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435" windowHeight="8385"/>
  </bookViews>
  <sheets>
    <sheet name="Izdev_atr_izvertejums" sheetId="3" r:id="rId1"/>
  </sheets>
  <definedNames>
    <definedName name="_xlnm.Print_Titles" localSheetId="0">Izdev_atr_izvertejums!$A:$A</definedName>
  </definedNames>
  <calcPr calcId="145621"/>
</workbook>
</file>

<file path=xl/calcChain.xml><?xml version="1.0" encoding="utf-8"?>
<calcChain xmlns="http://schemas.openxmlformats.org/spreadsheetml/2006/main">
  <c r="D12" i="3" l="1"/>
  <c r="E12" i="3"/>
  <c r="H12" i="3"/>
  <c r="I12" i="3" s="1"/>
  <c r="J12" i="3" s="1"/>
  <c r="K12" i="3"/>
  <c r="D13" i="3"/>
  <c r="E13" i="3"/>
  <c r="H13" i="3"/>
  <c r="I13" i="3" s="1"/>
  <c r="J13" i="3" s="1"/>
  <c r="K13" i="3"/>
  <c r="D14" i="3"/>
  <c r="E14" i="3"/>
  <c r="H14" i="3"/>
  <c r="I14" i="3" s="1"/>
  <c r="J14" i="3" s="1"/>
  <c r="K14" i="3"/>
  <c r="K15" i="3" l="1"/>
  <c r="E15" i="3"/>
  <c r="H15" i="3" s="1"/>
  <c r="D15" i="3"/>
  <c r="K11" i="3"/>
  <c r="E11" i="3"/>
  <c r="E9" i="3" s="1"/>
  <c r="D11" i="3"/>
  <c r="K10" i="3"/>
  <c r="E10" i="3"/>
  <c r="D10" i="3"/>
  <c r="G9" i="3"/>
  <c r="F9" i="3"/>
  <c r="C9" i="3"/>
  <c r="K9" i="3" l="1"/>
  <c r="D9" i="3"/>
  <c r="H9" i="3" s="1"/>
  <c r="I9" i="3" s="1"/>
  <c r="H11" i="3"/>
  <c r="L11" i="3" s="1"/>
  <c r="L14" i="3"/>
  <c r="L15" i="3"/>
  <c r="I15" i="3"/>
  <c r="J15" i="3" s="1"/>
  <c r="L13" i="3"/>
  <c r="H10" i="3"/>
  <c r="L12" i="3"/>
  <c r="I11" i="3" l="1"/>
  <c r="J11" i="3" s="1"/>
  <c r="I10" i="3"/>
  <c r="J10" i="3" s="1"/>
  <c r="J9" i="3" s="1"/>
  <c r="L10" i="3"/>
  <c r="L9" i="3" s="1"/>
</calcChain>
</file>

<file path=xl/sharedStrings.xml><?xml version="1.0" encoding="utf-8"?>
<sst xmlns="http://schemas.openxmlformats.org/spreadsheetml/2006/main" count="35" uniqueCount="31">
  <si>
    <t>OCTA + KASKO Ls (ikgadējs maksājums)</t>
  </si>
  <si>
    <t>Papildus izdevumi gadā, Ls</t>
  </si>
  <si>
    <t>6 gadu izdevumu plāns</t>
  </si>
  <si>
    <t>Ziemas un vasaras riepu nomaiņa (1 x 3 gados)</t>
  </si>
  <si>
    <t>Papildus neplānoti izdevumi, piem., remonts</t>
  </si>
  <si>
    <t>Ikgadējā tehniskā apskate, tsk., ceļa nodoklis</t>
  </si>
  <si>
    <t>Papildus izdevumi      6 gados, Ls</t>
  </si>
  <si>
    <t>Izdevumi KOPĀ      6 gados, Ls (1 a/m)</t>
  </si>
  <si>
    <t>EKK2000</t>
  </si>
  <si>
    <t>EKK5000</t>
  </si>
  <si>
    <t>4.pielikums</t>
  </si>
  <si>
    <t>A.Grīnberga, 67021522, Aija.Grinberga@lm.gov.lv</t>
  </si>
  <si>
    <t>Fakss 67021678, tel. 67021522</t>
  </si>
  <si>
    <t>Labklājības ministre                                                                                                                 I.Viņķele</t>
  </si>
  <si>
    <t>Izdevumu aprēķins autotransporta valsts sociālālās aprūpes centru klientu pārvadāšanai iegādei, iegādei uz nomaksu vai nomai</t>
  </si>
  <si>
    <t>2013.gads</t>
  </si>
  <si>
    <t>2014.gads</t>
  </si>
  <si>
    <t>2015.gads</t>
  </si>
  <si>
    <t>2016.gads</t>
  </si>
  <si>
    <t>2017.gads</t>
  </si>
  <si>
    <t>2018.gads</t>
  </si>
  <si>
    <t>Maksājums par a/m</t>
  </si>
  <si>
    <t>Finansējums  pa EKK</t>
  </si>
  <si>
    <t>Iegāde</t>
  </si>
  <si>
    <t>Izdevumi iegādei Ls</t>
  </si>
  <si>
    <t>Mikroautobusa iegāde</t>
  </si>
  <si>
    <t>izdevumi 6 gados 6  a/m</t>
  </si>
  <si>
    <t xml:space="preserve">Kopā </t>
  </si>
  <si>
    <t>Uzturēšanas izdevumi</t>
  </si>
  <si>
    <t xml:space="preserve">Ministru kabineta rīkojuma projekta
„Par finanšu līdzekļu piešķiršanu no valsts budžeta programmas  
"Līdzekļi neparedzētiem gadījumiem"” sākotnējās ietekmes novērtējuma ziņojums (anotācija) </t>
  </si>
  <si>
    <t>17.05.2013. 21:33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</si>
</sst>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 style="dotted">
        <color indexed="64"/>
      </diagonal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3" fillId="4" borderId="4" xfId="0" applyFont="1" applyFill="1" applyBorder="1" applyAlignment="1">
      <alignment horizontal="center" wrapText="1"/>
    </xf>
    <xf numFmtId="3" fontId="11" fillId="3" borderId="6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12" fillId="4" borderId="24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12" fillId="4" borderId="19" xfId="0" applyNumberFormat="1" applyFont="1" applyFill="1" applyBorder="1" applyAlignment="1">
      <alignment horizontal="right" vertical="center"/>
    </xf>
    <xf numFmtId="3" fontId="4" fillId="4" borderId="20" xfId="0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12" fillId="4" borderId="23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4" fontId="0" fillId="0" borderId="0" xfId="0" applyNumberFormat="1"/>
    <xf numFmtId="0" fontId="14" fillId="0" borderId="0" xfId="0" applyFont="1"/>
    <xf numFmtId="0" fontId="2" fillId="2" borderId="29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3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2" fillId="4" borderId="34" xfId="0" applyNumberFormat="1" applyFont="1" applyFill="1" applyBorder="1" applyAlignment="1">
      <alignment horizontal="right" vertical="center"/>
    </xf>
    <xf numFmtId="3" fontId="11" fillId="3" borderId="28" xfId="0" applyNumberFormat="1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vertical="top" wrapText="1"/>
    </xf>
    <xf numFmtId="0" fontId="16" fillId="0" borderId="0" xfId="0" applyFont="1"/>
    <xf numFmtId="0" fontId="5" fillId="0" borderId="0" xfId="1" applyFont="1" applyAlignment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10" fillId="3" borderId="4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4"/>
  <sheetViews>
    <sheetView tabSelected="1" view="pageLayout" zoomScale="70" zoomScaleNormal="80" zoomScalePageLayoutView="70" workbookViewId="0">
      <selection activeCell="A19" sqref="A19:F22"/>
    </sheetView>
  </sheetViews>
  <sheetFormatPr defaultRowHeight="15" x14ac:dyDescent="0.25"/>
  <cols>
    <col min="1" max="1" width="31" style="6" customWidth="1"/>
    <col min="2" max="2" width="23.140625" style="6" customWidth="1"/>
    <col min="3" max="3" width="12.140625" style="1" customWidth="1"/>
    <col min="4" max="4" width="8.7109375" style="2" bestFit="1" customWidth="1"/>
    <col min="5" max="5" width="12.140625" style="2" bestFit="1" customWidth="1"/>
    <col min="6" max="6" width="7.5703125" style="4" bestFit="1" customWidth="1"/>
    <col min="7" max="7" width="10.140625" style="2" customWidth="1"/>
    <col min="8" max="8" width="10.5703125" style="2" customWidth="1"/>
    <col min="9" max="9" width="12.5703125" style="2" customWidth="1"/>
    <col min="10" max="10" width="13.42578125" style="2" customWidth="1"/>
    <col min="11" max="11" width="12.5703125" style="4" customWidth="1"/>
    <col min="12" max="12" width="14.28515625" style="4" customWidth="1"/>
    <col min="13" max="13" width="13.28515625" style="2" customWidth="1"/>
    <col min="14" max="14" width="14.5703125" style="2" customWidth="1"/>
    <col min="15" max="16384" width="9.140625" style="2"/>
  </cols>
  <sheetData>
    <row r="1" spans="1:23" ht="15.75" x14ac:dyDescent="0.25">
      <c r="A1" s="13"/>
      <c r="B1" s="13"/>
      <c r="C1" s="10"/>
      <c r="D1" s="11"/>
      <c r="E1" s="11"/>
      <c r="F1" s="12"/>
      <c r="G1" s="11"/>
      <c r="H1" s="11"/>
      <c r="I1" s="59" t="s">
        <v>10</v>
      </c>
      <c r="J1" s="59"/>
      <c r="K1" s="59"/>
      <c r="L1" s="59"/>
      <c r="M1" s="49"/>
      <c r="N1" s="49"/>
      <c r="T1" s="57"/>
      <c r="U1" s="57"/>
      <c r="V1" s="57"/>
      <c r="W1" s="57"/>
    </row>
    <row r="2" spans="1:23" ht="90" customHeight="1" x14ac:dyDescent="0.25">
      <c r="A2" s="13"/>
      <c r="B2" s="13"/>
      <c r="C2" s="10"/>
      <c r="D2" s="11"/>
      <c r="E2" s="11"/>
      <c r="F2" s="12"/>
      <c r="G2" s="11"/>
      <c r="H2" s="11"/>
      <c r="I2" s="58" t="s">
        <v>29</v>
      </c>
      <c r="J2" s="58"/>
      <c r="K2" s="58"/>
      <c r="L2" s="58"/>
      <c r="M2" s="50"/>
      <c r="N2" s="50"/>
      <c r="T2" s="58"/>
      <c r="U2" s="58"/>
      <c r="V2" s="58"/>
      <c r="W2" s="58"/>
    </row>
    <row r="3" spans="1:23" ht="15.75" x14ac:dyDescent="0.25">
      <c r="A3" s="13"/>
      <c r="B3" s="13"/>
      <c r="C3" s="10"/>
      <c r="D3" s="11"/>
      <c r="E3" s="11"/>
      <c r="F3" s="12"/>
      <c r="G3" s="11"/>
      <c r="H3" s="11"/>
      <c r="I3" s="11"/>
      <c r="J3" s="11"/>
      <c r="K3" s="14"/>
      <c r="L3" s="14"/>
      <c r="M3" s="14"/>
    </row>
    <row r="4" spans="1:23" ht="15.75" customHeight="1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3" ht="15.75" customHeight="1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3" s="3" customFormat="1" ht="21" thickBot="1" x14ac:dyDescent="0.3">
      <c r="A6" s="60" t="s">
        <v>25</v>
      </c>
      <c r="B6" s="61"/>
      <c r="C6" s="66" t="s">
        <v>2</v>
      </c>
      <c r="D6" s="67"/>
      <c r="E6" s="67"/>
      <c r="F6" s="67"/>
      <c r="G6" s="67"/>
      <c r="H6" s="68"/>
      <c r="I6" s="69" t="s">
        <v>7</v>
      </c>
      <c r="J6" s="72" t="s">
        <v>26</v>
      </c>
      <c r="K6" s="75" t="s">
        <v>22</v>
      </c>
      <c r="L6" s="76"/>
    </row>
    <row r="7" spans="1:23" s="4" customFormat="1" ht="15" customHeight="1" x14ac:dyDescent="0.25">
      <c r="A7" s="62"/>
      <c r="B7" s="63"/>
      <c r="C7" s="16" t="s">
        <v>24</v>
      </c>
      <c r="D7" s="77" t="s">
        <v>1</v>
      </c>
      <c r="E7" s="78"/>
      <c r="F7" s="78"/>
      <c r="G7" s="78"/>
      <c r="H7" s="79"/>
      <c r="I7" s="70"/>
      <c r="J7" s="73"/>
      <c r="K7" s="75"/>
      <c r="L7" s="76"/>
    </row>
    <row r="8" spans="1:23" s="5" customFormat="1" ht="105" x14ac:dyDescent="0.25">
      <c r="A8" s="64"/>
      <c r="B8" s="65"/>
      <c r="C8" s="38" t="s">
        <v>21</v>
      </c>
      <c r="D8" s="39" t="s">
        <v>0</v>
      </c>
      <c r="E8" s="39" t="s">
        <v>5</v>
      </c>
      <c r="F8" s="39" t="s">
        <v>3</v>
      </c>
      <c r="G8" s="39" t="s">
        <v>4</v>
      </c>
      <c r="H8" s="40" t="s">
        <v>6</v>
      </c>
      <c r="I8" s="71"/>
      <c r="J8" s="74"/>
      <c r="K8" s="47" t="s">
        <v>8</v>
      </c>
      <c r="L8" s="48" t="s">
        <v>9</v>
      </c>
    </row>
    <row r="9" spans="1:23" s="3" customFormat="1" ht="21" thickBot="1" x14ac:dyDescent="0.3">
      <c r="A9" s="55" t="s">
        <v>27</v>
      </c>
      <c r="B9" s="56"/>
      <c r="C9" s="44">
        <f>C10</f>
        <v>20000</v>
      </c>
      <c r="D9" s="41">
        <f>D10+D11+D12+D13+D14+D15</f>
        <v>3360</v>
      </c>
      <c r="E9" s="41">
        <f>E10+E11+E12+E13+E14+E15</f>
        <v>810</v>
      </c>
      <c r="F9" s="41">
        <f>F10+F11+F12+F13+F14+F15</f>
        <v>180</v>
      </c>
      <c r="G9" s="41">
        <f>G10+G11+G12+G13+G14+G15</f>
        <v>1800</v>
      </c>
      <c r="H9" s="45">
        <f>SUM(D9:G9)</f>
        <v>6150</v>
      </c>
      <c r="I9" s="46">
        <f>C10+H9</f>
        <v>26150</v>
      </c>
      <c r="J9" s="17">
        <f>J10+J11+J12+J13+J14+J15</f>
        <v>156900</v>
      </c>
      <c r="K9" s="43">
        <f>K10+K11+K12+K13+K14+K15</f>
        <v>120000</v>
      </c>
      <c r="L9" s="42">
        <f>L10+L11+L12+L13+L14+L15</f>
        <v>36900</v>
      </c>
    </row>
    <row r="10" spans="1:23" ht="18.75" customHeight="1" x14ac:dyDescent="0.25">
      <c r="A10" s="18" t="s">
        <v>23</v>
      </c>
      <c r="B10" s="19" t="s">
        <v>15</v>
      </c>
      <c r="C10" s="20">
        <v>20000</v>
      </c>
      <c r="D10" s="20">
        <f t="shared" ref="D10:D15" si="0">60+500</f>
        <v>560</v>
      </c>
      <c r="E10" s="20">
        <f t="shared" ref="E10:E15" si="1">25+110</f>
        <v>135</v>
      </c>
      <c r="F10" s="21"/>
      <c r="G10" s="21"/>
      <c r="H10" s="22">
        <f>SUM(D10:G10)</f>
        <v>695</v>
      </c>
      <c r="I10" s="22">
        <f t="shared" ref="I10:I15" si="2">C10+H10</f>
        <v>20695</v>
      </c>
      <c r="J10" s="23">
        <f t="shared" ref="J10:J15" si="3">I10*6</f>
        <v>124170</v>
      </c>
      <c r="K10" s="20">
        <f>C10*6</f>
        <v>120000</v>
      </c>
      <c r="L10" s="20">
        <f>H10*6</f>
        <v>4170</v>
      </c>
    </row>
    <row r="11" spans="1:23" ht="18.75" customHeight="1" x14ac:dyDescent="0.25">
      <c r="A11" s="24" t="s">
        <v>28</v>
      </c>
      <c r="B11" s="25" t="s">
        <v>16</v>
      </c>
      <c r="C11" s="27"/>
      <c r="D11" s="26">
        <f t="shared" si="0"/>
        <v>560</v>
      </c>
      <c r="E11" s="26">
        <f t="shared" si="1"/>
        <v>135</v>
      </c>
      <c r="F11" s="26">
        <v>60</v>
      </c>
      <c r="G11" s="26">
        <v>100</v>
      </c>
      <c r="H11" s="28">
        <f t="shared" ref="H11:H12" si="4">SUM(D11:G11)</f>
        <v>855</v>
      </c>
      <c r="I11" s="28">
        <f t="shared" si="2"/>
        <v>855</v>
      </c>
      <c r="J11" s="29">
        <f t="shared" si="3"/>
        <v>5130</v>
      </c>
      <c r="K11" s="26">
        <f t="shared" ref="K11:K15" si="5">C11*6</f>
        <v>0</v>
      </c>
      <c r="L11" s="26">
        <f t="shared" ref="L11:L15" si="6">H11*6</f>
        <v>5130</v>
      </c>
    </row>
    <row r="12" spans="1:23" ht="18.75" customHeight="1" x14ac:dyDescent="0.25">
      <c r="A12" s="24" t="s">
        <v>28</v>
      </c>
      <c r="B12" s="25" t="s">
        <v>17</v>
      </c>
      <c r="C12" s="27"/>
      <c r="D12" s="26">
        <f t="shared" si="0"/>
        <v>560</v>
      </c>
      <c r="E12" s="26">
        <f t="shared" si="1"/>
        <v>135</v>
      </c>
      <c r="F12" s="27"/>
      <c r="G12" s="26">
        <v>200</v>
      </c>
      <c r="H12" s="28">
        <f t="shared" si="4"/>
        <v>895</v>
      </c>
      <c r="I12" s="28">
        <f t="shared" si="2"/>
        <v>895</v>
      </c>
      <c r="J12" s="29">
        <f t="shared" si="3"/>
        <v>5370</v>
      </c>
      <c r="K12" s="26">
        <f t="shared" si="5"/>
        <v>0</v>
      </c>
      <c r="L12" s="26">
        <f t="shared" si="6"/>
        <v>5370</v>
      </c>
    </row>
    <row r="13" spans="1:23" ht="18.75" customHeight="1" x14ac:dyDescent="0.25">
      <c r="A13" s="24" t="s">
        <v>28</v>
      </c>
      <c r="B13" s="25" t="s">
        <v>18</v>
      </c>
      <c r="C13" s="27"/>
      <c r="D13" s="26">
        <f t="shared" si="0"/>
        <v>560</v>
      </c>
      <c r="E13" s="26">
        <f t="shared" si="1"/>
        <v>135</v>
      </c>
      <c r="F13" s="26">
        <v>60</v>
      </c>
      <c r="G13" s="26">
        <v>300</v>
      </c>
      <c r="H13" s="28">
        <f>SUM(D13:G13)</f>
        <v>1055</v>
      </c>
      <c r="I13" s="28">
        <f t="shared" si="2"/>
        <v>1055</v>
      </c>
      <c r="J13" s="29">
        <f t="shared" si="3"/>
        <v>6330</v>
      </c>
      <c r="K13" s="26">
        <f t="shared" si="5"/>
        <v>0</v>
      </c>
      <c r="L13" s="26">
        <f t="shared" si="6"/>
        <v>6330</v>
      </c>
    </row>
    <row r="14" spans="1:23" ht="18.75" customHeight="1" x14ac:dyDescent="0.25">
      <c r="A14" s="24" t="s">
        <v>28</v>
      </c>
      <c r="B14" s="25" t="s">
        <v>19</v>
      </c>
      <c r="C14" s="27"/>
      <c r="D14" s="26">
        <f t="shared" si="0"/>
        <v>560</v>
      </c>
      <c r="E14" s="26">
        <f t="shared" si="1"/>
        <v>135</v>
      </c>
      <c r="F14" s="26">
        <v>60</v>
      </c>
      <c r="G14" s="26">
        <v>500</v>
      </c>
      <c r="H14" s="28">
        <f t="shared" ref="H14:H15" si="7">SUM(D14:G14)</f>
        <v>1255</v>
      </c>
      <c r="I14" s="28">
        <f t="shared" si="2"/>
        <v>1255</v>
      </c>
      <c r="J14" s="29">
        <f t="shared" si="3"/>
        <v>7530</v>
      </c>
      <c r="K14" s="26">
        <f t="shared" si="5"/>
        <v>0</v>
      </c>
      <c r="L14" s="26">
        <f t="shared" si="6"/>
        <v>7530</v>
      </c>
    </row>
    <row r="15" spans="1:23" ht="18.75" customHeight="1" thickBot="1" x14ac:dyDescent="0.3">
      <c r="A15" s="24" t="s">
        <v>28</v>
      </c>
      <c r="B15" s="30" t="s">
        <v>20</v>
      </c>
      <c r="C15" s="32"/>
      <c r="D15" s="31">
        <f t="shared" si="0"/>
        <v>560</v>
      </c>
      <c r="E15" s="31">
        <f t="shared" si="1"/>
        <v>135</v>
      </c>
      <c r="F15" s="32"/>
      <c r="G15" s="31">
        <v>700</v>
      </c>
      <c r="H15" s="33">
        <f t="shared" si="7"/>
        <v>1395</v>
      </c>
      <c r="I15" s="33">
        <f t="shared" si="2"/>
        <v>1395</v>
      </c>
      <c r="J15" s="34">
        <f t="shared" si="3"/>
        <v>8370</v>
      </c>
      <c r="K15" s="31">
        <f t="shared" si="5"/>
        <v>0</v>
      </c>
      <c r="L15" s="31">
        <f t="shared" si="6"/>
        <v>8370</v>
      </c>
    </row>
    <row r="16" spans="1:23" ht="26.25" customHeight="1" x14ac:dyDescent="0.25">
      <c r="A16" s="15"/>
      <c r="B16" s="8"/>
      <c r="L16" s="9"/>
    </row>
    <row r="17" spans="1:15" customFormat="1" ht="26.25" customHeight="1" x14ac:dyDescent="0.25">
      <c r="A17" s="51"/>
      <c r="B17" s="35" t="s">
        <v>13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5" customFormat="1" x14ac:dyDescent="0.25">
      <c r="A18" s="51"/>
      <c r="B18" s="51"/>
      <c r="C18" s="51"/>
      <c r="D18" s="51"/>
      <c r="E18" s="51"/>
      <c r="F18" s="7"/>
      <c r="G18" s="37"/>
      <c r="H18" s="37"/>
      <c r="I18" s="37"/>
      <c r="J18" s="37"/>
      <c r="K18" s="37"/>
      <c r="L18" s="37"/>
      <c r="M18" s="37"/>
      <c r="N18" s="37"/>
      <c r="O18" s="37"/>
    </row>
    <row r="19" spans="1:15" customFormat="1" x14ac:dyDescent="0.25">
      <c r="A19" s="7" t="s">
        <v>30</v>
      </c>
      <c r="B19" s="51"/>
      <c r="C19" s="51"/>
      <c r="D19" s="51"/>
      <c r="E19" s="51"/>
      <c r="F19" s="7"/>
      <c r="G19" s="37"/>
      <c r="H19" s="37"/>
      <c r="I19" s="37"/>
      <c r="J19" s="37"/>
      <c r="K19" s="37"/>
      <c r="L19" s="37"/>
      <c r="M19" s="37"/>
      <c r="N19" s="37"/>
      <c r="O19" s="37"/>
    </row>
    <row r="20" spans="1:15" customFormat="1" x14ac:dyDescent="0.25">
      <c r="A20" s="7"/>
      <c r="B20" s="51"/>
      <c r="C20" s="51"/>
      <c r="D20" s="51"/>
      <c r="E20" s="51"/>
      <c r="F20" s="7"/>
      <c r="G20" s="37"/>
      <c r="H20" s="37"/>
      <c r="I20" s="37"/>
      <c r="J20" s="37"/>
      <c r="K20" s="37"/>
      <c r="L20" s="37"/>
      <c r="M20" s="37"/>
      <c r="N20" s="37"/>
      <c r="O20" s="37"/>
    </row>
    <row r="21" spans="1:15" customFormat="1" x14ac:dyDescent="0.25">
      <c r="A21" s="52" t="s">
        <v>11</v>
      </c>
      <c r="B21" s="51"/>
      <c r="C21" s="51"/>
      <c r="D21" s="51"/>
      <c r="E21" s="51"/>
      <c r="F21" s="7"/>
      <c r="G21" s="37"/>
      <c r="H21" s="37"/>
      <c r="I21" s="37"/>
      <c r="J21" s="37"/>
      <c r="K21" s="37"/>
      <c r="L21" s="37"/>
      <c r="M21" s="37"/>
      <c r="N21" s="37"/>
      <c r="O21" s="37"/>
    </row>
    <row r="22" spans="1:15" customFormat="1" x14ac:dyDescent="0.25">
      <c r="A22" s="53" t="s">
        <v>12</v>
      </c>
      <c r="B22" s="53"/>
      <c r="C22" s="53"/>
      <c r="D22" s="53"/>
      <c r="E22" s="53"/>
      <c r="F22" s="53"/>
      <c r="G22" s="37"/>
      <c r="H22" s="37"/>
      <c r="I22" s="37"/>
      <c r="J22" s="37"/>
      <c r="K22" s="37"/>
      <c r="L22" s="37"/>
      <c r="M22" s="37"/>
      <c r="N22" s="37"/>
      <c r="O22" s="37"/>
    </row>
    <row r="23" spans="1:15" customFormat="1" x14ac:dyDescent="0.25">
      <c r="A23" s="51"/>
      <c r="B23" s="51"/>
      <c r="C23" s="51"/>
      <c r="D23" s="51"/>
      <c r="E23" s="51"/>
      <c r="F23" s="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5">
      <c r="A24" s="2"/>
      <c r="B24" s="2"/>
      <c r="C24" s="2"/>
      <c r="E24" s="4"/>
      <c r="F24" s="2"/>
      <c r="I24" s="4"/>
      <c r="J24" s="4"/>
      <c r="K24" s="2"/>
      <c r="L24" s="2"/>
    </row>
  </sheetData>
  <mergeCells count="14">
    <mergeCell ref="A22:F22"/>
    <mergeCell ref="A5:N5"/>
    <mergeCell ref="A9:B9"/>
    <mergeCell ref="T1:W1"/>
    <mergeCell ref="T2:W2"/>
    <mergeCell ref="I2:L2"/>
    <mergeCell ref="I1:L1"/>
    <mergeCell ref="A4:N4"/>
    <mergeCell ref="A6:B8"/>
    <mergeCell ref="C6:H6"/>
    <mergeCell ref="I6:I8"/>
    <mergeCell ref="J6:J8"/>
    <mergeCell ref="K6:L7"/>
    <mergeCell ref="D7:H7"/>
  </mergeCells>
  <pageMargins left="0.25" right="0.25" top="0.75" bottom="0.75" header="0.3" footer="0.3"/>
  <pageSetup paperSize="9" scale="75" orientation="landscape" r:id="rId1"/>
  <headerFooter>
    <oddFooter>&amp;C&amp;"Times New Roman,Regular"&amp;10 4_piel_170513_LMAnot_transports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Izdev_atr_izvertejums</vt:lpstr>
      <vt:lpstr>Izdev_atr_izvertejums!Print_Titles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projekts "Par finanšu līdzekļu pie';sķiršanu no valsts budžeta programmas "Līdzekļi neparedzētiem gadījumiem""</dc:title>
  <dc:creator>Aija Grīnberga;LM</dc:creator>
  <cp:keywords>Anotācijas 4.pielikums</cp:keywords>
  <cp:lastModifiedBy>Egita Dorozkina</cp:lastModifiedBy>
  <cp:lastPrinted>2013-05-02T13:04:00Z</cp:lastPrinted>
  <dcterms:created xsi:type="dcterms:W3CDTF">2012-04-27T07:32:08Z</dcterms:created>
  <dcterms:modified xsi:type="dcterms:W3CDTF">2013-05-17T18:33:48Z</dcterms:modified>
  <cp:category>tālr. 67021522</cp:category>
</cp:coreProperties>
</file>