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9810" activeTab="0"/>
  </bookViews>
  <sheets>
    <sheet name="Noma_no_privātā_sektora" sheetId="1" r:id="rId1"/>
  </sheets>
  <definedNames>
    <definedName name="_xlnm.Print_Titles" localSheetId="0">'Noma_no_privātā_sektora'!$4:$4</definedName>
  </definedNames>
  <calcPr fullCalcOnLoad="1"/>
</workbook>
</file>

<file path=xl/sharedStrings.xml><?xml version="1.0" encoding="utf-8"?>
<sst xmlns="http://schemas.openxmlformats.org/spreadsheetml/2006/main" count="441" uniqueCount="255">
  <si>
    <t>Ekonomikas ministrija</t>
  </si>
  <si>
    <t>Nr.p.k.</t>
  </si>
  <si>
    <t>Ministrija</t>
  </si>
  <si>
    <t>Iestāde/kapitālsabiedrība</t>
  </si>
  <si>
    <t>Adrese</t>
  </si>
  <si>
    <t>No citām personām iznomāts</t>
  </si>
  <si>
    <t>Nomātā platība, kvm</t>
  </si>
  <si>
    <t>Nomas maksa</t>
  </si>
  <si>
    <t>Apsaimniekošanas izmaksas</t>
  </si>
  <si>
    <t>Līguma termiņš</t>
  </si>
  <si>
    <t>Patērētāju tiesību aizsardzības centrs</t>
  </si>
  <si>
    <t>Rīgas iela 54a, 4.st., Daugavpils,  LV-5401</t>
  </si>
  <si>
    <t>SIA "BM-Nams"</t>
  </si>
  <si>
    <t>30.09.2014.</t>
  </si>
  <si>
    <t>K.Valdemāra iela 157, Rīga,   LV-1013</t>
  </si>
  <si>
    <t>SIA "Latvijas Nacionālais metroloģijas centrs"</t>
  </si>
  <si>
    <t>03.01.2014.</t>
  </si>
  <si>
    <t>Centrālā statistikas pārvalde</t>
  </si>
  <si>
    <t>Skanstes 50, Rīga</t>
  </si>
  <si>
    <t>SWH grupa</t>
  </si>
  <si>
    <t>01.04.2013.</t>
  </si>
  <si>
    <t>Iekšlietu ministrija</t>
  </si>
  <si>
    <t>Valsts robežsardze</t>
  </si>
  <si>
    <t xml:space="preserve"> Iekšlietu ministrija</t>
  </si>
  <si>
    <t xml:space="preserve"> Lidosta "Rīga" 10/1, Mārupes novads</t>
  </si>
  <si>
    <t>Triangel SIA</t>
  </si>
  <si>
    <t>21.07.2010. - 21.07.2015.</t>
  </si>
  <si>
    <t>Pilsonības un migrācijas lietu pārvaldes
Rīgas 3. nodaļa</t>
  </si>
  <si>
    <t>Rīga, Mazā Nometņu 47</t>
  </si>
  <si>
    <t>SIA Arna</t>
  </si>
  <si>
    <t>13.03.2009-13.03.2015</t>
  </si>
  <si>
    <t>Kultūras ministrija</t>
  </si>
  <si>
    <t>Kultūras</t>
  </si>
  <si>
    <t>Antonijas iela 9, Rīga</t>
  </si>
  <si>
    <t>SIA "Antonijas 9"</t>
  </si>
  <si>
    <t>5,14</t>
  </si>
  <si>
    <t>24,38</t>
  </si>
  <si>
    <t>30.06.2013.</t>
  </si>
  <si>
    <t>VA Kultūras informācijas sistēmas</t>
  </si>
  <si>
    <t>Tērbatas ielā 53 dz.2, Rīga</t>
  </si>
  <si>
    <t>namīpašnieces Ērikas Karteres</t>
  </si>
  <si>
    <t>3,30</t>
  </si>
  <si>
    <t>1,43</t>
  </si>
  <si>
    <t>31.12.2013.</t>
  </si>
  <si>
    <t>Tērbatas ieka 53 dz.7, Rīga</t>
  </si>
  <si>
    <t>4,55</t>
  </si>
  <si>
    <t>Labklājības ministrija</t>
  </si>
  <si>
    <t>31.12.2012.</t>
  </si>
  <si>
    <t>Nodarbinātības valsts aģentūra</t>
  </si>
  <si>
    <t>31.12.2012</t>
  </si>
  <si>
    <t>31.12.2015</t>
  </si>
  <si>
    <t>Rīga, Sadovņikova iela 20</t>
  </si>
  <si>
    <t>SIA "VIHO"</t>
  </si>
  <si>
    <t>01.01.2021.</t>
  </si>
  <si>
    <t>Valsts sociālās apdrošināšanas aģentūra</t>
  </si>
  <si>
    <t>Rīga, Brīvības gatve 262</t>
  </si>
  <si>
    <t>Ivars Ūsiņš</t>
  </si>
  <si>
    <t>30.11.2012.</t>
  </si>
  <si>
    <t>Veselības un darbaspējas ekspertīzes ārstu valsts komisija</t>
  </si>
  <si>
    <t>Rīga, Lielvārdes iela 68/1</t>
  </si>
  <si>
    <t>SIA ''Veselības centrs Biķernieki''</t>
  </si>
  <si>
    <t>Veselības un darbaspēju ekspertīzes ārstu valsts komisija</t>
  </si>
  <si>
    <t>Rīga, Nīcgales iela 5</t>
  </si>
  <si>
    <t>SIA''Aura-R''</t>
  </si>
  <si>
    <t>09.09.2012.</t>
  </si>
  <si>
    <t>Satiksmes ministrija</t>
  </si>
  <si>
    <t>Satiksmes Ministrija</t>
  </si>
  <si>
    <t>Valsts dzelzceļa tehniskā inspekcija</t>
  </si>
  <si>
    <t>Riepnieku ielā 2, Rīgā, LV-1050</t>
  </si>
  <si>
    <t>SIA "Arodcentrs"</t>
  </si>
  <si>
    <t>7,6 LVL+PVN</t>
  </si>
  <si>
    <t>Iekļautas nomas maksā</t>
  </si>
  <si>
    <t xml:space="preserve"> Valsts dzelzceļa administrācija</t>
  </si>
  <si>
    <t>Riepnieku 2, Rīga, LV-150</t>
  </si>
  <si>
    <t xml:space="preserve">*7.60(bez PVN) </t>
  </si>
  <si>
    <t>V/a "Civilās aviāciijas aģentūra"</t>
  </si>
  <si>
    <t>Mārupes novads,  "Kaņepes"</t>
  </si>
  <si>
    <t>SIA "Latpass Aviolīnijas"</t>
  </si>
  <si>
    <t>12EUR + PVN par kvm</t>
  </si>
  <si>
    <t>—</t>
  </si>
  <si>
    <t>2014. gada 31. decembris</t>
  </si>
  <si>
    <t>V/a "Civilās aviācijas aģentūra"</t>
  </si>
  <si>
    <t>Lidosta "Rīga" 10/1, Mārupes pagasts</t>
  </si>
  <si>
    <t>VAS "Latvijas gaisa satiksme"</t>
  </si>
  <si>
    <t>Ls 7107.35  mēnesī</t>
  </si>
  <si>
    <t>2023.gada 31. decembris</t>
  </si>
  <si>
    <t>Tieslietu ministrija</t>
  </si>
  <si>
    <t>Centrālais aparāts</t>
  </si>
  <si>
    <t>Arka Investīcijas</t>
  </si>
  <si>
    <t>2015.g. 30.novembris</t>
  </si>
  <si>
    <t>TM</t>
  </si>
  <si>
    <t>SIA „Forburgas biroju centrs”</t>
  </si>
  <si>
    <t>01.05.2016.</t>
  </si>
  <si>
    <t>TA</t>
  </si>
  <si>
    <t>Ūnijas iela 8, k-9, Rīga, LV-1085</t>
  </si>
  <si>
    <t>Mūkusalas iela 41b, Rīga, LV-1004</t>
  </si>
  <si>
    <t>SIA „Mūkusalas biznesa centrs”</t>
  </si>
  <si>
    <t>25.11.2013.</t>
  </si>
  <si>
    <t>VSIA Latvijas Vēstnesis</t>
  </si>
  <si>
    <t>Bruņinieku 36, Rīga</t>
  </si>
  <si>
    <t xml:space="preserve">Namīpašnieki </t>
  </si>
  <si>
    <t>30.10.2012</t>
  </si>
  <si>
    <t>Bruņinieku 41, Rīga</t>
  </si>
  <si>
    <t>A.Čaka 59, Rīga</t>
  </si>
  <si>
    <t>13.09.2012</t>
  </si>
  <si>
    <t>LR Tieslietu ministrija</t>
  </si>
  <si>
    <t>Juridiskās palīdzības administrācija</t>
  </si>
  <si>
    <t>Brīvības gatve 214, Rīga</t>
  </si>
  <si>
    <t>LVL 2939,57</t>
  </si>
  <si>
    <t>31.03.2014.</t>
  </si>
  <si>
    <t>Ūnijas iela 4, Rīga (noliktavas vajadzībām)</t>
  </si>
  <si>
    <t>LVL 97,18</t>
  </si>
  <si>
    <t>Uzturlīdzekļu garantiju fonda administrācija</t>
  </si>
  <si>
    <t>Pulkveža Brieža ielā 15, Rīga, LV-1010</t>
  </si>
  <si>
    <t>SIA "Vestabalt"</t>
  </si>
  <si>
    <t>2012.gada 31.decembris</t>
  </si>
  <si>
    <t>Patentu valde</t>
  </si>
  <si>
    <t>SIA " Pebo nami"</t>
  </si>
  <si>
    <t>31.12.2014</t>
  </si>
  <si>
    <t>Veselības ministrija</t>
  </si>
  <si>
    <t>VM</t>
  </si>
  <si>
    <t>NMPD Vadības centrs</t>
  </si>
  <si>
    <t>SIA "Arturs un Jeļena"</t>
  </si>
  <si>
    <t>Veselības aprūpes nekustamie īpašumi, SIA</t>
  </si>
  <si>
    <t>Nacionālais veselības dienests</t>
  </si>
  <si>
    <t>Cēsu iela 31 k3, Rīga LV-1012</t>
  </si>
  <si>
    <t>Individuālais komersants Ivo Zonne</t>
  </si>
  <si>
    <t>5 EUR (bez PVN) mēnesī par m2</t>
  </si>
  <si>
    <t>1 EUR (bez PVN) par m2 mēnesī + 304.61 Ls (ar PVN) telpu uzkopšana mēnesī</t>
  </si>
  <si>
    <t>Brīvības iela 72, Rīga</t>
  </si>
  <si>
    <t>Latvijas Infektoloģijas centrs</t>
  </si>
  <si>
    <t>Rīga, Klijānu iela 7</t>
  </si>
  <si>
    <t>Veselības aprūpes nekustamie īpašumi</t>
  </si>
  <si>
    <t>no 14.12.2011 līdz nenoteikts</t>
  </si>
  <si>
    <t>Vides aizsardzības un reģionālās attīstības ministrija</t>
  </si>
  <si>
    <t>VARAM</t>
  </si>
  <si>
    <t>Peldu iela 26/28, Rīga</t>
  </si>
  <si>
    <t>Privātpersonu grupa</t>
  </si>
  <si>
    <t>Lāčplēša iela 27, Rīga</t>
  </si>
  <si>
    <t>SIA "Teikas nami"</t>
  </si>
  <si>
    <t>SIA Vides investīciju fonds</t>
  </si>
  <si>
    <t>Ģertrūdes iela 10/12, Rīga</t>
  </si>
  <si>
    <t>SIA Ģertrūdes centrs</t>
  </si>
  <si>
    <t>APP Latvijas Hidroekoloģijas institūts</t>
  </si>
  <si>
    <t>Daugavgrīvas 6, Rīga</t>
  </si>
  <si>
    <t>SIA "Bišers un partneri"</t>
  </si>
  <si>
    <t>01.08.2013.</t>
  </si>
  <si>
    <t>VSIA ''Vides projekti''</t>
  </si>
  <si>
    <t xml:space="preserve"> Šmerļa iela 3, Rīga</t>
  </si>
  <si>
    <t>AS "Rīgas Kinostudija"</t>
  </si>
  <si>
    <t>VAS "Elektroniskie sakari"</t>
  </si>
  <si>
    <t>Elizabetes iela 45/47, Rīga</t>
  </si>
  <si>
    <t>Estere Uce,
Pāvels Futiks, 
Mirjama Kagane</t>
  </si>
  <si>
    <t>31.07.2013.</t>
  </si>
  <si>
    <t>Jeruzalemes iela 2/4, Rīga</t>
  </si>
  <si>
    <t>Zemkopības ministrija</t>
  </si>
  <si>
    <t>ZM</t>
  </si>
  <si>
    <t>valsts aģentūra "Lauksaimniecības datu centrs"</t>
  </si>
  <si>
    <t>Citadeles iela 3, Rīga</t>
  </si>
  <si>
    <t>SIA "Augstceltne"</t>
  </si>
  <si>
    <t>6.71/kvm</t>
  </si>
  <si>
    <t>176.11/mēn</t>
  </si>
  <si>
    <t>AS "Latvijas valsts meži"</t>
  </si>
  <si>
    <t>Kristapa iela 30, Rīga</t>
  </si>
  <si>
    <t>SIA "Senson Auto", Rīga, Alīses iela 13</t>
  </si>
  <si>
    <t xml:space="preserve">1380,00 </t>
  </si>
  <si>
    <t>30.11.2013.</t>
  </si>
  <si>
    <t>VA Valsts tehniskās uzraudzības aģentūra</t>
  </si>
  <si>
    <t>Apsaimniekošanas maksa  iekļauta nomas maksā.</t>
  </si>
  <si>
    <t>Rīga, Kalnciema iela 88a</t>
  </si>
  <si>
    <t>SIA "Remils"</t>
  </si>
  <si>
    <t>356,73</t>
  </si>
  <si>
    <t>114,53</t>
  </si>
  <si>
    <t>uz nenoteiktu laiku.</t>
  </si>
  <si>
    <t>SIA "Kuguārs"</t>
  </si>
  <si>
    <t>30,50</t>
  </si>
  <si>
    <t>Izglītības un zinātnes ministrija</t>
  </si>
  <si>
    <t>Studiju un zinātnes administrācija</t>
  </si>
  <si>
    <t>Merķeļa iela 11, Rīga</t>
  </si>
  <si>
    <t>1159,63 (ar PVN), tostarp LVL 195,95 par telpu uzkopšanu</t>
  </si>
  <si>
    <t>Īpašnieks: Latvijas valsts Finanšu ministrijas personā. Iznomātājs: sabiedrība ar ierobežotu atbildību „IZGLĪTĪBAS APGĀDS”</t>
  </si>
  <si>
    <t>Valsts aģentūra „Jaunatnes starptautisko programmu aģentūra”</t>
  </si>
  <si>
    <t>Teātra iela 3, Rīga</t>
  </si>
  <si>
    <t>AS „Rigensis Bank”</t>
  </si>
  <si>
    <t>1716,30 (ar PVN)</t>
  </si>
  <si>
    <t>Valsts izglītības attīstības aģentūra</t>
  </si>
  <si>
    <t>Vaļņu iela 3, Rīga</t>
  </si>
  <si>
    <t>SIA „TEIKAS NAMI”</t>
  </si>
  <si>
    <t>EUR 2048,90</t>
  </si>
  <si>
    <t>EUR 2413,00</t>
  </si>
  <si>
    <t>Vaļņu iela 1, Rīga</t>
  </si>
  <si>
    <t>Sabiedrība ar ierobežotu atbildību „Vaļņu 1”</t>
  </si>
  <si>
    <t>EUR 10664,40</t>
  </si>
  <si>
    <t>EUR 1914,00</t>
  </si>
  <si>
    <t>Valsts izglītības satura centrs</t>
  </si>
  <si>
    <t>LVL 453,91 ar PVN</t>
  </si>
  <si>
    <t>LVL 551,57 arPVN</t>
  </si>
  <si>
    <t>IZM</t>
  </si>
  <si>
    <t>Čaka iela 38a, Rīga</t>
  </si>
  <si>
    <t>Kr.Valdemāra iela 33, Rīga</t>
  </si>
  <si>
    <t>Kr. Valdemāra iela 118, Rīga</t>
  </si>
  <si>
    <t>Valsts ieņēmumu dienests</t>
  </si>
  <si>
    <t>Finanšu ministrija</t>
  </si>
  <si>
    <t>x</t>
  </si>
  <si>
    <t>31.10.2013.</t>
  </si>
  <si>
    <t>31.12.2014.</t>
  </si>
  <si>
    <t>Ziemeļu iela 16, Lidosta "Rīga", Mārupes novads</t>
  </si>
  <si>
    <t>SIA "Cargorix Logistics"</t>
  </si>
  <si>
    <t>01.06.2013.</t>
  </si>
  <si>
    <t>Ezera iela 22, Rīga</t>
  </si>
  <si>
    <t>SIA "Vega stividors"</t>
  </si>
  <si>
    <t>Katrīnas iela 5, Rīga</t>
  </si>
  <si>
    <t>Rolands Stabiņš</t>
  </si>
  <si>
    <t>31.05.2013.</t>
  </si>
  <si>
    <t>Brīvības gatve 214</t>
  </si>
  <si>
    <t>A/S "VEF"</t>
  </si>
  <si>
    <t>Skanstes iela 50a, Rīga</t>
  </si>
  <si>
    <t>AS "SWH Grupa"</t>
  </si>
  <si>
    <t>Skanstes iela 50b, Rīga</t>
  </si>
  <si>
    <t>Skanstes iela 52, Rīga</t>
  </si>
  <si>
    <t>Skanstes iela 52a, Rīga</t>
  </si>
  <si>
    <t>Skanstes iela 54, Rīga</t>
  </si>
  <si>
    <t>Skanstes iela 50, Rīga</t>
  </si>
  <si>
    <t>Buļļu iela 74, Rīga</t>
  </si>
  <si>
    <t>AS "Unistock"</t>
  </si>
  <si>
    <t>01.10.2012.</t>
  </si>
  <si>
    <t>31.12.2016.</t>
  </si>
  <si>
    <t>Jeruzalemes iela 1, Rīga</t>
  </si>
  <si>
    <t>SIA "Jeruzalemes Centrs"</t>
  </si>
  <si>
    <t>01.02.2014.</t>
  </si>
  <si>
    <t>Aspazijas bulvāris 24, Rīga</t>
  </si>
  <si>
    <t>A/S "Valters un Rapa"</t>
  </si>
  <si>
    <t>30.04.2013.</t>
  </si>
  <si>
    <t>11.Novembra krastmala 17, Rīga</t>
  </si>
  <si>
    <t>SIA "Spēks-R"</t>
  </si>
  <si>
    <t>Katrīnas iela 5a, Rīga</t>
  </si>
  <si>
    <t>Rīgas Brīvostas pārvalde</t>
  </si>
  <si>
    <t>19.06.2014.</t>
  </si>
  <si>
    <t>Kopā</t>
  </si>
  <si>
    <t>Izglītības un zinātnes ministrija kopā</t>
  </si>
  <si>
    <t>Finanšu ministrija kopā</t>
  </si>
  <si>
    <t>Zemkopības ministrija kopā</t>
  </si>
  <si>
    <t>Vides aizsardzības un reģionālās attīstības ministrija kopā</t>
  </si>
  <si>
    <t>Veselības ministrija kopā</t>
  </si>
  <si>
    <t>Tieslietu ministrija kopā</t>
  </si>
  <si>
    <t>Satiksmes ministrija kopā</t>
  </si>
  <si>
    <t>Labklājības ministrija kopā</t>
  </si>
  <si>
    <t>Kultūras ministrija kopā</t>
  </si>
  <si>
    <t>Iekšlietu ministrija kopā</t>
  </si>
  <si>
    <t>Ekonomikas ministrija kopā</t>
  </si>
  <si>
    <t>30.06.2012.</t>
  </si>
  <si>
    <t>Pielikums Nr.4</t>
  </si>
  <si>
    <t>31.03.2013.</t>
  </si>
  <si>
    <t>23.05.2013.</t>
  </si>
  <si>
    <t xml:space="preserve">Informācija par valsts institūciju nomātajām telpu platībām no privātā sektora Rīgā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</si>
</sst>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\.mm\.dd\.;@"/>
    <numFmt numFmtId="165" formatCode="dd\-mmm\-yy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43" fillId="27" borderId="8" applyNumberFormat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11" xfId="61" applyFont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 shrinkToFi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14" fontId="5" fillId="0" borderId="13" xfId="61" applyNumberFormat="1" applyFont="1" applyFill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 shrinkToFi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14" fontId="5" fillId="0" borderId="16" xfId="61" applyNumberFormat="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 wrapText="1" shrinkToFi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49" fontId="5" fillId="0" borderId="15" xfId="61" applyNumberFormat="1" applyFont="1" applyFill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49" fontId="5" fillId="0" borderId="18" xfId="61" applyNumberFormat="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1" fontId="5" fillId="0" borderId="18" xfId="61" applyNumberFormat="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34" borderId="14" xfId="61" applyFont="1" applyFill="1" applyBorder="1" applyAlignment="1">
      <alignment horizontal="center" vertical="center" wrapText="1"/>
      <protection/>
    </xf>
    <xf numFmtId="0" fontId="5" fillId="34" borderId="15" xfId="64" applyFont="1" applyFill="1" applyBorder="1" applyAlignment="1">
      <alignment horizontal="center" vertical="center" wrapText="1"/>
      <protection/>
    </xf>
    <xf numFmtId="2" fontId="5" fillId="0" borderId="15" xfId="64" applyNumberFormat="1" applyFont="1" applyBorder="1" applyAlignment="1">
      <alignment horizontal="center" vertical="center"/>
      <protection/>
    </xf>
    <xf numFmtId="2" fontId="5" fillId="0" borderId="15" xfId="61" applyNumberFormat="1" applyFont="1" applyFill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2" fontId="5" fillId="0" borderId="18" xfId="61" applyNumberFormat="1" applyFont="1" applyFill="1" applyBorder="1" applyAlignment="1">
      <alignment horizontal="center" vertical="center" wrapText="1"/>
      <protection/>
    </xf>
    <xf numFmtId="17" fontId="5" fillId="0" borderId="15" xfId="61" applyNumberFormat="1" applyFont="1" applyFill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20" xfId="64" applyFont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 wrapText="1" shrinkToFi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35" borderId="14" xfId="64" applyFont="1" applyFill="1" applyBorder="1" applyAlignment="1">
      <alignment horizontal="center" vertical="center"/>
      <protection/>
    </xf>
    <xf numFmtId="0" fontId="5" fillId="35" borderId="15" xfId="61" applyFont="1" applyFill="1" applyBorder="1" applyAlignment="1">
      <alignment horizontal="center" vertical="center" wrapText="1"/>
      <protection/>
    </xf>
    <xf numFmtId="0" fontId="4" fillId="35" borderId="15" xfId="65" applyFont="1" applyFill="1" applyBorder="1" applyAlignment="1">
      <alignment horizontal="center" vertical="center" wrapText="1"/>
      <protection/>
    </xf>
    <xf numFmtId="0" fontId="5" fillId="35" borderId="15" xfId="65" applyFont="1" applyFill="1" applyBorder="1" applyAlignment="1">
      <alignment horizontal="center" vertical="center" wrapText="1"/>
      <protection/>
    </xf>
    <xf numFmtId="2" fontId="5" fillId="35" borderId="15" xfId="65" applyNumberFormat="1" applyFont="1" applyFill="1" applyBorder="1" applyAlignment="1">
      <alignment horizontal="center" vertical="center"/>
      <protection/>
    </xf>
    <xf numFmtId="2" fontId="5" fillId="35" borderId="15" xfId="65" applyNumberFormat="1" applyFont="1" applyFill="1" applyBorder="1" applyAlignment="1">
      <alignment horizontal="center" vertical="center" wrapText="1"/>
      <protection/>
    </xf>
    <xf numFmtId="164" fontId="5" fillId="35" borderId="16" xfId="65" applyNumberFormat="1" applyFont="1" applyFill="1" applyBorder="1" applyAlignment="1">
      <alignment horizontal="center" vertical="center" wrapText="1"/>
      <protection/>
    </xf>
    <xf numFmtId="0" fontId="4" fillId="35" borderId="15" xfId="61" applyFont="1" applyFill="1" applyBorder="1" applyAlignment="1">
      <alignment horizontal="center" vertical="center" wrapText="1" shrinkToFi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1" fontId="5" fillId="35" borderId="15" xfId="61" applyNumberFormat="1" applyFont="1" applyFill="1" applyBorder="1" applyAlignment="1">
      <alignment horizontal="center" vertical="center" wrapText="1"/>
      <protection/>
    </xf>
    <xf numFmtId="0" fontId="5" fillId="35" borderId="11" xfId="61" applyFont="1" applyFill="1" applyBorder="1" applyAlignment="1">
      <alignment horizontal="center" vertical="center" wrapText="1"/>
      <protection/>
    </xf>
    <xf numFmtId="0" fontId="4" fillId="35" borderId="12" xfId="61" applyFont="1" applyFill="1" applyBorder="1" applyAlignment="1">
      <alignment horizontal="center" vertical="center" wrapText="1" shrinkToFi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5" fillId="35" borderId="13" xfId="61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4" fillId="35" borderId="15" xfId="61" applyFont="1" applyFill="1" applyBorder="1" applyAlignment="1">
      <alignment horizontal="center" vertical="center" wrapText="1"/>
      <protection/>
    </xf>
    <xf numFmtId="2" fontId="5" fillId="35" borderId="15" xfId="61" applyNumberFormat="1" applyFont="1" applyFill="1" applyBorder="1" applyAlignment="1">
      <alignment horizontal="center" vertical="center" wrapText="1"/>
      <protection/>
    </xf>
    <xf numFmtId="164" fontId="5" fillId="35" borderId="16" xfId="61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61" applyFont="1" applyFill="1" applyBorder="1" applyAlignment="1">
      <alignment horizontal="center" vertical="center"/>
      <protection/>
    </xf>
    <xf numFmtId="49" fontId="5" fillId="0" borderId="15" xfId="61" applyNumberFormat="1" applyFont="1" applyFill="1" applyBorder="1" applyAlignment="1">
      <alignment horizontal="center" vertical="center" wrapText="1"/>
      <protection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4" borderId="18" xfId="61" applyFont="1" applyFill="1" applyBorder="1" applyAlignment="1">
      <alignment horizontal="center" vertical="center" wrapText="1" shrinkToFit="1"/>
      <protection/>
    </xf>
    <xf numFmtId="0" fontId="5" fillId="34" borderId="18" xfId="61" applyFont="1" applyFill="1" applyBorder="1" applyAlignment="1">
      <alignment horizontal="center" vertical="center" wrapText="1"/>
      <protection/>
    </xf>
    <xf numFmtId="0" fontId="5" fillId="34" borderId="18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0" fontId="5" fillId="35" borderId="18" xfId="64" applyFont="1" applyFill="1" applyBorder="1" applyAlignment="1">
      <alignment horizontal="center" vertical="center" wrapText="1"/>
      <protection/>
    </xf>
    <xf numFmtId="0" fontId="5" fillId="35" borderId="19" xfId="64" applyFont="1" applyFill="1" applyBorder="1" applyAlignment="1">
      <alignment horizontal="center" vertical="center" wrapText="1"/>
      <protection/>
    </xf>
    <xf numFmtId="0" fontId="5" fillId="34" borderId="17" xfId="61" applyFont="1" applyFill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2" fontId="6" fillId="0" borderId="18" xfId="64" applyNumberFormat="1" applyFont="1" applyFill="1" applyBorder="1" applyAlignment="1">
      <alignment horizontal="center" vertical="center" wrapText="1"/>
      <protection/>
    </xf>
    <xf numFmtId="165" fontId="4" fillId="0" borderId="19" xfId="64" applyNumberFormat="1" applyFont="1" applyBorder="1" applyAlignment="1">
      <alignment horizontal="center" vertical="center" wrapText="1"/>
      <protection/>
    </xf>
    <xf numFmtId="0" fontId="4" fillId="35" borderId="18" xfId="61" applyFont="1" applyFill="1" applyBorder="1" applyAlignment="1">
      <alignment horizontal="center" vertical="center" wrapText="1" shrinkToFit="1"/>
      <protection/>
    </xf>
    <xf numFmtId="0" fontId="5" fillId="35" borderId="18" xfId="64" applyFont="1" applyFill="1" applyBorder="1" applyAlignment="1">
      <alignment horizontal="center" vertical="center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5" fillId="35" borderId="19" xfId="61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17" xfId="6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2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 wrapTex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2" fontId="5" fillId="35" borderId="12" xfId="61" applyNumberFormat="1" applyFont="1" applyFill="1" applyBorder="1" applyAlignment="1">
      <alignment horizontal="center" vertical="center" wrapText="1"/>
      <protection/>
    </xf>
    <xf numFmtId="0" fontId="5" fillId="35" borderId="13" xfId="61" applyFont="1" applyFill="1" applyBorder="1" applyAlignment="1">
      <alignment horizontal="center" vertical="center" wrapText="1"/>
      <protection/>
    </xf>
    <xf numFmtId="2" fontId="5" fillId="35" borderId="15" xfId="64" applyNumberFormat="1" applyFont="1" applyFill="1" applyBorder="1" applyAlignment="1">
      <alignment horizontal="center" vertical="center"/>
      <protection/>
    </xf>
    <xf numFmtId="2" fontId="5" fillId="35" borderId="15" xfId="61" applyNumberFormat="1" applyFont="1" applyFill="1" applyBorder="1" applyAlignment="1">
      <alignment horizontal="center" vertical="center" wrapText="1"/>
      <protection/>
    </xf>
    <xf numFmtId="0" fontId="5" fillId="36" borderId="23" xfId="64" applyFont="1" applyFill="1" applyBorder="1" applyAlignment="1">
      <alignment horizontal="center" vertical="center"/>
      <protection/>
    </xf>
    <xf numFmtId="0" fontId="10" fillId="36" borderId="23" xfId="64" applyFont="1" applyFill="1" applyBorder="1" applyAlignment="1">
      <alignment horizontal="right" vertical="center"/>
      <protection/>
    </xf>
    <xf numFmtId="2" fontId="5" fillId="36" borderId="23" xfId="64" applyNumberFormat="1" applyFont="1" applyFill="1" applyBorder="1" applyAlignment="1">
      <alignment horizontal="center" vertical="center"/>
      <protection/>
    </xf>
    <xf numFmtId="0" fontId="10" fillId="36" borderId="10" xfId="64" applyFont="1" applyFill="1" applyBorder="1" applyAlignment="1">
      <alignment horizontal="right" vertical="center"/>
      <protection/>
    </xf>
    <xf numFmtId="2" fontId="5" fillId="36" borderId="10" xfId="64" applyNumberFormat="1" applyFont="1" applyFill="1" applyBorder="1" applyAlignment="1">
      <alignment horizontal="center" vertical="center"/>
      <protection/>
    </xf>
    <xf numFmtId="4" fontId="5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43" fontId="10" fillId="36" borderId="10" xfId="42" applyFont="1" applyFill="1" applyBorder="1" applyAlignment="1">
      <alignment horizontal="center" vertical="center"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14" fontId="5" fillId="0" borderId="16" xfId="61" applyNumberFormat="1" applyFont="1" applyFill="1" applyBorder="1" applyAlignment="1">
      <alignment horizontal="center" vertical="center" wrapText="1"/>
      <protection/>
    </xf>
    <xf numFmtId="0" fontId="7" fillId="33" borderId="24" xfId="64" applyFont="1" applyFill="1" applyBorder="1" applyAlignment="1">
      <alignment horizontal="center" vertical="center" wrapText="1"/>
      <protection/>
    </xf>
    <xf numFmtId="0" fontId="7" fillId="33" borderId="25" xfId="64" applyFont="1" applyFill="1" applyBorder="1" applyAlignment="1">
      <alignment horizontal="center" vertical="center" wrapText="1"/>
      <protection/>
    </xf>
    <xf numFmtId="0" fontId="7" fillId="33" borderId="26" xfId="64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3" borderId="24" xfId="64" applyFont="1" applyFill="1" applyBorder="1" applyAlignment="1">
      <alignment horizontal="center" vertical="center"/>
      <protection/>
    </xf>
    <xf numFmtId="0" fontId="7" fillId="33" borderId="25" xfId="64" applyFont="1" applyFill="1" applyBorder="1" applyAlignment="1">
      <alignment horizontal="center" vertical="center"/>
      <protection/>
    </xf>
    <xf numFmtId="0" fontId="7" fillId="33" borderId="26" xfId="64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8" fillId="0" borderId="0" xfId="64" applyFont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33" borderId="24" xfId="64" applyFont="1" applyFill="1" applyBorder="1" applyAlignment="1">
      <alignment horizontal="center"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0" fontId="9" fillId="33" borderId="26" xfId="64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 wrapText="1"/>
      <protection/>
    </xf>
    <xf numFmtId="0" fontId="7" fillId="33" borderId="25" xfId="61" applyFont="1" applyFill="1" applyBorder="1" applyAlignment="1">
      <alignment horizontal="center" vertical="center" wrapText="1"/>
      <protection/>
    </xf>
    <xf numFmtId="0" fontId="7" fillId="33" borderId="26" xfId="61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Excel Built-in Excel Built-in Normal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3" xfId="62"/>
    <cellStyle name="Normal 4" xfId="63"/>
    <cellStyle name="Normal 5" xfId="64"/>
    <cellStyle name="Normal_Informācija LM par nekust. īpasumiem.VSAA" xfId="65"/>
    <cellStyle name="Note" xfId="66"/>
    <cellStyle name="Output" xfId="67"/>
    <cellStyle name="Parastais 2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5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9.140625" style="3" customWidth="1"/>
    <col min="2" max="2" width="16.140625" style="3" customWidth="1"/>
    <col min="3" max="3" width="22.57421875" style="3" customWidth="1"/>
    <col min="4" max="4" width="27.57421875" style="3" bestFit="1" customWidth="1"/>
    <col min="5" max="5" width="31.421875" style="3" customWidth="1"/>
    <col min="6" max="6" width="10.7109375" style="3" customWidth="1"/>
    <col min="7" max="7" width="12.57421875" style="3" customWidth="1"/>
    <col min="8" max="8" width="9.140625" style="3" customWidth="1"/>
    <col min="9" max="9" width="11.8515625" style="3" customWidth="1"/>
    <col min="10" max="16384" width="9.140625" style="3" customWidth="1"/>
  </cols>
  <sheetData>
    <row r="1" spans="7:9" ht="12.75">
      <c r="G1" s="142" t="s">
        <v>251</v>
      </c>
      <c r="H1" s="142"/>
      <c r="I1" s="142"/>
    </row>
    <row r="2" spans="1:9" ht="15.75">
      <c r="A2" s="152" t="s">
        <v>254</v>
      </c>
      <c r="B2" s="152"/>
      <c r="C2" s="152"/>
      <c r="D2" s="152"/>
      <c r="E2" s="152"/>
      <c r="F2" s="152"/>
      <c r="G2" s="152"/>
      <c r="H2" s="152"/>
      <c r="I2" s="15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38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15.75">
      <c r="A5" s="143" t="s">
        <v>0</v>
      </c>
      <c r="B5" s="144"/>
      <c r="C5" s="144"/>
      <c r="D5" s="144"/>
      <c r="E5" s="144"/>
      <c r="F5" s="144"/>
      <c r="G5" s="144"/>
      <c r="H5" s="144"/>
      <c r="I5" s="145"/>
    </row>
    <row r="6" spans="1:9" ht="25.5">
      <c r="A6" s="4">
        <v>1</v>
      </c>
      <c r="B6" s="5" t="s">
        <v>0</v>
      </c>
      <c r="C6" s="6" t="s">
        <v>10</v>
      </c>
      <c r="D6" s="7" t="s">
        <v>11</v>
      </c>
      <c r="E6" s="7" t="s">
        <v>12</v>
      </c>
      <c r="F6" s="7">
        <v>61.3</v>
      </c>
      <c r="G6" s="6">
        <v>4.83</v>
      </c>
      <c r="H6" s="6">
        <v>15</v>
      </c>
      <c r="I6" s="8" t="s">
        <v>13</v>
      </c>
    </row>
    <row r="7" spans="1:9" ht="25.5">
      <c r="A7" s="9">
        <v>2</v>
      </c>
      <c r="B7" s="10" t="s">
        <v>0</v>
      </c>
      <c r="C7" s="11" t="s">
        <v>10</v>
      </c>
      <c r="D7" s="12" t="s">
        <v>14</v>
      </c>
      <c r="E7" s="11" t="s">
        <v>15</v>
      </c>
      <c r="F7" s="11">
        <v>677</v>
      </c>
      <c r="G7" s="11">
        <v>4.88</v>
      </c>
      <c r="H7" s="11"/>
      <c r="I7" s="13" t="s">
        <v>16</v>
      </c>
    </row>
    <row r="8" spans="1:9" ht="25.5">
      <c r="A8" s="111">
        <v>3</v>
      </c>
      <c r="B8" s="19" t="s">
        <v>0</v>
      </c>
      <c r="C8" s="20" t="s">
        <v>17</v>
      </c>
      <c r="D8" s="20" t="s">
        <v>18</v>
      </c>
      <c r="E8" s="20" t="s">
        <v>19</v>
      </c>
      <c r="F8" s="20">
        <v>368.8</v>
      </c>
      <c r="G8" s="20">
        <v>4.4</v>
      </c>
      <c r="H8" s="20">
        <v>1.6</v>
      </c>
      <c r="I8" s="47" t="s">
        <v>20</v>
      </c>
    </row>
    <row r="9" spans="1:9" ht="12.75">
      <c r="A9" s="57"/>
      <c r="B9" s="58"/>
      <c r="C9" s="59"/>
      <c r="D9" s="57"/>
      <c r="E9" s="127" t="s">
        <v>249</v>
      </c>
      <c r="F9" s="126">
        <f>SUM(F6:F8)</f>
        <v>1107.1</v>
      </c>
      <c r="G9" s="57"/>
      <c r="H9" s="57"/>
      <c r="I9" s="57"/>
    </row>
    <row r="10" spans="1:9" ht="15.75">
      <c r="A10" s="143" t="s">
        <v>21</v>
      </c>
      <c r="B10" s="144"/>
      <c r="C10" s="144"/>
      <c r="D10" s="144"/>
      <c r="E10" s="144"/>
      <c r="F10" s="144"/>
      <c r="G10" s="144"/>
      <c r="H10" s="144"/>
      <c r="I10" s="145"/>
    </row>
    <row r="11" spans="1:9" ht="25.5">
      <c r="A11" s="112">
        <v>1</v>
      </c>
      <c r="B11" s="113" t="s">
        <v>23</v>
      </c>
      <c r="C11" s="113" t="s">
        <v>22</v>
      </c>
      <c r="D11" s="113" t="s">
        <v>24</v>
      </c>
      <c r="E11" s="113" t="s">
        <v>25</v>
      </c>
      <c r="F11" s="114">
        <v>10.57</v>
      </c>
      <c r="G11" s="113">
        <v>0</v>
      </c>
      <c r="H11" s="113">
        <v>0</v>
      </c>
      <c r="I11" s="115" t="s">
        <v>26</v>
      </c>
    </row>
    <row r="12" spans="1:9" ht="38.25">
      <c r="A12" s="116">
        <v>2</v>
      </c>
      <c r="B12" s="117" t="s">
        <v>23</v>
      </c>
      <c r="C12" s="118" t="s">
        <v>27</v>
      </c>
      <c r="D12" s="117" t="s">
        <v>28</v>
      </c>
      <c r="E12" s="117" t="s">
        <v>29</v>
      </c>
      <c r="F12" s="117">
        <v>369</v>
      </c>
      <c r="G12" s="118">
        <v>1581.94</v>
      </c>
      <c r="H12" s="119"/>
      <c r="I12" s="120" t="s">
        <v>30</v>
      </c>
    </row>
    <row r="13" spans="1:9" ht="12.75">
      <c r="A13" s="57"/>
      <c r="B13" s="58"/>
      <c r="C13" s="59"/>
      <c r="D13" s="57"/>
      <c r="E13" s="127" t="s">
        <v>248</v>
      </c>
      <c r="F13" s="128">
        <f>SUM(F11:F12)</f>
        <v>379.57</v>
      </c>
      <c r="G13" s="57"/>
      <c r="H13" s="57"/>
      <c r="I13" s="57"/>
    </row>
    <row r="14" spans="1:9" ht="15.75">
      <c r="A14" s="143" t="s">
        <v>31</v>
      </c>
      <c r="B14" s="144"/>
      <c r="C14" s="144"/>
      <c r="D14" s="144"/>
      <c r="E14" s="144"/>
      <c r="F14" s="144"/>
      <c r="G14" s="144"/>
      <c r="H14" s="144"/>
      <c r="I14" s="145"/>
    </row>
    <row r="15" spans="1:9" ht="12.75">
      <c r="A15" s="23">
        <v>1</v>
      </c>
      <c r="B15" s="24" t="s">
        <v>32</v>
      </c>
      <c r="C15" s="7" t="s">
        <v>31</v>
      </c>
      <c r="D15" s="7" t="s">
        <v>33</v>
      </c>
      <c r="E15" s="7" t="s">
        <v>34</v>
      </c>
      <c r="F15" s="7">
        <v>612.68</v>
      </c>
      <c r="G15" s="7" t="s">
        <v>35</v>
      </c>
      <c r="H15" s="7" t="s">
        <v>36</v>
      </c>
      <c r="I15" s="25" t="s">
        <v>37</v>
      </c>
    </row>
    <row r="16" spans="1:9" ht="25.5">
      <c r="A16" s="26">
        <v>2</v>
      </c>
      <c r="B16" s="27" t="s">
        <v>32</v>
      </c>
      <c r="C16" s="12" t="s">
        <v>38</v>
      </c>
      <c r="D16" s="12" t="s">
        <v>39</v>
      </c>
      <c r="E16" s="12" t="s">
        <v>40</v>
      </c>
      <c r="F16" s="12">
        <v>166.4</v>
      </c>
      <c r="G16" s="12" t="s">
        <v>41</v>
      </c>
      <c r="H16" s="12" t="s">
        <v>42</v>
      </c>
      <c r="I16" s="28" t="s">
        <v>43</v>
      </c>
    </row>
    <row r="17" spans="1:9" ht="25.5">
      <c r="A17" s="92">
        <v>3</v>
      </c>
      <c r="B17" s="93" t="s">
        <v>32</v>
      </c>
      <c r="C17" s="21" t="s">
        <v>38</v>
      </c>
      <c r="D17" s="21" t="s">
        <v>44</v>
      </c>
      <c r="E17" s="21" t="s">
        <v>40</v>
      </c>
      <c r="F17" s="21">
        <v>193.4</v>
      </c>
      <c r="G17" s="21" t="s">
        <v>45</v>
      </c>
      <c r="H17" s="21" t="s">
        <v>42</v>
      </c>
      <c r="I17" s="29" t="s">
        <v>43</v>
      </c>
    </row>
    <row r="18" spans="1:9" ht="12.75">
      <c r="A18" s="57"/>
      <c r="B18" s="58"/>
      <c r="C18" s="59"/>
      <c r="D18" s="57"/>
      <c r="E18" s="129" t="s">
        <v>247</v>
      </c>
      <c r="F18" s="130">
        <f>SUM(F15:F17)</f>
        <v>972.4799999999999</v>
      </c>
      <c r="G18" s="57"/>
      <c r="H18" s="57"/>
      <c r="I18" s="57"/>
    </row>
    <row r="19" spans="1:9" ht="15.75" customHeight="1">
      <c r="A19" s="160" t="s">
        <v>46</v>
      </c>
      <c r="B19" s="161"/>
      <c r="C19" s="161"/>
      <c r="D19" s="161"/>
      <c r="E19" s="161"/>
      <c r="F19" s="161"/>
      <c r="G19" s="161"/>
      <c r="H19" s="161"/>
      <c r="I19" s="162"/>
    </row>
    <row r="20" spans="1:9" ht="25.5">
      <c r="A20" s="15">
        <v>1</v>
      </c>
      <c r="B20" s="31" t="s">
        <v>46</v>
      </c>
      <c r="C20" s="31" t="s">
        <v>48</v>
      </c>
      <c r="D20" s="31" t="s">
        <v>51</v>
      </c>
      <c r="E20" s="31" t="s">
        <v>52</v>
      </c>
      <c r="F20" s="31">
        <v>501.1</v>
      </c>
      <c r="G20" s="31">
        <v>3.72</v>
      </c>
      <c r="H20" s="31">
        <v>1.62</v>
      </c>
      <c r="I20" s="32" t="s">
        <v>53</v>
      </c>
    </row>
    <row r="21" spans="1:9" ht="25.5">
      <c r="A21" s="60">
        <v>2</v>
      </c>
      <c r="B21" s="61" t="s">
        <v>46</v>
      </c>
      <c r="C21" s="61" t="s">
        <v>54</v>
      </c>
      <c r="D21" s="62" t="s">
        <v>55</v>
      </c>
      <c r="E21" s="63" t="s">
        <v>56</v>
      </c>
      <c r="F21" s="64">
        <v>865.5</v>
      </c>
      <c r="G21" s="65">
        <v>1.98</v>
      </c>
      <c r="H21" s="65">
        <v>0.33</v>
      </c>
      <c r="I21" s="66" t="s">
        <v>57</v>
      </c>
    </row>
    <row r="22" spans="1:9" ht="38.25">
      <c r="A22" s="15">
        <v>3</v>
      </c>
      <c r="B22" s="34" t="s">
        <v>46</v>
      </c>
      <c r="C22" s="34" t="s">
        <v>58</v>
      </c>
      <c r="D22" s="34" t="s">
        <v>59</v>
      </c>
      <c r="E22" s="34" t="s">
        <v>60</v>
      </c>
      <c r="F22" s="34">
        <v>68.9</v>
      </c>
      <c r="G22" s="34">
        <v>5.26</v>
      </c>
      <c r="H22" s="34">
        <v>0.11</v>
      </c>
      <c r="I22" s="35" t="s">
        <v>43</v>
      </c>
    </row>
    <row r="23" spans="1:9" ht="38.25">
      <c r="A23" s="94">
        <v>4</v>
      </c>
      <c r="B23" s="95" t="s">
        <v>46</v>
      </c>
      <c r="C23" s="95" t="s">
        <v>61</v>
      </c>
      <c r="D23" s="95" t="s">
        <v>62</v>
      </c>
      <c r="E23" s="95" t="s">
        <v>63</v>
      </c>
      <c r="F23" s="95">
        <v>94.7</v>
      </c>
      <c r="G23" s="95">
        <v>3.43</v>
      </c>
      <c r="H23" s="95"/>
      <c r="I23" s="96" t="s">
        <v>64</v>
      </c>
    </row>
    <row r="24" spans="1:9" ht="12.75">
      <c r="A24" s="57"/>
      <c r="B24" s="58"/>
      <c r="C24" s="59"/>
      <c r="D24" s="57"/>
      <c r="E24" s="129" t="s">
        <v>246</v>
      </c>
      <c r="F24" s="130">
        <f>SUM(F20:F23)</f>
        <v>1530.2</v>
      </c>
      <c r="G24" s="57"/>
      <c r="H24" s="57"/>
      <c r="I24" s="57"/>
    </row>
    <row r="25" spans="1:9" ht="15.75">
      <c r="A25" s="143" t="s">
        <v>65</v>
      </c>
      <c r="B25" s="144"/>
      <c r="C25" s="144"/>
      <c r="D25" s="144"/>
      <c r="E25" s="144"/>
      <c r="F25" s="144"/>
      <c r="G25" s="144"/>
      <c r="H25" s="144"/>
      <c r="I25" s="145"/>
    </row>
    <row r="26" spans="1:9" ht="38.25">
      <c r="A26" s="23">
        <v>1</v>
      </c>
      <c r="B26" s="5" t="s">
        <v>66</v>
      </c>
      <c r="C26" s="7" t="s">
        <v>67</v>
      </c>
      <c r="D26" s="7" t="s">
        <v>68</v>
      </c>
      <c r="E26" s="7" t="s">
        <v>69</v>
      </c>
      <c r="F26" s="7">
        <v>210.9</v>
      </c>
      <c r="G26" s="7" t="s">
        <v>70</v>
      </c>
      <c r="H26" s="7" t="s">
        <v>71</v>
      </c>
      <c r="I26" s="25" t="s">
        <v>43</v>
      </c>
    </row>
    <row r="27" spans="1:9" ht="38.25">
      <c r="A27" s="26">
        <v>2</v>
      </c>
      <c r="B27" s="10" t="s">
        <v>66</v>
      </c>
      <c r="C27" s="12" t="s">
        <v>72</v>
      </c>
      <c r="D27" s="12" t="s">
        <v>73</v>
      </c>
      <c r="E27" s="12" t="s">
        <v>69</v>
      </c>
      <c r="F27" s="12">
        <v>149.9</v>
      </c>
      <c r="G27" s="12" t="s">
        <v>74</v>
      </c>
      <c r="H27" s="12" t="s">
        <v>71</v>
      </c>
      <c r="I27" s="28" t="s">
        <v>43</v>
      </c>
    </row>
    <row r="28" spans="1:9" ht="25.5">
      <c r="A28" s="36">
        <v>3</v>
      </c>
      <c r="B28" s="10" t="s">
        <v>66</v>
      </c>
      <c r="C28" s="30" t="s">
        <v>75</v>
      </c>
      <c r="D28" s="30" t="s">
        <v>76</v>
      </c>
      <c r="E28" s="12" t="s">
        <v>77</v>
      </c>
      <c r="F28" s="12">
        <v>376.7</v>
      </c>
      <c r="G28" s="12" t="s">
        <v>78</v>
      </c>
      <c r="H28" s="37" t="s">
        <v>79</v>
      </c>
      <c r="I28" s="28" t="s">
        <v>80</v>
      </c>
    </row>
    <row r="29" spans="1:9" ht="25.5">
      <c r="A29" s="38">
        <v>4</v>
      </c>
      <c r="B29" s="19" t="s">
        <v>66</v>
      </c>
      <c r="C29" s="21" t="s">
        <v>81</v>
      </c>
      <c r="D29" s="39" t="s">
        <v>82</v>
      </c>
      <c r="E29" s="21" t="s">
        <v>83</v>
      </c>
      <c r="F29" s="21">
        <v>947.1</v>
      </c>
      <c r="G29" s="21" t="s">
        <v>84</v>
      </c>
      <c r="H29" s="40" t="s">
        <v>79</v>
      </c>
      <c r="I29" s="29" t="s">
        <v>85</v>
      </c>
    </row>
    <row r="30" spans="1:9" ht="12.75">
      <c r="A30" s="57"/>
      <c r="B30" s="58"/>
      <c r="C30" s="59"/>
      <c r="D30" s="57"/>
      <c r="E30" s="129" t="s">
        <v>245</v>
      </c>
      <c r="F30" s="130">
        <f>SUM(F26:F29)</f>
        <v>1684.6</v>
      </c>
      <c r="G30" s="57"/>
      <c r="H30" s="57"/>
      <c r="I30" s="57"/>
    </row>
    <row r="31" spans="1:9" ht="15.75">
      <c r="A31" s="143" t="s">
        <v>86</v>
      </c>
      <c r="B31" s="144"/>
      <c r="C31" s="144"/>
      <c r="D31" s="144"/>
      <c r="E31" s="144"/>
      <c r="F31" s="144"/>
      <c r="G31" s="144"/>
      <c r="H31" s="144"/>
      <c r="I31" s="145"/>
    </row>
    <row r="32" spans="1:9" ht="25.5">
      <c r="A32" s="4">
        <v>1</v>
      </c>
      <c r="B32" s="5" t="s">
        <v>86</v>
      </c>
      <c r="C32" s="6" t="s">
        <v>87</v>
      </c>
      <c r="D32" s="6" t="s">
        <v>198</v>
      </c>
      <c r="E32" s="6" t="s">
        <v>88</v>
      </c>
      <c r="F32" s="6">
        <v>620</v>
      </c>
      <c r="G32" s="6">
        <v>11.75</v>
      </c>
      <c r="H32" s="6">
        <v>600</v>
      </c>
      <c r="I32" s="41" t="s">
        <v>89</v>
      </c>
    </row>
    <row r="33" spans="1:9" ht="12.75">
      <c r="A33" s="43">
        <v>2</v>
      </c>
      <c r="B33" s="16" t="s">
        <v>90</v>
      </c>
      <c r="C33" s="42" t="s">
        <v>93</v>
      </c>
      <c r="D33" s="42" t="s">
        <v>94</v>
      </c>
      <c r="E33" s="42" t="s">
        <v>91</v>
      </c>
      <c r="F33" s="42">
        <v>867.15</v>
      </c>
      <c r="G33" s="42">
        <v>5.1</v>
      </c>
      <c r="H33" s="16"/>
      <c r="I33" s="17" t="s">
        <v>92</v>
      </c>
    </row>
    <row r="34" spans="1:9" ht="12.75">
      <c r="A34" s="43">
        <v>3</v>
      </c>
      <c r="B34" s="16" t="s">
        <v>90</v>
      </c>
      <c r="C34" s="42" t="s">
        <v>93</v>
      </c>
      <c r="D34" s="42" t="s">
        <v>95</v>
      </c>
      <c r="E34" s="42" t="s">
        <v>96</v>
      </c>
      <c r="F34" s="42">
        <v>541</v>
      </c>
      <c r="G34" s="42">
        <v>4.5</v>
      </c>
      <c r="H34" s="44">
        <v>194.76</v>
      </c>
      <c r="I34" s="45" t="s">
        <v>97</v>
      </c>
    </row>
    <row r="35" spans="1:9" ht="12.75">
      <c r="A35" s="60">
        <v>4</v>
      </c>
      <c r="B35" s="67" t="s">
        <v>86</v>
      </c>
      <c r="C35" s="61" t="s">
        <v>98</v>
      </c>
      <c r="D35" s="61" t="s">
        <v>99</v>
      </c>
      <c r="E35" s="61" t="s">
        <v>100</v>
      </c>
      <c r="F35" s="61">
        <v>445.2</v>
      </c>
      <c r="G35" s="61">
        <v>3.14</v>
      </c>
      <c r="H35" s="61">
        <v>0.75</v>
      </c>
      <c r="I35" s="68" t="s">
        <v>101</v>
      </c>
    </row>
    <row r="36" spans="1:9" ht="12.75">
      <c r="A36" s="60">
        <v>5</v>
      </c>
      <c r="B36" s="67" t="s">
        <v>86</v>
      </c>
      <c r="C36" s="61" t="s">
        <v>98</v>
      </c>
      <c r="D36" s="61" t="s">
        <v>102</v>
      </c>
      <c r="E36" s="61" t="s">
        <v>100</v>
      </c>
      <c r="F36" s="61">
        <v>483.8</v>
      </c>
      <c r="G36" s="61">
        <v>3</v>
      </c>
      <c r="H36" s="61">
        <v>0.75</v>
      </c>
      <c r="I36" s="68" t="s">
        <v>49</v>
      </c>
    </row>
    <row r="37" spans="1:9" ht="12.75">
      <c r="A37" s="60">
        <v>6</v>
      </c>
      <c r="B37" s="67" t="s">
        <v>86</v>
      </c>
      <c r="C37" s="61" t="s">
        <v>98</v>
      </c>
      <c r="D37" s="61" t="s">
        <v>103</v>
      </c>
      <c r="E37" s="61" t="s">
        <v>100</v>
      </c>
      <c r="F37" s="61">
        <v>180.31</v>
      </c>
      <c r="G37" s="61">
        <v>4.5</v>
      </c>
      <c r="H37" s="61">
        <v>1.42</v>
      </c>
      <c r="I37" s="68" t="s">
        <v>104</v>
      </c>
    </row>
    <row r="38" spans="1:9" ht="25.5">
      <c r="A38" s="15">
        <v>7</v>
      </c>
      <c r="B38" s="10" t="s">
        <v>105</v>
      </c>
      <c r="C38" s="11" t="s">
        <v>106</v>
      </c>
      <c r="D38" s="11" t="s">
        <v>107</v>
      </c>
      <c r="E38" s="11"/>
      <c r="F38" s="11">
        <v>367.1</v>
      </c>
      <c r="G38" s="11" t="s">
        <v>108</v>
      </c>
      <c r="H38" s="11"/>
      <c r="I38" s="14" t="s">
        <v>109</v>
      </c>
    </row>
    <row r="39" spans="1:9" ht="25.5">
      <c r="A39" s="60">
        <v>8</v>
      </c>
      <c r="B39" s="67" t="s">
        <v>105</v>
      </c>
      <c r="C39" s="69" t="s">
        <v>106</v>
      </c>
      <c r="D39" s="69" t="s">
        <v>110</v>
      </c>
      <c r="E39" s="69"/>
      <c r="F39" s="69">
        <v>37.8</v>
      </c>
      <c r="G39" s="69" t="s">
        <v>111</v>
      </c>
      <c r="H39" s="69"/>
      <c r="I39" s="70" t="s">
        <v>47</v>
      </c>
    </row>
    <row r="40" spans="1:9" ht="25.5">
      <c r="A40" s="60">
        <v>9</v>
      </c>
      <c r="B40" s="67" t="s">
        <v>86</v>
      </c>
      <c r="C40" s="69" t="s">
        <v>112</v>
      </c>
      <c r="D40" s="69" t="s">
        <v>113</v>
      </c>
      <c r="E40" s="69" t="s">
        <v>114</v>
      </c>
      <c r="F40" s="69">
        <v>296.7</v>
      </c>
      <c r="G40" s="71">
        <v>15202.800000000001</v>
      </c>
      <c r="H40" s="69">
        <v>6120</v>
      </c>
      <c r="I40" s="70" t="s">
        <v>115</v>
      </c>
    </row>
    <row r="41" spans="1:9" ht="12.75">
      <c r="A41" s="18">
        <v>10</v>
      </c>
      <c r="B41" s="19" t="s">
        <v>86</v>
      </c>
      <c r="C41" s="20" t="s">
        <v>116</v>
      </c>
      <c r="D41" s="20" t="s">
        <v>199</v>
      </c>
      <c r="E41" s="20" t="s">
        <v>117</v>
      </c>
      <c r="F41" s="20">
        <v>499.72</v>
      </c>
      <c r="G41" s="46">
        <v>4350.18</v>
      </c>
      <c r="H41" s="20">
        <v>6120</v>
      </c>
      <c r="I41" s="47" t="s">
        <v>118</v>
      </c>
    </row>
    <row r="42" spans="1:9" ht="12.75">
      <c r="A42" s="57"/>
      <c r="B42" s="58"/>
      <c r="C42" s="59"/>
      <c r="D42" s="57"/>
      <c r="E42" s="129" t="s">
        <v>244</v>
      </c>
      <c r="F42" s="130">
        <f>SUM(F32:F41)</f>
        <v>4338.78</v>
      </c>
      <c r="G42" s="57"/>
      <c r="H42" s="57"/>
      <c r="I42" s="57"/>
    </row>
    <row r="43" spans="1:9" ht="15.75">
      <c r="A43" s="143" t="s">
        <v>119</v>
      </c>
      <c r="B43" s="144"/>
      <c r="C43" s="144"/>
      <c r="D43" s="144"/>
      <c r="E43" s="144"/>
      <c r="F43" s="144"/>
      <c r="G43" s="144"/>
      <c r="H43" s="144"/>
      <c r="I43" s="145"/>
    </row>
    <row r="44" spans="1:9" ht="12.75">
      <c r="A44" s="72">
        <v>1</v>
      </c>
      <c r="B44" s="74" t="s">
        <v>120</v>
      </c>
      <c r="C44" s="121" t="s">
        <v>121</v>
      </c>
      <c r="D44" s="74" t="s">
        <v>200</v>
      </c>
      <c r="E44" s="74" t="s">
        <v>122</v>
      </c>
      <c r="F44" s="74">
        <v>1072.2</v>
      </c>
      <c r="G44" s="122">
        <v>4.62171236709569</v>
      </c>
      <c r="H44" s="74"/>
      <c r="I44" s="123" t="s">
        <v>47</v>
      </c>
    </row>
    <row r="45" spans="1:9" ht="114.75">
      <c r="A45" s="134">
        <v>2</v>
      </c>
      <c r="B45" s="135" t="s">
        <v>120</v>
      </c>
      <c r="C45" s="136" t="s">
        <v>124</v>
      </c>
      <c r="D45" s="11" t="s">
        <v>125</v>
      </c>
      <c r="E45" s="11" t="s">
        <v>126</v>
      </c>
      <c r="F45" s="11">
        <v>2167</v>
      </c>
      <c r="G45" s="11" t="s">
        <v>127</v>
      </c>
      <c r="H45" s="11" t="s">
        <v>128</v>
      </c>
      <c r="I45" s="137" t="s">
        <v>253</v>
      </c>
    </row>
    <row r="46" spans="1:9" ht="25.5">
      <c r="A46" s="48">
        <v>3</v>
      </c>
      <c r="B46" s="11" t="s">
        <v>120</v>
      </c>
      <c r="C46" s="11" t="s">
        <v>119</v>
      </c>
      <c r="D46" s="22" t="s">
        <v>129</v>
      </c>
      <c r="E46" s="49" t="s">
        <v>123</v>
      </c>
      <c r="F46" s="11">
        <v>2057.01</v>
      </c>
      <c r="G46" s="11">
        <v>6.6</v>
      </c>
      <c r="H46" s="11"/>
      <c r="I46" s="13">
        <v>42216</v>
      </c>
    </row>
    <row r="47" spans="1:9" ht="38.25">
      <c r="A47" s="97">
        <v>4</v>
      </c>
      <c r="B47" s="20" t="s">
        <v>120</v>
      </c>
      <c r="C47" s="98" t="s">
        <v>130</v>
      </c>
      <c r="D47" s="98" t="s">
        <v>131</v>
      </c>
      <c r="E47" s="98" t="s">
        <v>132</v>
      </c>
      <c r="F47" s="98">
        <v>1167</v>
      </c>
      <c r="G47" s="98">
        <v>1665.78</v>
      </c>
      <c r="H47" s="99">
        <v>1284.4</v>
      </c>
      <c r="I47" s="100" t="s">
        <v>133</v>
      </c>
    </row>
    <row r="48" spans="1:9" ht="12.75">
      <c r="A48" s="57"/>
      <c r="B48" s="58"/>
      <c r="C48" s="59"/>
      <c r="D48" s="57"/>
      <c r="E48" s="129" t="s">
        <v>243</v>
      </c>
      <c r="F48" s="130">
        <f>SUM(F44:F47)</f>
        <v>6463.21</v>
      </c>
      <c r="G48" s="57"/>
      <c r="H48" s="57"/>
      <c r="I48" s="57"/>
    </row>
    <row r="49" spans="1:9" ht="15.75" customHeight="1">
      <c r="A49" s="155" t="s">
        <v>134</v>
      </c>
      <c r="B49" s="156"/>
      <c r="C49" s="156"/>
      <c r="D49" s="156"/>
      <c r="E49" s="156"/>
      <c r="F49" s="156"/>
      <c r="G49" s="156"/>
      <c r="H49" s="156"/>
      <c r="I49" s="157"/>
    </row>
    <row r="50" spans="1:9" ht="12.75">
      <c r="A50" s="72">
        <v>1</v>
      </c>
      <c r="B50" s="73" t="s">
        <v>135</v>
      </c>
      <c r="C50" s="74" t="s">
        <v>135</v>
      </c>
      <c r="D50" s="74" t="s">
        <v>136</v>
      </c>
      <c r="E50" s="74" t="s">
        <v>137</v>
      </c>
      <c r="F50" s="74">
        <v>680.6</v>
      </c>
      <c r="G50" s="74">
        <v>3</v>
      </c>
      <c r="H50" s="74">
        <v>1.61</v>
      </c>
      <c r="I50" s="75" t="s">
        <v>49</v>
      </c>
    </row>
    <row r="51" spans="1:9" ht="12.75">
      <c r="A51" s="76">
        <v>2</v>
      </c>
      <c r="B51" s="67" t="s">
        <v>135</v>
      </c>
      <c r="C51" s="69" t="s">
        <v>135</v>
      </c>
      <c r="D51" s="69" t="s">
        <v>138</v>
      </c>
      <c r="E51" s="69" t="s">
        <v>139</v>
      </c>
      <c r="F51" s="69">
        <v>1785.53</v>
      </c>
      <c r="G51" s="124">
        <v>2.42</v>
      </c>
      <c r="H51" s="125">
        <v>2.2</v>
      </c>
      <c r="I51" s="68" t="s">
        <v>252</v>
      </c>
    </row>
    <row r="52" spans="1:9" ht="12.75">
      <c r="A52" s="9">
        <v>3</v>
      </c>
      <c r="B52" s="10" t="s">
        <v>135</v>
      </c>
      <c r="C52" s="11" t="s">
        <v>140</v>
      </c>
      <c r="D52" s="11" t="s">
        <v>141</v>
      </c>
      <c r="E52" s="11" t="s">
        <v>142</v>
      </c>
      <c r="F52" s="11">
        <v>265</v>
      </c>
      <c r="G52" s="11">
        <v>4.9</v>
      </c>
      <c r="H52" s="51">
        <v>2.5</v>
      </c>
      <c r="I52" s="17" t="s">
        <v>50</v>
      </c>
    </row>
    <row r="53" spans="1:9" ht="25.5">
      <c r="A53" s="9">
        <v>4</v>
      </c>
      <c r="B53" s="30" t="s">
        <v>135</v>
      </c>
      <c r="C53" s="11" t="s">
        <v>143</v>
      </c>
      <c r="D53" s="11" t="s">
        <v>144</v>
      </c>
      <c r="E53" s="11" t="s">
        <v>145</v>
      </c>
      <c r="F53" s="11">
        <v>364.1</v>
      </c>
      <c r="G53" s="11">
        <v>2.75</v>
      </c>
      <c r="H53" s="50"/>
      <c r="I53" s="14" t="s">
        <v>146</v>
      </c>
    </row>
    <row r="54" spans="1:9" ht="12.75">
      <c r="A54" s="76">
        <v>5</v>
      </c>
      <c r="B54" s="77" t="s">
        <v>135</v>
      </c>
      <c r="C54" s="61" t="s">
        <v>147</v>
      </c>
      <c r="D54" s="61" t="s">
        <v>148</v>
      </c>
      <c r="E54" s="61" t="s">
        <v>149</v>
      </c>
      <c r="F54" s="78">
        <v>640.6</v>
      </c>
      <c r="G54" s="78">
        <v>1.47</v>
      </c>
      <c r="H54" s="77"/>
      <c r="I54" s="79" t="s">
        <v>47</v>
      </c>
    </row>
    <row r="55" spans="1:9" ht="38.25">
      <c r="A55" s="15">
        <v>6</v>
      </c>
      <c r="B55" s="30" t="s">
        <v>135</v>
      </c>
      <c r="C55" s="82" t="s">
        <v>150</v>
      </c>
      <c r="D55" s="11" t="s">
        <v>151</v>
      </c>
      <c r="E55" s="11" t="s">
        <v>152</v>
      </c>
      <c r="F55" s="51">
        <v>481</v>
      </c>
      <c r="G55" s="51">
        <v>4.72</v>
      </c>
      <c r="H55" s="11">
        <v>0.2</v>
      </c>
      <c r="I55" s="14" t="s">
        <v>153</v>
      </c>
    </row>
    <row r="56" spans="1:9" ht="12.75">
      <c r="A56" s="148">
        <v>7</v>
      </c>
      <c r="B56" s="150" t="s">
        <v>135</v>
      </c>
      <c r="C56" s="158" t="s">
        <v>150</v>
      </c>
      <c r="D56" s="146" t="s">
        <v>154</v>
      </c>
      <c r="E56" s="146" t="s">
        <v>152</v>
      </c>
      <c r="F56" s="51">
        <v>184.7</v>
      </c>
      <c r="G56" s="51">
        <v>3.09</v>
      </c>
      <c r="H56" s="11"/>
      <c r="I56" s="14" t="s">
        <v>153</v>
      </c>
    </row>
    <row r="57" spans="1:9" ht="12.75">
      <c r="A57" s="148"/>
      <c r="B57" s="150"/>
      <c r="C57" s="158"/>
      <c r="D57" s="146"/>
      <c r="E57" s="146"/>
      <c r="F57" s="51">
        <v>94.98</v>
      </c>
      <c r="G57" s="51">
        <v>2.4</v>
      </c>
      <c r="H57" s="11"/>
      <c r="I57" s="14" t="s">
        <v>153</v>
      </c>
    </row>
    <row r="58" spans="1:9" ht="12.75">
      <c r="A58" s="148"/>
      <c r="B58" s="150"/>
      <c r="C58" s="158"/>
      <c r="D58" s="146"/>
      <c r="E58" s="146"/>
      <c r="F58" s="51">
        <v>297.6</v>
      </c>
      <c r="G58" s="51">
        <v>4.72</v>
      </c>
      <c r="H58" s="11"/>
      <c r="I58" s="14" t="s">
        <v>153</v>
      </c>
    </row>
    <row r="59" spans="1:9" ht="12.75">
      <c r="A59" s="148"/>
      <c r="B59" s="150"/>
      <c r="C59" s="158"/>
      <c r="D59" s="146"/>
      <c r="E59" s="146"/>
      <c r="F59" s="51">
        <v>18.8</v>
      </c>
      <c r="G59" s="51">
        <v>0.86</v>
      </c>
      <c r="H59" s="11"/>
      <c r="I59" s="14" t="s">
        <v>153</v>
      </c>
    </row>
    <row r="60" spans="1:9" ht="12.75">
      <c r="A60" s="149"/>
      <c r="B60" s="151"/>
      <c r="C60" s="159"/>
      <c r="D60" s="147"/>
      <c r="E60" s="147"/>
      <c r="F60" s="53">
        <v>102.21</v>
      </c>
      <c r="G60" s="53">
        <v>2.4</v>
      </c>
      <c r="H60" s="20"/>
      <c r="I60" s="47" t="s">
        <v>153</v>
      </c>
    </row>
    <row r="61" spans="1:9" ht="12.75">
      <c r="A61" s="57"/>
      <c r="B61" s="58"/>
      <c r="C61" s="59"/>
      <c r="D61" s="57"/>
      <c r="E61" s="129" t="s">
        <v>242</v>
      </c>
      <c r="F61" s="130">
        <f>SUM(F50:F60)</f>
        <v>4915.12</v>
      </c>
      <c r="G61" s="57"/>
      <c r="H61" s="57"/>
      <c r="I61" s="57"/>
    </row>
    <row r="62" spans="1:9" ht="15.75" customHeight="1">
      <c r="A62" s="138" t="s">
        <v>155</v>
      </c>
      <c r="B62" s="139"/>
      <c r="C62" s="139"/>
      <c r="D62" s="139"/>
      <c r="E62" s="139"/>
      <c r="F62" s="139"/>
      <c r="G62" s="139"/>
      <c r="H62" s="139"/>
      <c r="I62" s="140"/>
    </row>
    <row r="63" spans="1:9" ht="38.25">
      <c r="A63" s="26">
        <v>1</v>
      </c>
      <c r="B63" s="10" t="s">
        <v>156</v>
      </c>
      <c r="C63" s="12" t="s">
        <v>157</v>
      </c>
      <c r="D63" s="12" t="s">
        <v>158</v>
      </c>
      <c r="E63" s="12" t="s">
        <v>159</v>
      </c>
      <c r="F63" s="12">
        <v>192.3</v>
      </c>
      <c r="G63" s="54" t="s">
        <v>160</v>
      </c>
      <c r="H63" s="12" t="s">
        <v>161</v>
      </c>
      <c r="I63" s="28" t="s">
        <v>43</v>
      </c>
    </row>
    <row r="64" spans="1:9" ht="25.5">
      <c r="A64" s="55">
        <v>2</v>
      </c>
      <c r="B64" s="42" t="s">
        <v>156</v>
      </c>
      <c r="C64" s="42" t="s">
        <v>162</v>
      </c>
      <c r="D64" s="11" t="s">
        <v>163</v>
      </c>
      <c r="E64" s="42" t="s">
        <v>164</v>
      </c>
      <c r="F64" s="42">
        <v>230</v>
      </c>
      <c r="G64" s="42" t="s">
        <v>165</v>
      </c>
      <c r="H64" s="42">
        <v>0</v>
      </c>
      <c r="I64" s="52" t="s">
        <v>166</v>
      </c>
    </row>
    <row r="65" spans="1:9" ht="25.5">
      <c r="A65" s="26">
        <v>3</v>
      </c>
      <c r="B65" s="10" t="s">
        <v>156</v>
      </c>
      <c r="C65" s="10" t="s">
        <v>167</v>
      </c>
      <c r="D65" s="33" t="s">
        <v>169</v>
      </c>
      <c r="E65" s="12" t="s">
        <v>170</v>
      </c>
      <c r="F65" s="12">
        <v>73.1</v>
      </c>
      <c r="G65" s="12" t="s">
        <v>171</v>
      </c>
      <c r="H65" s="12" t="s">
        <v>172</v>
      </c>
      <c r="I65" s="28" t="s">
        <v>173</v>
      </c>
    </row>
    <row r="66" spans="1:9" ht="76.5">
      <c r="A66" s="94">
        <v>4</v>
      </c>
      <c r="B66" s="101" t="s">
        <v>156</v>
      </c>
      <c r="C66" s="101" t="s">
        <v>167</v>
      </c>
      <c r="D66" s="102" t="s">
        <v>169</v>
      </c>
      <c r="E66" s="103" t="s">
        <v>174</v>
      </c>
      <c r="F66" s="103">
        <v>30</v>
      </c>
      <c r="G66" s="103" t="s">
        <v>175</v>
      </c>
      <c r="H66" s="103" t="s">
        <v>168</v>
      </c>
      <c r="I66" s="104" t="s">
        <v>47</v>
      </c>
    </row>
    <row r="67" spans="1:9" ht="12.75">
      <c r="A67" s="57"/>
      <c r="B67" s="58"/>
      <c r="C67" s="59"/>
      <c r="D67" s="57"/>
      <c r="E67" s="129" t="s">
        <v>241</v>
      </c>
      <c r="F67" s="130">
        <f>SUM(F63:F66)</f>
        <v>525.4</v>
      </c>
      <c r="G67" s="57"/>
      <c r="H67" s="57"/>
      <c r="I67" s="57"/>
    </row>
    <row r="68" spans="1:9" ht="15.75">
      <c r="A68" s="138" t="s">
        <v>176</v>
      </c>
      <c r="B68" s="139"/>
      <c r="C68" s="139"/>
      <c r="D68" s="139"/>
      <c r="E68" s="139"/>
      <c r="F68" s="139"/>
      <c r="G68" s="139"/>
      <c r="H68" s="139"/>
      <c r="I68" s="140"/>
    </row>
    <row r="69" spans="1:9" ht="63.75">
      <c r="A69" s="43">
        <v>1</v>
      </c>
      <c r="B69" s="80" t="s">
        <v>197</v>
      </c>
      <c r="C69" s="81" t="s">
        <v>177</v>
      </c>
      <c r="D69" s="80" t="s">
        <v>178</v>
      </c>
      <c r="E69" s="81" t="s">
        <v>180</v>
      </c>
      <c r="F69" s="80">
        <v>263.3</v>
      </c>
      <c r="G69" s="81" t="s">
        <v>179</v>
      </c>
      <c r="H69" s="80"/>
      <c r="I69" s="56"/>
    </row>
    <row r="70" spans="1:9" ht="38.25">
      <c r="A70" s="43">
        <v>2</v>
      </c>
      <c r="B70" s="80" t="s">
        <v>197</v>
      </c>
      <c r="C70" s="81" t="s">
        <v>181</v>
      </c>
      <c r="D70" s="80" t="s">
        <v>182</v>
      </c>
      <c r="E70" s="80" t="s">
        <v>183</v>
      </c>
      <c r="F70" s="80">
        <v>372.5</v>
      </c>
      <c r="G70" s="81" t="s">
        <v>184</v>
      </c>
      <c r="H70" s="80"/>
      <c r="I70" s="56"/>
    </row>
    <row r="71" spans="1:9" ht="12.75">
      <c r="A71" s="154">
        <v>3</v>
      </c>
      <c r="B71" s="141" t="s">
        <v>197</v>
      </c>
      <c r="C71" s="153" t="s">
        <v>185</v>
      </c>
      <c r="D71" s="141" t="s">
        <v>186</v>
      </c>
      <c r="E71" s="141" t="s">
        <v>187</v>
      </c>
      <c r="F71" s="80">
        <v>292.7</v>
      </c>
      <c r="G71" s="80" t="s">
        <v>188</v>
      </c>
      <c r="H71" s="80"/>
      <c r="I71" s="56"/>
    </row>
    <row r="72" spans="1:9" ht="12.75">
      <c r="A72" s="154"/>
      <c r="B72" s="141"/>
      <c r="C72" s="153"/>
      <c r="D72" s="141"/>
      <c r="E72" s="141"/>
      <c r="F72" s="80">
        <v>241.3</v>
      </c>
      <c r="G72" s="80" t="s">
        <v>189</v>
      </c>
      <c r="H72" s="80"/>
      <c r="I72" s="56"/>
    </row>
    <row r="73" spans="1:9" ht="12.75">
      <c r="A73" s="154">
        <v>4</v>
      </c>
      <c r="B73" s="141" t="s">
        <v>197</v>
      </c>
      <c r="C73" s="153" t="s">
        <v>185</v>
      </c>
      <c r="D73" s="141" t="s">
        <v>190</v>
      </c>
      <c r="E73" s="153" t="s">
        <v>191</v>
      </c>
      <c r="F73" s="80">
        <v>888.7</v>
      </c>
      <c r="G73" s="80" t="s">
        <v>192</v>
      </c>
      <c r="H73" s="80"/>
      <c r="I73" s="56"/>
    </row>
    <row r="74" spans="1:9" ht="12.75">
      <c r="A74" s="154"/>
      <c r="B74" s="141"/>
      <c r="C74" s="153"/>
      <c r="D74" s="141"/>
      <c r="E74" s="153"/>
      <c r="F74" s="80">
        <v>174</v>
      </c>
      <c r="G74" s="80" t="s">
        <v>193</v>
      </c>
      <c r="H74" s="80"/>
      <c r="I74" s="56"/>
    </row>
    <row r="75" spans="1:9" ht="25.5">
      <c r="A75" s="154">
        <v>5</v>
      </c>
      <c r="B75" s="141" t="s">
        <v>197</v>
      </c>
      <c r="C75" s="153" t="s">
        <v>194</v>
      </c>
      <c r="D75" s="141" t="s">
        <v>178</v>
      </c>
      <c r="E75" s="153" t="s">
        <v>180</v>
      </c>
      <c r="F75" s="80">
        <v>164.4</v>
      </c>
      <c r="G75" s="81" t="s">
        <v>196</v>
      </c>
      <c r="H75" s="80"/>
      <c r="I75" s="56"/>
    </row>
    <row r="76" spans="1:9" ht="25.5">
      <c r="A76" s="165"/>
      <c r="B76" s="164"/>
      <c r="C76" s="163"/>
      <c r="D76" s="164"/>
      <c r="E76" s="163"/>
      <c r="F76" s="105">
        <v>145.8</v>
      </c>
      <c r="G76" s="106" t="s">
        <v>195</v>
      </c>
      <c r="H76" s="105"/>
      <c r="I76" s="107"/>
    </row>
    <row r="77" spans="1:9" ht="12.75">
      <c r="A77" s="57"/>
      <c r="B77" s="58"/>
      <c r="C77" s="59"/>
      <c r="D77" s="57"/>
      <c r="E77" s="129" t="s">
        <v>239</v>
      </c>
      <c r="F77" s="130">
        <f>SUM(F69:F76)</f>
        <v>2542.7000000000003</v>
      </c>
      <c r="G77" s="57"/>
      <c r="H77" s="57"/>
      <c r="I77" s="57"/>
    </row>
    <row r="78" spans="1:9" ht="15.75">
      <c r="A78" s="138" t="s">
        <v>202</v>
      </c>
      <c r="B78" s="139"/>
      <c r="C78" s="139"/>
      <c r="D78" s="139"/>
      <c r="E78" s="139"/>
      <c r="F78" s="139"/>
      <c r="G78" s="139"/>
      <c r="H78" s="139"/>
      <c r="I78" s="140"/>
    </row>
    <row r="79" spans="1:9" ht="25.5">
      <c r="A79" s="43">
        <v>1</v>
      </c>
      <c r="B79" s="10" t="s">
        <v>202</v>
      </c>
      <c r="C79" s="11" t="s">
        <v>201</v>
      </c>
      <c r="D79" s="11" t="s">
        <v>206</v>
      </c>
      <c r="E79" s="11" t="s">
        <v>207</v>
      </c>
      <c r="F79" s="11">
        <v>345</v>
      </c>
      <c r="G79" s="51">
        <v>4.92</v>
      </c>
      <c r="H79" s="11">
        <f>J79/F79</f>
        <v>0</v>
      </c>
      <c r="I79" s="14" t="s">
        <v>208</v>
      </c>
    </row>
    <row r="80" spans="1:9" ht="12.75">
      <c r="A80" s="43">
        <v>2</v>
      </c>
      <c r="B80" s="10" t="s">
        <v>202</v>
      </c>
      <c r="C80" s="11" t="s">
        <v>201</v>
      </c>
      <c r="D80" s="11" t="s">
        <v>209</v>
      </c>
      <c r="E80" s="11" t="s">
        <v>210</v>
      </c>
      <c r="F80" s="11">
        <v>226.1</v>
      </c>
      <c r="G80" s="51">
        <v>3</v>
      </c>
      <c r="H80" s="11" t="s">
        <v>203</v>
      </c>
      <c r="I80" s="14" t="s">
        <v>43</v>
      </c>
    </row>
    <row r="81" spans="1:9" ht="12.75">
      <c r="A81" s="43">
        <v>3</v>
      </c>
      <c r="B81" s="10" t="s">
        <v>202</v>
      </c>
      <c r="C81" s="11" t="s">
        <v>201</v>
      </c>
      <c r="D81" s="11" t="s">
        <v>211</v>
      </c>
      <c r="E81" s="11" t="s">
        <v>212</v>
      </c>
      <c r="F81" s="11">
        <v>1554.86</v>
      </c>
      <c r="G81" s="51">
        <v>4.89</v>
      </c>
      <c r="H81" s="83" t="s">
        <v>203</v>
      </c>
      <c r="I81" s="14" t="s">
        <v>213</v>
      </c>
    </row>
    <row r="82" spans="1:9" ht="12.75">
      <c r="A82" s="43">
        <v>4</v>
      </c>
      <c r="B82" s="10" t="s">
        <v>202</v>
      </c>
      <c r="C82" s="11" t="s">
        <v>201</v>
      </c>
      <c r="D82" s="11" t="s">
        <v>211</v>
      </c>
      <c r="E82" s="11" t="s">
        <v>212</v>
      </c>
      <c r="F82" s="11">
        <v>59.6</v>
      </c>
      <c r="G82" s="51">
        <v>3.77</v>
      </c>
      <c r="H82" s="83" t="s">
        <v>203</v>
      </c>
      <c r="I82" s="14" t="s">
        <v>213</v>
      </c>
    </row>
    <row r="83" spans="1:9" ht="12.75">
      <c r="A83" s="43">
        <v>5</v>
      </c>
      <c r="B83" s="10" t="s">
        <v>202</v>
      </c>
      <c r="C83" s="11" t="s">
        <v>201</v>
      </c>
      <c r="D83" s="11" t="s">
        <v>214</v>
      </c>
      <c r="E83" s="11" t="s">
        <v>215</v>
      </c>
      <c r="F83" s="11">
        <v>1722.3</v>
      </c>
      <c r="G83" s="51">
        <v>4.3</v>
      </c>
      <c r="H83" s="11" t="s">
        <v>203</v>
      </c>
      <c r="I83" s="14" t="s">
        <v>205</v>
      </c>
    </row>
    <row r="84" spans="1:9" ht="12.75">
      <c r="A84" s="43">
        <v>6</v>
      </c>
      <c r="B84" s="10" t="s">
        <v>202</v>
      </c>
      <c r="C84" s="11" t="s">
        <v>201</v>
      </c>
      <c r="D84" s="80" t="s">
        <v>216</v>
      </c>
      <c r="E84" s="80" t="s">
        <v>217</v>
      </c>
      <c r="F84" s="11">
        <v>398.7</v>
      </c>
      <c r="G84" s="51">
        <v>3.8</v>
      </c>
      <c r="H84" s="11" t="s">
        <v>203</v>
      </c>
      <c r="I84" s="14" t="s">
        <v>205</v>
      </c>
    </row>
    <row r="85" spans="1:9" ht="12.75">
      <c r="A85" s="43">
        <v>7</v>
      </c>
      <c r="B85" s="10" t="s">
        <v>202</v>
      </c>
      <c r="C85" s="11" t="s">
        <v>201</v>
      </c>
      <c r="D85" s="80" t="s">
        <v>216</v>
      </c>
      <c r="E85" s="80" t="s">
        <v>217</v>
      </c>
      <c r="F85" s="11">
        <v>637</v>
      </c>
      <c r="G85" s="51">
        <v>6.14</v>
      </c>
      <c r="H85" s="11" t="s">
        <v>203</v>
      </c>
      <c r="I85" s="14" t="s">
        <v>205</v>
      </c>
    </row>
    <row r="86" spans="1:9" ht="12.75">
      <c r="A86" s="43">
        <v>8</v>
      </c>
      <c r="B86" s="10" t="s">
        <v>202</v>
      </c>
      <c r="C86" s="11" t="s">
        <v>201</v>
      </c>
      <c r="D86" s="80" t="s">
        <v>218</v>
      </c>
      <c r="E86" s="80" t="s">
        <v>217</v>
      </c>
      <c r="F86" s="11">
        <v>672.8</v>
      </c>
      <c r="G86" s="51">
        <v>6.26</v>
      </c>
      <c r="H86" s="11" t="s">
        <v>203</v>
      </c>
      <c r="I86" s="14" t="s">
        <v>205</v>
      </c>
    </row>
    <row r="87" spans="1:9" ht="12.75">
      <c r="A87" s="43">
        <v>9</v>
      </c>
      <c r="B87" s="10" t="s">
        <v>202</v>
      </c>
      <c r="C87" s="11" t="s">
        <v>201</v>
      </c>
      <c r="D87" s="80" t="s">
        <v>219</v>
      </c>
      <c r="E87" s="80" t="s">
        <v>217</v>
      </c>
      <c r="F87" s="11">
        <v>1437.01</v>
      </c>
      <c r="G87" s="51">
        <v>5.43</v>
      </c>
      <c r="H87" s="11" t="s">
        <v>203</v>
      </c>
      <c r="I87" s="14" t="s">
        <v>205</v>
      </c>
    </row>
    <row r="88" spans="1:9" ht="12.75">
      <c r="A88" s="43">
        <v>10</v>
      </c>
      <c r="B88" s="10" t="s">
        <v>202</v>
      </c>
      <c r="C88" s="11" t="s">
        <v>201</v>
      </c>
      <c r="D88" s="80" t="s">
        <v>220</v>
      </c>
      <c r="E88" s="80" t="s">
        <v>217</v>
      </c>
      <c r="F88" s="11">
        <v>108.14</v>
      </c>
      <c r="G88" s="51">
        <v>1.96</v>
      </c>
      <c r="H88" s="11" t="s">
        <v>203</v>
      </c>
      <c r="I88" s="14" t="s">
        <v>205</v>
      </c>
    </row>
    <row r="89" spans="1:9" ht="12.75">
      <c r="A89" s="43">
        <v>11</v>
      </c>
      <c r="B89" s="10" t="s">
        <v>202</v>
      </c>
      <c r="C89" s="11" t="s">
        <v>201</v>
      </c>
      <c r="D89" s="80" t="s">
        <v>220</v>
      </c>
      <c r="E89" s="80" t="s">
        <v>217</v>
      </c>
      <c r="F89" s="11">
        <v>2300.33</v>
      </c>
      <c r="G89" s="51">
        <v>5.22</v>
      </c>
      <c r="H89" s="11" t="s">
        <v>203</v>
      </c>
      <c r="I89" s="14" t="s">
        <v>205</v>
      </c>
    </row>
    <row r="90" spans="1:9" ht="12.75">
      <c r="A90" s="43">
        <v>12</v>
      </c>
      <c r="B90" s="10" t="s">
        <v>202</v>
      </c>
      <c r="C90" s="11" t="s">
        <v>201</v>
      </c>
      <c r="D90" s="80" t="s">
        <v>221</v>
      </c>
      <c r="E90" s="80" t="s">
        <v>217</v>
      </c>
      <c r="F90" s="11">
        <v>330</v>
      </c>
      <c r="G90" s="51">
        <v>6.26</v>
      </c>
      <c r="H90" s="11" t="s">
        <v>203</v>
      </c>
      <c r="I90" s="14" t="s">
        <v>205</v>
      </c>
    </row>
    <row r="91" spans="1:9" ht="12.75">
      <c r="A91" s="43">
        <v>13</v>
      </c>
      <c r="B91" s="10" t="s">
        <v>202</v>
      </c>
      <c r="C91" s="11" t="s">
        <v>201</v>
      </c>
      <c r="D91" s="80" t="s">
        <v>222</v>
      </c>
      <c r="E91" s="80" t="s">
        <v>217</v>
      </c>
      <c r="F91" s="11">
        <v>1546.9</v>
      </c>
      <c r="G91" s="51">
        <v>7</v>
      </c>
      <c r="H91" s="11" t="s">
        <v>203</v>
      </c>
      <c r="I91" s="14" t="s">
        <v>205</v>
      </c>
    </row>
    <row r="92" spans="1:9" ht="12.75">
      <c r="A92" s="43">
        <v>14</v>
      </c>
      <c r="B92" s="10" t="s">
        <v>202</v>
      </c>
      <c r="C92" s="11" t="s">
        <v>201</v>
      </c>
      <c r="D92" s="80" t="s">
        <v>223</v>
      </c>
      <c r="E92" s="80" t="s">
        <v>224</v>
      </c>
      <c r="F92" s="11">
        <v>232</v>
      </c>
      <c r="G92" s="51">
        <v>8.9</v>
      </c>
      <c r="H92" s="11" t="s">
        <v>203</v>
      </c>
      <c r="I92" s="14" t="s">
        <v>205</v>
      </c>
    </row>
    <row r="93" spans="1:9" ht="12.75">
      <c r="A93" s="43">
        <v>15</v>
      </c>
      <c r="B93" s="10" t="s">
        <v>202</v>
      </c>
      <c r="C93" s="11" t="s">
        <v>201</v>
      </c>
      <c r="D93" s="80" t="s">
        <v>223</v>
      </c>
      <c r="E93" s="80" t="s">
        <v>224</v>
      </c>
      <c r="F93" s="11">
        <v>36.9</v>
      </c>
      <c r="G93" s="51">
        <v>4.03</v>
      </c>
      <c r="H93" s="11" t="s">
        <v>203</v>
      </c>
      <c r="I93" s="14" t="s">
        <v>205</v>
      </c>
    </row>
    <row r="94" spans="1:9" ht="12.75">
      <c r="A94" s="43">
        <v>16</v>
      </c>
      <c r="B94" s="10" t="s">
        <v>202</v>
      </c>
      <c r="C94" s="11" t="s">
        <v>201</v>
      </c>
      <c r="D94" s="80" t="s">
        <v>223</v>
      </c>
      <c r="E94" s="80" t="s">
        <v>224</v>
      </c>
      <c r="F94" s="11">
        <v>334.1</v>
      </c>
      <c r="G94" s="51">
        <v>11.63</v>
      </c>
      <c r="H94" s="11" t="s">
        <v>203</v>
      </c>
      <c r="I94" s="14" t="s">
        <v>205</v>
      </c>
    </row>
    <row r="95" spans="1:9" ht="12.75">
      <c r="A95" s="43">
        <v>17</v>
      </c>
      <c r="B95" s="10" t="s">
        <v>202</v>
      </c>
      <c r="C95" s="11" t="s">
        <v>201</v>
      </c>
      <c r="D95" s="80" t="s">
        <v>223</v>
      </c>
      <c r="E95" s="80" t="s">
        <v>224</v>
      </c>
      <c r="F95" s="11">
        <v>505.2</v>
      </c>
      <c r="G95" s="51">
        <v>2</v>
      </c>
      <c r="H95" s="11" t="s">
        <v>203</v>
      </c>
      <c r="I95" s="14" t="s">
        <v>225</v>
      </c>
    </row>
    <row r="96" spans="1:9" ht="12.75">
      <c r="A96" s="43">
        <v>18</v>
      </c>
      <c r="B96" s="10" t="s">
        <v>202</v>
      </c>
      <c r="C96" s="11" t="s">
        <v>201</v>
      </c>
      <c r="D96" s="80" t="s">
        <v>223</v>
      </c>
      <c r="E96" s="80" t="s">
        <v>224</v>
      </c>
      <c r="F96" s="11">
        <v>262</v>
      </c>
      <c r="G96" s="51">
        <v>3.5</v>
      </c>
      <c r="H96" s="11" t="s">
        <v>203</v>
      </c>
      <c r="I96" s="14" t="s">
        <v>47</v>
      </c>
    </row>
    <row r="97" spans="1:9" ht="12.75">
      <c r="A97" s="43">
        <v>19</v>
      </c>
      <c r="B97" s="10" t="s">
        <v>202</v>
      </c>
      <c r="C97" s="11" t="s">
        <v>201</v>
      </c>
      <c r="D97" s="80" t="s">
        <v>223</v>
      </c>
      <c r="E97" s="80" t="s">
        <v>224</v>
      </c>
      <c r="F97" s="11">
        <v>49.3</v>
      </c>
      <c r="G97" s="51">
        <v>2</v>
      </c>
      <c r="H97" s="11" t="s">
        <v>203</v>
      </c>
      <c r="I97" s="14" t="s">
        <v>226</v>
      </c>
    </row>
    <row r="98" spans="1:9" ht="12.75">
      <c r="A98" s="43">
        <v>20</v>
      </c>
      <c r="B98" s="10" t="s">
        <v>202</v>
      </c>
      <c r="C98" s="11" t="s">
        <v>201</v>
      </c>
      <c r="D98" s="80" t="s">
        <v>223</v>
      </c>
      <c r="E98" s="80" t="s">
        <v>224</v>
      </c>
      <c r="F98" s="11">
        <v>245.1</v>
      </c>
      <c r="G98" s="51">
        <v>11.74</v>
      </c>
      <c r="H98" s="11" t="s">
        <v>203</v>
      </c>
      <c r="I98" s="14" t="s">
        <v>226</v>
      </c>
    </row>
    <row r="99" spans="1:9" ht="12.75">
      <c r="A99" s="43">
        <v>21</v>
      </c>
      <c r="B99" s="10" t="s">
        <v>202</v>
      </c>
      <c r="C99" s="11" t="s">
        <v>201</v>
      </c>
      <c r="D99" s="80" t="s">
        <v>227</v>
      </c>
      <c r="E99" s="80" t="s">
        <v>228</v>
      </c>
      <c r="F99" s="84">
        <v>6299.5</v>
      </c>
      <c r="G99" s="84">
        <v>3</v>
      </c>
      <c r="H99" s="80" t="s">
        <v>203</v>
      </c>
      <c r="I99" s="85" t="s">
        <v>229</v>
      </c>
    </row>
    <row r="100" spans="1:9" ht="12.75">
      <c r="A100" s="43">
        <v>22</v>
      </c>
      <c r="B100" s="10" t="s">
        <v>202</v>
      </c>
      <c r="C100" s="11" t="s">
        <v>201</v>
      </c>
      <c r="D100" s="80" t="s">
        <v>230</v>
      </c>
      <c r="E100" s="80" t="s">
        <v>231</v>
      </c>
      <c r="F100" s="84">
        <v>1228.19</v>
      </c>
      <c r="G100" s="84">
        <v>3.516823</v>
      </c>
      <c r="H100" s="84">
        <v>0.7028</v>
      </c>
      <c r="I100" s="85" t="s">
        <v>232</v>
      </c>
    </row>
    <row r="101" spans="1:9" ht="12.75">
      <c r="A101" s="43">
        <v>23</v>
      </c>
      <c r="B101" s="10" t="s">
        <v>202</v>
      </c>
      <c r="C101" s="11" t="s">
        <v>201</v>
      </c>
      <c r="D101" s="80" t="s">
        <v>233</v>
      </c>
      <c r="E101" s="80" t="s">
        <v>234</v>
      </c>
      <c r="F101" s="84">
        <v>3987.2</v>
      </c>
      <c r="G101" s="84">
        <v>6</v>
      </c>
      <c r="H101" s="80" t="s">
        <v>203</v>
      </c>
      <c r="I101" s="85" t="s">
        <v>204</v>
      </c>
    </row>
    <row r="102" spans="1:9" ht="12.75">
      <c r="A102" s="43">
        <v>24</v>
      </c>
      <c r="B102" s="10" t="s">
        <v>202</v>
      </c>
      <c r="C102" s="11" t="s">
        <v>201</v>
      </c>
      <c r="D102" s="108" t="s">
        <v>158</v>
      </c>
      <c r="E102" s="108" t="s">
        <v>159</v>
      </c>
      <c r="F102" s="109">
        <v>690.9</v>
      </c>
      <c r="G102" s="109">
        <v>10.12</v>
      </c>
      <c r="H102" s="108" t="s">
        <v>203</v>
      </c>
      <c r="I102" s="110" t="s">
        <v>250</v>
      </c>
    </row>
    <row r="103" spans="1:9" ht="12.75">
      <c r="A103" s="86">
        <v>25</v>
      </c>
      <c r="B103" s="87" t="s">
        <v>202</v>
      </c>
      <c r="C103" s="88" t="s">
        <v>201</v>
      </c>
      <c r="D103" s="89" t="s">
        <v>235</v>
      </c>
      <c r="E103" s="89" t="s">
        <v>236</v>
      </c>
      <c r="F103" s="90">
        <v>593.2</v>
      </c>
      <c r="G103" s="90">
        <v>4.916840863115307</v>
      </c>
      <c r="H103" s="89" t="s">
        <v>203</v>
      </c>
      <c r="I103" s="91" t="s">
        <v>237</v>
      </c>
    </row>
    <row r="104" spans="5:6" ht="12.75">
      <c r="E104" s="129" t="s">
        <v>240</v>
      </c>
      <c r="F104" s="131">
        <f>SUM(F79:F103)</f>
        <v>25802.33</v>
      </c>
    </row>
    <row r="105" spans="5:6" ht="12.75">
      <c r="E105" s="132" t="s">
        <v>238</v>
      </c>
      <c r="F105" s="133">
        <f>SUM(F9,F13,F18,F24,F30,F42,F48,F61,F67,F77,F104)</f>
        <v>50261.490000000005</v>
      </c>
    </row>
  </sheetData>
  <sheetProtection/>
  <mergeCells count="33">
    <mergeCell ref="B75:B76"/>
    <mergeCell ref="A73:A74"/>
    <mergeCell ref="A75:A76"/>
    <mergeCell ref="D56:D60"/>
    <mergeCell ref="A43:I43"/>
    <mergeCell ref="A19:I19"/>
    <mergeCell ref="A78:I78"/>
    <mergeCell ref="D73:D74"/>
    <mergeCell ref="E73:E74"/>
    <mergeCell ref="E75:E76"/>
    <mergeCell ref="D75:D76"/>
    <mergeCell ref="C75:C76"/>
    <mergeCell ref="B73:B74"/>
    <mergeCell ref="A25:I25"/>
    <mergeCell ref="A5:I5"/>
    <mergeCell ref="A10:I10"/>
    <mergeCell ref="C73:C74"/>
    <mergeCell ref="C71:C72"/>
    <mergeCell ref="B71:B72"/>
    <mergeCell ref="A14:I14"/>
    <mergeCell ref="A71:A72"/>
    <mergeCell ref="A49:I49"/>
    <mergeCell ref="C56:C60"/>
    <mergeCell ref="A68:I68"/>
    <mergeCell ref="E71:E72"/>
    <mergeCell ref="D71:D72"/>
    <mergeCell ref="G1:I1"/>
    <mergeCell ref="A31:I31"/>
    <mergeCell ref="A62:I62"/>
    <mergeCell ref="E56:E60"/>
    <mergeCell ref="A56:A60"/>
    <mergeCell ref="B56:B60"/>
    <mergeCell ref="A2:I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1" r:id="rId1"/>
  <rowBreaks count="2" manualBreakCount="2">
    <brk id="2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valsts institūciju nomātajām telpu platībām no privātā sektora Rīgā </dc:title>
  <dc:subject>FMZino_160412_4piel_Optp</dc:subject>
  <dc:creator>Kaspars Cirsis</dc:creator>
  <cp:keywords/>
  <dc:description>tālrunis: 67095457
e-pasts: Kaspars.Cirsis@fm.gov.lv</dc:description>
  <cp:lastModifiedBy>changeme</cp:lastModifiedBy>
  <cp:lastPrinted>2012-03-30T06:38:57Z</cp:lastPrinted>
  <dcterms:created xsi:type="dcterms:W3CDTF">2012-02-16T13:25:06Z</dcterms:created>
  <dcterms:modified xsi:type="dcterms:W3CDTF">2012-04-17T05:52:32Z</dcterms:modified>
  <cp:category/>
  <cp:version/>
  <cp:contentType/>
  <cp:contentStatus/>
</cp:coreProperties>
</file>