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10320" activeTab="0"/>
  </bookViews>
  <sheets>
    <sheet name="Sheet2" sheetId="1" r:id="rId1"/>
    <sheet name="Sheet1" sheetId="2" r:id="rId2"/>
    <sheet name="Sheet3" sheetId="3" r:id="rId3"/>
  </sheets>
  <definedNames/>
  <calcPr fullCalcOnLoad="1"/>
</workbook>
</file>

<file path=xl/sharedStrings.xml><?xml version="1.0" encoding="utf-8"?>
<sst xmlns="http://schemas.openxmlformats.org/spreadsheetml/2006/main" count="98" uniqueCount="93">
  <si>
    <t>Nr.p.k.</t>
  </si>
  <si>
    <t>1.</t>
  </si>
  <si>
    <t>2.</t>
  </si>
  <si>
    <t>3.</t>
  </si>
  <si>
    <t>5.</t>
  </si>
  <si>
    <t>Maksas pakalpojuma nosaukums</t>
  </si>
  <si>
    <t>6.</t>
  </si>
  <si>
    <r>
      <t xml:space="preserve"> Izmaiņas pret sākotnējā normatīvajā aktā norādīto summu, </t>
    </r>
    <r>
      <rPr>
        <i/>
        <sz val="9"/>
        <color indexed="8"/>
        <rFont val="Times New Roman"/>
        <family val="1"/>
      </rPr>
      <t>euro</t>
    </r>
    <r>
      <rPr>
        <sz val="9"/>
        <color indexed="8"/>
        <rFont val="Times New Roman"/>
        <family val="1"/>
      </rPr>
      <t xml:space="preserve"> 
(norāda 6 ciparus aiz komata) </t>
    </r>
  </si>
  <si>
    <t>Mērvienība</t>
  </si>
  <si>
    <t>PVN
(Ls)</t>
  </si>
  <si>
    <t>2.a.</t>
  </si>
  <si>
    <t>2.b.</t>
  </si>
  <si>
    <t>2.c.</t>
  </si>
  <si>
    <t>Spēkā esošajā normatīvajā aktā paredzētā skaitļa izteiksme latos
(bez PVN)</t>
  </si>
  <si>
    <t>Spēkā esošajā normatīvajā aktā paredzētā skaitļa izteiksme latos
(ar PVN 21%)</t>
  </si>
  <si>
    <t xml:space="preserve">(8)=(5)-(4) 
</t>
  </si>
  <si>
    <t>(4)=
(3)/0,702804</t>
  </si>
  <si>
    <r>
      <t xml:space="preserve">Summa, kas paredzēta normatīvā akta grozījumos, </t>
    </r>
    <r>
      <rPr>
        <i/>
        <sz val="9"/>
        <color indexed="8"/>
        <rFont val="Times New Roman"/>
        <family val="1"/>
      </rPr>
      <t>euro ar PVN</t>
    </r>
  </si>
  <si>
    <t>1.1.</t>
  </si>
  <si>
    <t>1.2.</t>
  </si>
  <si>
    <t>1.3.</t>
  </si>
  <si>
    <t>viena stunda</t>
  </si>
  <si>
    <t>Kancelejas pakalpojumi</t>
  </si>
  <si>
    <t>2.1.</t>
  </si>
  <si>
    <t>2.2.</t>
  </si>
  <si>
    <t>2.3.</t>
  </si>
  <si>
    <t>viena vienība</t>
  </si>
  <si>
    <t>arhīva dokumentu, izziņu sagatavošana un izsniegšana</t>
  </si>
  <si>
    <t>viens komplekts</t>
  </si>
  <si>
    <t>viens reflektants</t>
  </si>
  <si>
    <t xml:space="preserve">3. </t>
  </si>
  <si>
    <t>3.1.</t>
  </si>
  <si>
    <t>viens pārbaudījums</t>
  </si>
  <si>
    <t>3.2.</t>
  </si>
  <si>
    <t>pārbaudījumi</t>
  </si>
  <si>
    <t>4.1.</t>
  </si>
  <si>
    <t>vienai personai</t>
  </si>
  <si>
    <t>4.2.</t>
  </si>
  <si>
    <t>4.2.1.</t>
  </si>
  <si>
    <t>4.2.2.</t>
  </si>
  <si>
    <t>viens kvalifikācijas darbs</t>
  </si>
  <si>
    <t>viens eksāmens</t>
  </si>
  <si>
    <t>viena ieskaite</t>
  </si>
  <si>
    <r>
      <t xml:space="preserve">Cena </t>
    </r>
    <r>
      <rPr>
        <i/>
        <sz val="9"/>
        <color indexed="8"/>
        <rFont val="Times New Roman"/>
        <family val="1"/>
      </rPr>
      <t>euro</t>
    </r>
    <r>
      <rPr>
        <sz val="9"/>
        <color indexed="8"/>
        <rFont val="Times New Roman"/>
        <family val="1"/>
      </rPr>
      <t xml:space="preserve"> bez PVN (2 cipari aiz komata)</t>
    </r>
  </si>
  <si>
    <r>
      <t xml:space="preserve">Spēkā esošajā normatīvajā aktā paredzētās cenas ar PVN matemātiskā noapaļošana uz </t>
    </r>
    <r>
      <rPr>
        <i/>
        <sz val="9"/>
        <rFont val="Times New Roman"/>
        <family val="1"/>
      </rPr>
      <t>euro</t>
    </r>
    <r>
      <rPr>
        <sz val="9"/>
        <rFont val="Times New Roman"/>
        <family val="1"/>
      </rPr>
      <t xml:space="preserve"> (6 cipari aiz komata)</t>
    </r>
  </si>
  <si>
    <t>Izglītības un zinātnes ministrs</t>
  </si>
  <si>
    <t>V.Dombrovskis</t>
  </si>
  <si>
    <r>
      <t xml:space="preserve">Normatīvajos aktos ietverto skaitļu pārrēķins no latiem uz </t>
    </r>
    <r>
      <rPr>
        <b/>
        <i/>
        <sz val="12"/>
        <color indexed="8"/>
        <rFont val="Times New Roman"/>
        <family val="1"/>
      </rPr>
      <t>euro</t>
    </r>
  </si>
  <si>
    <t xml:space="preserve">Piezīmes </t>
  </si>
  <si>
    <t>Dienesta viesnīcas pakalpojumi (īres maksa)</t>
  </si>
  <si>
    <t>izglītojamiem, kas mācās vai studē budžeta grupā</t>
  </si>
  <si>
    <t>viena vieta mēnesī</t>
  </si>
  <si>
    <t>izglītojamiem, kas mācās vai studē maksas grupā</t>
  </si>
  <si>
    <t>1.4.</t>
  </si>
  <si>
    <t>citām personām</t>
  </si>
  <si>
    <t>1.4.1.</t>
  </si>
  <si>
    <t>citām personām par vienu vietu mēnesī</t>
  </si>
  <si>
    <t>1.4.2.</t>
  </si>
  <si>
    <t>citām personām par vienu vietu diennaktī</t>
  </si>
  <si>
    <t>viena vieta diennaktī</t>
  </si>
  <si>
    <t>2.1.1.</t>
  </si>
  <si>
    <t>divu nedēļu laikā</t>
  </si>
  <si>
    <t>2.1.2.</t>
  </si>
  <si>
    <t>divu darbdienu laikā</t>
  </si>
  <si>
    <t xml:space="preserve">ar izglītības procesu saistītās dokumentācijas dublikāta izdruku izsniegšana </t>
  </si>
  <si>
    <t xml:space="preserve">Ar izglītības procesu saistītie pakalpojumi </t>
  </si>
  <si>
    <t>reflektantu dokumentu pieņemšana un reģistrēšana</t>
  </si>
  <si>
    <t>maksājumi par akadēmisko parādu kārtošanu</t>
  </si>
  <si>
    <t>3.1.1.</t>
  </si>
  <si>
    <t>noslēguma pārbaudījums (eksāmens)</t>
  </si>
  <si>
    <t>3.1.2.</t>
  </si>
  <si>
    <t>ieskaite (arī atkārtota)</t>
  </si>
  <si>
    <t>3.1.3.</t>
  </si>
  <si>
    <t>atkārtota kvalifikācijas darba izstrāde un aizstāvēšana</t>
  </si>
  <si>
    <t>konsultācijas ( ārpus programmā paredzētajām) izglītojamiem, kas mācās vai studē budžeta grupā</t>
  </si>
  <si>
    <t>4.</t>
  </si>
  <si>
    <t>Vērtējums par iepriekšējā izglītībā vai profesionālajā pieredzē sasniegtu studiju rezultātu atzīšana</t>
  </si>
  <si>
    <t>iesniegto dokumentu izvērtēšana un lēmuma sagatavošana</t>
  </si>
  <si>
    <t>ieskaite</t>
  </si>
  <si>
    <t>eksāmens</t>
  </si>
  <si>
    <t>4.2.3.</t>
  </si>
  <si>
    <t>praktisko darba iemaņu pārbaude</t>
  </si>
  <si>
    <t>viena pārbaude</t>
  </si>
  <si>
    <r>
      <t>PVN (ar 2 cipariem aiz komata) (</t>
    </r>
    <r>
      <rPr>
        <i/>
        <sz val="9"/>
        <rFont val="Times New Roman"/>
        <family val="1"/>
      </rPr>
      <t>euro)</t>
    </r>
    <r>
      <rPr>
        <sz val="9"/>
        <rFont val="Calibri"/>
        <family val="2"/>
      </rPr>
      <t>*</t>
    </r>
  </si>
  <si>
    <t xml:space="preserve">*Pievienotās vērtības nodokli nepiemēro saskaņā ar Pievienotās vērtības nodokļa likuma 59.panta pirmo daļu . </t>
  </si>
  <si>
    <t>Augstākās izglītības, zinātnes un inovāciju departamenta vecākā referente Izolde Rotberga</t>
  </si>
  <si>
    <t>izolde.rotberga@izm.gov.lv</t>
  </si>
  <si>
    <t xml:space="preserve">Pielikums Ministru kabineta noteikumu projekta "Liepājas Jūrniecības koledžas maksas pakalpojumu cenrādis" sākotnējās ietekmes novērtējuma ziņojumam (anotācijai)  </t>
  </si>
  <si>
    <t>Ministru kabineta 2009.gada 15.decembra noteikumi Nr.1430 "Liepājas Jūrniecības koledžas maksas pakalpojumu cenrādis"</t>
  </si>
  <si>
    <t>izglītojamiem, kas mācās vai studē budžeta grupā un ir bāreņi, bez vecāku gādības palikuši bērni, bērni no daudzbērnu ģimenēm, un izglītojamiem, kuru ģimenēm piešķirts trūcigās ģimenes statuss, līdz 24 gadu vecuma sasniegšanai)</t>
  </si>
  <si>
    <t xml:space="preserve">Vizē: </t>
  </si>
  <si>
    <t>Valsts sekretāre</t>
  </si>
  <si>
    <t>S.Liepiņa</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</si>
</sst>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 numFmtId="165" formatCode="0.000000"/>
    <numFmt numFmtId="166" formatCode="0.00000"/>
  </numFmts>
  <fonts count="52">
    <font>
      <sz val="11"/>
      <color theme="1"/>
      <name val="Calibri"/>
      <family val="2"/>
    </font>
    <font>
      <sz val="11"/>
      <color indexed="8"/>
      <name val="Calibri"/>
      <family val="2"/>
    </font>
    <font>
      <sz val="10"/>
      <color indexed="8"/>
      <name val="Times New Roman"/>
      <family val="1"/>
    </font>
    <font>
      <sz val="9"/>
      <color indexed="8"/>
      <name val="Times New Roman"/>
      <family val="1"/>
    </font>
    <font>
      <i/>
      <sz val="9"/>
      <color indexed="8"/>
      <name val="Times New Roman"/>
      <family val="1"/>
    </font>
    <font>
      <sz val="9"/>
      <name val="Times New Roman"/>
      <family val="1"/>
    </font>
    <font>
      <b/>
      <sz val="10"/>
      <color indexed="8"/>
      <name val="Times New Roman"/>
      <family val="1"/>
    </font>
    <font>
      <b/>
      <sz val="10"/>
      <color indexed="8"/>
      <name val="Calibri"/>
      <family val="2"/>
    </font>
    <font>
      <i/>
      <sz val="9"/>
      <name val="Times New Roman"/>
      <family val="1"/>
    </font>
    <font>
      <b/>
      <sz val="9"/>
      <color indexed="8"/>
      <name val="Times New Roman"/>
      <family val="1"/>
    </font>
    <font>
      <sz val="12"/>
      <color indexed="8"/>
      <name val="Times New Roman"/>
      <family val="1"/>
    </font>
    <font>
      <sz val="12"/>
      <color indexed="8"/>
      <name val="Calibri"/>
      <family val="2"/>
    </font>
    <font>
      <u val="single"/>
      <sz val="11"/>
      <color indexed="12"/>
      <name val="Calibri"/>
      <family val="2"/>
    </font>
    <font>
      <b/>
      <sz val="12"/>
      <color indexed="8"/>
      <name val="Times New Roman"/>
      <family val="1"/>
    </font>
    <font>
      <b/>
      <i/>
      <sz val="12"/>
      <color indexed="8"/>
      <name val="Times New Roman"/>
      <family val="1"/>
    </font>
    <font>
      <b/>
      <sz val="12"/>
      <color indexed="8"/>
      <name val="Calibri"/>
      <family val="2"/>
    </font>
    <font>
      <b/>
      <sz val="11"/>
      <color indexed="8"/>
      <name val="Calibri"/>
      <family val="2"/>
    </font>
    <font>
      <sz val="9"/>
      <name val="Calibri"/>
      <family val="2"/>
    </font>
    <font>
      <u val="single"/>
      <sz val="12"/>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4" fontId="2" fillId="0" borderId="0" applyNumberFormat="0" applyProtection="0">
      <alignment horizontal="left" wrapText="1" indent="1" shrinkToFit="1"/>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Font="1" applyAlignment="1">
      <alignment/>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0" xfId="0" applyFont="1" applyFill="1" applyBorder="1" applyAlignment="1">
      <alignment horizont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2" fontId="0" fillId="0" borderId="0" xfId="0" applyNumberFormat="1" applyAlignment="1">
      <alignment/>
    </xf>
    <xf numFmtId="0" fontId="3" fillId="0" borderId="0" xfId="0" applyFont="1" applyFill="1" applyBorder="1" applyAlignment="1">
      <alignment vertical="top" wrapText="1"/>
    </xf>
    <xf numFmtId="0" fontId="9" fillId="0" borderId="0" xfId="0" applyFont="1" applyBorder="1" applyAlignment="1">
      <alignment vertical="center"/>
    </xf>
    <xf numFmtId="2" fontId="0" fillId="0" borderId="0" xfId="0" applyNumberFormat="1" applyBorder="1" applyAlignment="1">
      <alignment/>
    </xf>
    <xf numFmtId="0" fontId="0" fillId="0" borderId="0" xfId="0" applyBorder="1" applyAlignment="1">
      <alignment/>
    </xf>
    <xf numFmtId="0" fontId="5" fillId="0" borderId="0" xfId="0" applyFont="1" applyFill="1" applyBorder="1" applyAlignment="1">
      <alignment horizontal="center" vertical="center" wrapText="1"/>
    </xf>
    <xf numFmtId="164" fontId="0" fillId="0" borderId="0" xfId="0" applyNumberFormat="1" applyAlignment="1">
      <alignment/>
    </xf>
    <xf numFmtId="0" fontId="3" fillId="0" borderId="0" xfId="0" applyFont="1" applyAlignment="1">
      <alignment/>
    </xf>
    <xf numFmtId="0" fontId="3" fillId="0" borderId="0" xfId="0" applyFont="1" applyAlignment="1">
      <alignment/>
    </xf>
    <xf numFmtId="0" fontId="4" fillId="0" borderId="11" xfId="0" applyFont="1" applyFill="1" applyBorder="1" applyAlignment="1">
      <alignment horizontal="center"/>
    </xf>
    <xf numFmtId="0" fontId="4" fillId="0" borderId="11" xfId="0" applyFont="1" applyFill="1" applyBorder="1" applyAlignment="1">
      <alignment horizontal="center" vertical="center" wrapText="1"/>
    </xf>
    <xf numFmtId="0" fontId="8" fillId="0" borderId="11" xfId="0" applyFont="1" applyFill="1" applyBorder="1" applyAlignment="1">
      <alignment horizontal="center" wrapText="1"/>
    </xf>
    <xf numFmtId="0" fontId="3" fillId="0" borderId="11" xfId="0" applyFont="1" applyFill="1" applyBorder="1" applyAlignment="1">
      <alignment vertical="top" wrapText="1"/>
    </xf>
    <xf numFmtId="2" fontId="3" fillId="0" borderId="11" xfId="0" applyNumberFormat="1" applyFont="1" applyFill="1" applyBorder="1" applyAlignment="1">
      <alignment horizontal="center" vertical="center" wrapText="1"/>
    </xf>
    <xf numFmtId="2" fontId="4" fillId="0" borderId="11" xfId="0" applyNumberFormat="1" applyFont="1" applyBorder="1" applyAlignment="1">
      <alignment horizontal="center" vertical="center" wrapText="1"/>
    </xf>
    <xf numFmtId="165" fontId="4" fillId="0" borderId="11" xfId="0" applyNumberFormat="1" applyFont="1" applyBorder="1" applyAlignment="1">
      <alignment horizontal="center" vertical="center" wrapText="1"/>
    </xf>
    <xf numFmtId="2" fontId="9" fillId="0" borderId="11"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0" applyFont="1" applyBorder="1" applyAlignment="1">
      <alignment vertical="top" wrapText="1"/>
    </xf>
    <xf numFmtId="0" fontId="3" fillId="0" borderId="11" xfId="0" applyFont="1" applyFill="1" applyBorder="1" applyAlignment="1">
      <alignment vertical="top" wrapText="1"/>
    </xf>
    <xf numFmtId="0" fontId="3" fillId="0" borderId="11" xfId="0" applyFont="1" applyBorder="1" applyAlignment="1">
      <alignment vertical="top"/>
    </xf>
    <xf numFmtId="0" fontId="5" fillId="0" borderId="11" xfId="0" applyFont="1" applyBorder="1" applyAlignment="1">
      <alignment vertical="top" wrapText="1"/>
    </xf>
    <xf numFmtId="0" fontId="3" fillId="0" borderId="11" xfId="0" applyFont="1" applyBorder="1" applyAlignment="1">
      <alignment wrapText="1"/>
    </xf>
    <xf numFmtId="0" fontId="3" fillId="0" borderId="11" xfId="0" applyFont="1" applyBorder="1" applyAlignment="1">
      <alignment/>
    </xf>
    <xf numFmtId="49" fontId="5" fillId="0" borderId="11" xfId="0" applyNumberFormat="1" applyFont="1" applyBorder="1" applyAlignment="1">
      <alignment vertical="top" wrapText="1"/>
    </xf>
    <xf numFmtId="22" fontId="10" fillId="0" borderId="0" xfId="0" applyNumberFormat="1" applyFont="1" applyAlignment="1">
      <alignment/>
    </xf>
    <xf numFmtId="0" fontId="10" fillId="0" borderId="0" xfId="0" applyFont="1" applyAlignment="1">
      <alignment vertical="top" wrapText="1"/>
    </xf>
    <xf numFmtId="0" fontId="18" fillId="0" borderId="0" xfId="52" applyFont="1" applyAlignment="1" applyProtection="1">
      <alignment/>
      <protection/>
    </xf>
    <xf numFmtId="0" fontId="10" fillId="0" borderId="0" xfId="0" applyFont="1" applyAlignment="1">
      <alignment horizontal="left" vertical="top"/>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7" xfId="0" applyFont="1" applyFill="1" applyBorder="1" applyAlignment="1">
      <alignment horizontal="center"/>
    </xf>
    <xf numFmtId="0" fontId="8" fillId="0" borderId="18" xfId="0" applyFont="1" applyFill="1" applyBorder="1" applyAlignment="1">
      <alignment horizontal="center" wrapText="1"/>
    </xf>
    <xf numFmtId="0" fontId="3" fillId="0" borderId="17" xfId="0" applyFont="1" applyBorder="1" applyAlignment="1">
      <alignment vertical="top" wrapText="1"/>
    </xf>
    <xf numFmtId="164" fontId="3" fillId="33" borderId="18" xfId="0" applyNumberFormat="1" applyFont="1" applyFill="1" applyBorder="1" applyAlignment="1">
      <alignment horizontal="center" vertical="center" wrapText="1"/>
    </xf>
    <xf numFmtId="164" fontId="3" fillId="33" borderId="18" xfId="0" applyNumberFormat="1" applyFont="1" applyFill="1" applyBorder="1" applyAlignment="1">
      <alignment horizontal="center" vertical="center" wrapText="1"/>
    </xf>
    <xf numFmtId="0" fontId="3" fillId="0" borderId="17" xfId="0" applyFont="1" applyBorder="1" applyAlignment="1">
      <alignment vertical="top" wrapText="1"/>
    </xf>
    <xf numFmtId="0" fontId="3" fillId="0" borderId="17" xfId="0" applyFont="1" applyBorder="1" applyAlignment="1">
      <alignment vertical="top"/>
    </xf>
    <xf numFmtId="16" fontId="3" fillId="0" borderId="17" xfId="0" applyNumberFormat="1" applyFont="1" applyBorder="1" applyAlignment="1">
      <alignment vertical="top"/>
    </xf>
    <xf numFmtId="0" fontId="5" fillId="0" borderId="17" xfId="0" applyFont="1" applyBorder="1" applyAlignment="1">
      <alignment vertical="top" wrapText="1"/>
    </xf>
    <xf numFmtId="14" fontId="3" fillId="0" borderId="17" xfId="0" applyNumberFormat="1" applyFont="1" applyBorder="1" applyAlignment="1">
      <alignment vertical="top"/>
    </xf>
    <xf numFmtId="0" fontId="3" fillId="0" borderId="19" xfId="0" applyFont="1" applyBorder="1" applyAlignment="1">
      <alignment vertical="top"/>
    </xf>
    <xf numFmtId="0" fontId="3" fillId="0" borderId="20" xfId="0" applyFont="1" applyBorder="1" applyAlignment="1">
      <alignment vertical="top" wrapText="1"/>
    </xf>
    <xf numFmtId="0" fontId="3" fillId="0" borderId="20" xfId="0" applyFont="1" applyBorder="1" applyAlignment="1">
      <alignment/>
    </xf>
    <xf numFmtId="2" fontId="3" fillId="0" borderId="20" xfId="0" applyNumberFormat="1" applyFont="1" applyFill="1" applyBorder="1" applyAlignment="1">
      <alignment horizontal="center" vertical="center" wrapText="1"/>
    </xf>
    <xf numFmtId="2" fontId="4" fillId="0" borderId="20" xfId="0" applyNumberFormat="1" applyFont="1" applyBorder="1" applyAlignment="1">
      <alignment horizontal="center" vertical="center" wrapText="1"/>
    </xf>
    <xf numFmtId="165" fontId="4" fillId="0" borderId="20" xfId="0" applyNumberFormat="1" applyFont="1" applyBorder="1" applyAlignment="1">
      <alignment horizontal="center" vertical="center" wrapText="1"/>
    </xf>
    <xf numFmtId="2" fontId="9" fillId="0" borderId="20" xfId="0" applyNumberFormat="1" applyFont="1" applyBorder="1" applyAlignment="1">
      <alignment horizontal="center" vertical="center" wrapText="1"/>
    </xf>
    <xf numFmtId="4" fontId="3" fillId="33" borderId="20" xfId="0" applyNumberFormat="1" applyFont="1" applyFill="1" applyBorder="1" applyAlignment="1">
      <alignment horizontal="center" vertical="center" wrapText="1"/>
    </xf>
    <xf numFmtId="164" fontId="3" fillId="33" borderId="21" xfId="0" applyNumberFormat="1" applyFont="1" applyFill="1" applyBorder="1" applyAlignment="1">
      <alignment horizontal="center" vertical="center" wrapText="1"/>
    </xf>
    <xf numFmtId="0" fontId="10" fillId="0" borderId="0" xfId="0" applyFont="1" applyAlignment="1">
      <alignment/>
    </xf>
    <xf numFmtId="0" fontId="11" fillId="0" borderId="0" xfId="0" applyFont="1" applyAlignment="1">
      <alignment/>
    </xf>
    <xf numFmtId="0" fontId="13" fillId="0" borderId="0" xfId="0" applyFont="1" applyBorder="1" applyAlignment="1">
      <alignment/>
    </xf>
    <xf numFmtId="0" fontId="16" fillId="0" borderId="0" xfId="0" applyFont="1" applyBorder="1" applyAlignment="1">
      <alignment/>
    </xf>
    <xf numFmtId="0" fontId="10" fillId="0" borderId="0" xfId="0" applyFont="1" applyBorder="1" applyAlignment="1">
      <alignment wrapText="1"/>
    </xf>
    <xf numFmtId="0" fontId="3" fillId="0" borderId="0" xfId="0" applyFont="1" applyAlignment="1">
      <alignment wrapText="1"/>
    </xf>
    <xf numFmtId="0" fontId="0" fillId="0" borderId="0" xfId="0" applyAlignment="1">
      <alignment wrapText="1"/>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13" fillId="33" borderId="0" xfId="0" applyFont="1" applyFill="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Border="1" applyAlignment="1">
      <alignment horizontal="left" wrapText="1"/>
    </xf>
    <xf numFmtId="0" fontId="6" fillId="33" borderId="22" xfId="0" applyFont="1" applyFill="1" applyBorder="1" applyAlignment="1">
      <alignment vertical="center" wrapText="1"/>
    </xf>
    <xf numFmtId="0" fontId="7" fillId="0" borderId="22" xfId="0" applyFont="1" applyBorder="1" applyAlignment="1">
      <alignment vertical="center" wrapText="1"/>
    </xf>
    <xf numFmtId="0" fontId="7" fillId="0" borderId="22" xfId="0" applyFont="1" applyBorder="1" applyAlignment="1">
      <alignment wrapText="1"/>
    </xf>
    <xf numFmtId="0" fontId="5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APBEXstdItem"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zolde.rotberga@iz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5"/>
  <sheetViews>
    <sheetView tabSelected="1" view="pageLayout" workbookViewId="0" topLeftCell="A35">
      <selection activeCell="B43" sqref="B43"/>
    </sheetView>
  </sheetViews>
  <sheetFormatPr defaultColWidth="9.140625" defaultRowHeight="15"/>
  <cols>
    <col min="1" max="1" width="7.421875" style="0" customWidth="1"/>
    <col min="2" max="2" width="23.140625" style="0" customWidth="1"/>
    <col min="3" max="3" width="13.00390625" style="0" customWidth="1"/>
    <col min="4" max="4" width="10.00390625" style="0" bestFit="1" customWidth="1"/>
    <col min="5" max="5" width="10.00390625" style="0" customWidth="1"/>
    <col min="6" max="6" width="12.8515625" style="0" customWidth="1"/>
    <col min="7" max="7" width="11.00390625" style="0" customWidth="1"/>
    <col min="10" max="10" width="10.8515625" style="0" customWidth="1"/>
    <col min="11" max="11" width="10.421875" style="0" customWidth="1"/>
    <col min="13" max="13" width="9.57421875" style="0" bestFit="1" customWidth="1"/>
  </cols>
  <sheetData>
    <row r="1" spans="7:11" ht="70.5" customHeight="1">
      <c r="G1" s="73" t="s">
        <v>87</v>
      </c>
      <c r="H1" s="73"/>
      <c r="I1" s="73"/>
      <c r="J1" s="73"/>
      <c r="K1" s="73"/>
    </row>
    <row r="2" spans="1:11" ht="15.75">
      <c r="A2" s="71" t="s">
        <v>47</v>
      </c>
      <c r="B2" s="72"/>
      <c r="C2" s="72"/>
      <c r="D2" s="72"/>
      <c r="E2" s="72"/>
      <c r="F2" s="72"/>
      <c r="G2" s="72"/>
      <c r="H2" s="72"/>
      <c r="I2" s="72"/>
      <c r="J2" s="72"/>
      <c r="K2" s="72"/>
    </row>
    <row r="3" spans="1:11" ht="34.5" customHeight="1" thickBot="1">
      <c r="A3" s="79" t="s">
        <v>88</v>
      </c>
      <c r="B3" s="79"/>
      <c r="C3" s="80"/>
      <c r="D3" s="80"/>
      <c r="E3" s="80"/>
      <c r="F3" s="80"/>
      <c r="G3" s="80"/>
      <c r="H3" s="80"/>
      <c r="I3" s="80"/>
      <c r="J3" s="80"/>
      <c r="K3" s="81"/>
    </row>
    <row r="4" spans="1:23" ht="120">
      <c r="A4" s="46" t="s">
        <v>0</v>
      </c>
      <c r="B4" s="47" t="s">
        <v>5</v>
      </c>
      <c r="C4" s="47" t="s">
        <v>8</v>
      </c>
      <c r="D4" s="48" t="s">
        <v>13</v>
      </c>
      <c r="E4" s="48" t="s">
        <v>9</v>
      </c>
      <c r="F4" s="48" t="s">
        <v>14</v>
      </c>
      <c r="G4" s="48" t="s">
        <v>44</v>
      </c>
      <c r="H4" s="47" t="s">
        <v>17</v>
      </c>
      <c r="I4" s="47" t="s">
        <v>43</v>
      </c>
      <c r="J4" s="48" t="s">
        <v>83</v>
      </c>
      <c r="K4" s="49" t="s">
        <v>7</v>
      </c>
      <c r="L4" s="19"/>
      <c r="M4" s="19"/>
      <c r="N4" s="18"/>
      <c r="O4" s="18"/>
      <c r="P4" s="18"/>
      <c r="Q4" s="18"/>
      <c r="R4" s="18"/>
      <c r="S4" s="18"/>
      <c r="T4" s="18"/>
      <c r="U4" s="18"/>
      <c r="V4" s="18"/>
      <c r="W4" s="18"/>
    </row>
    <row r="5" spans="1:11" ht="27.75" customHeight="1">
      <c r="A5" s="50">
        <v>1</v>
      </c>
      <c r="B5" s="23">
        <v>2</v>
      </c>
      <c r="C5" s="23" t="s">
        <v>10</v>
      </c>
      <c r="D5" s="23" t="s">
        <v>11</v>
      </c>
      <c r="E5" s="23" t="s">
        <v>12</v>
      </c>
      <c r="F5" s="23" t="s">
        <v>3</v>
      </c>
      <c r="G5" s="24" t="s">
        <v>16</v>
      </c>
      <c r="H5" s="25" t="s">
        <v>4</v>
      </c>
      <c r="I5" s="25" t="s">
        <v>6</v>
      </c>
      <c r="J5" s="25"/>
      <c r="K5" s="51" t="s">
        <v>15</v>
      </c>
    </row>
    <row r="6" spans="1:11" ht="24">
      <c r="A6" s="52" t="s">
        <v>1</v>
      </c>
      <c r="B6" s="2" t="s">
        <v>49</v>
      </c>
      <c r="C6" s="26"/>
      <c r="D6" s="3"/>
      <c r="E6" s="27"/>
      <c r="F6" s="28"/>
      <c r="G6" s="29"/>
      <c r="H6" s="30"/>
      <c r="I6" s="31"/>
      <c r="J6" s="32"/>
      <c r="K6" s="53"/>
    </row>
    <row r="7" spans="1:13" ht="24">
      <c r="A7" s="52" t="s">
        <v>18</v>
      </c>
      <c r="B7" s="2" t="s">
        <v>50</v>
      </c>
      <c r="C7" s="26" t="s">
        <v>51</v>
      </c>
      <c r="D7" s="27">
        <v>9</v>
      </c>
      <c r="E7" s="27">
        <v>0</v>
      </c>
      <c r="F7" s="28">
        <v>9</v>
      </c>
      <c r="G7" s="29">
        <f>ROUND(F7/0.702804,6)</f>
        <v>12.805846</v>
      </c>
      <c r="H7" s="30">
        <f>ROUND(F7/0.702804,2)</f>
        <v>12.81</v>
      </c>
      <c r="I7" s="28">
        <f>ROUND(D7/0.702804,2)</f>
        <v>12.81</v>
      </c>
      <c r="J7" s="33">
        <f>H7-I7</f>
        <v>0</v>
      </c>
      <c r="K7" s="54">
        <f>H7-G7</f>
        <v>0.004153999999999769</v>
      </c>
      <c r="M7" s="20"/>
    </row>
    <row r="8" spans="1:11" ht="108">
      <c r="A8" s="52" t="s">
        <v>19</v>
      </c>
      <c r="B8" s="2" t="s">
        <v>89</v>
      </c>
      <c r="C8" s="26" t="s">
        <v>51</v>
      </c>
      <c r="D8" s="27">
        <v>4.5</v>
      </c>
      <c r="E8" s="27">
        <v>0</v>
      </c>
      <c r="F8" s="28">
        <v>4.5</v>
      </c>
      <c r="G8" s="29">
        <f>ROUND(F8/0.702804,6)</f>
        <v>6.402923</v>
      </c>
      <c r="H8" s="30">
        <f>ROUND(F8/0.702804,2)</f>
        <v>6.4</v>
      </c>
      <c r="I8" s="28">
        <f>ROUND(D8/0.702804,2)</f>
        <v>6.4</v>
      </c>
      <c r="J8" s="33">
        <f>H8-I8</f>
        <v>0</v>
      </c>
      <c r="K8" s="54">
        <f>H8-G8</f>
        <v>-0.002923000000000009</v>
      </c>
    </row>
    <row r="9" spans="1:11" ht="28.5" customHeight="1">
      <c r="A9" s="52" t="s">
        <v>20</v>
      </c>
      <c r="B9" s="2" t="s">
        <v>52</v>
      </c>
      <c r="C9" s="2" t="s">
        <v>51</v>
      </c>
      <c r="D9" s="27">
        <v>30</v>
      </c>
      <c r="E9" s="27">
        <v>0</v>
      </c>
      <c r="F9" s="28">
        <v>30</v>
      </c>
      <c r="G9" s="29">
        <f>ROUND(F9/0.702804,6)</f>
        <v>42.686154</v>
      </c>
      <c r="H9" s="30">
        <f>ROUND(F9/0.702804,2)</f>
        <v>42.69</v>
      </c>
      <c r="I9" s="28">
        <f>ROUND(D9/0.702804,2)</f>
        <v>42.69</v>
      </c>
      <c r="J9" s="33">
        <f>H9-I9</f>
        <v>0</v>
      </c>
      <c r="K9" s="54">
        <f>H9-G9</f>
        <v>0.0038459999999957972</v>
      </c>
    </row>
    <row r="10" spans="1:13" ht="21.75" customHeight="1">
      <c r="A10" s="52" t="s">
        <v>53</v>
      </c>
      <c r="B10" s="2" t="s">
        <v>54</v>
      </c>
      <c r="C10" s="26"/>
      <c r="D10" s="27"/>
      <c r="E10" s="27"/>
      <c r="F10" s="28"/>
      <c r="G10" s="29"/>
      <c r="H10" s="30"/>
      <c r="I10" s="28"/>
      <c r="J10" s="33"/>
      <c r="K10" s="54"/>
      <c r="L10" s="16"/>
      <c r="M10" s="14"/>
    </row>
    <row r="11" spans="1:13" ht="32.25" customHeight="1">
      <c r="A11" s="52" t="s">
        <v>55</v>
      </c>
      <c r="B11" s="2" t="s">
        <v>56</v>
      </c>
      <c r="C11" s="26" t="s">
        <v>51</v>
      </c>
      <c r="D11" s="34">
        <v>100</v>
      </c>
      <c r="E11" s="34">
        <v>0</v>
      </c>
      <c r="F11" s="28">
        <f>D11+E11</f>
        <v>100</v>
      </c>
      <c r="G11" s="29">
        <f>ROUND(F11/0.702804,6)</f>
        <v>142.287181</v>
      </c>
      <c r="H11" s="30">
        <f>ROUND(F11/0.702804,2)</f>
        <v>142.29</v>
      </c>
      <c r="I11" s="28">
        <f>ROUND(D11/0.702804,2)</f>
        <v>142.29</v>
      </c>
      <c r="J11" s="33">
        <f>H11-I11</f>
        <v>0</v>
      </c>
      <c r="K11" s="54">
        <f>H11-G11</f>
        <v>0.0028189999999881366</v>
      </c>
      <c r="L11" s="16"/>
      <c r="M11" s="14"/>
    </row>
    <row r="12" spans="1:13" ht="24">
      <c r="A12" s="52" t="s">
        <v>57</v>
      </c>
      <c r="B12" s="2" t="s">
        <v>58</v>
      </c>
      <c r="C12" s="26" t="s">
        <v>59</v>
      </c>
      <c r="D12" s="34">
        <v>5</v>
      </c>
      <c r="E12" s="34">
        <v>0</v>
      </c>
      <c r="F12" s="28">
        <f>D12+E12</f>
        <v>5</v>
      </c>
      <c r="G12" s="29">
        <f>ROUND(F12/0.702804,6)</f>
        <v>7.114359</v>
      </c>
      <c r="H12" s="30">
        <f>ROUND(F12/0.702804,2)</f>
        <v>7.11</v>
      </c>
      <c r="I12" s="28">
        <f>ROUND(D12/0.702804,2)</f>
        <v>7.11</v>
      </c>
      <c r="J12" s="33">
        <f>H12-I12</f>
        <v>0</v>
      </c>
      <c r="K12" s="54">
        <f>H12-G12</f>
        <v>-0.004359000000000002</v>
      </c>
      <c r="L12" s="16"/>
      <c r="M12" s="14"/>
    </row>
    <row r="13" spans="1:13" ht="15">
      <c r="A13" s="55" t="s">
        <v>2</v>
      </c>
      <c r="B13" s="35" t="s">
        <v>22</v>
      </c>
      <c r="C13" s="36"/>
      <c r="D13" s="34"/>
      <c r="E13" s="34"/>
      <c r="F13" s="28"/>
      <c r="G13" s="29"/>
      <c r="H13" s="30"/>
      <c r="I13" s="28"/>
      <c r="J13" s="33"/>
      <c r="K13" s="54"/>
      <c r="L13" s="16"/>
      <c r="M13" s="17"/>
    </row>
    <row r="14" spans="1:13" ht="24">
      <c r="A14" s="52" t="s">
        <v>23</v>
      </c>
      <c r="B14" s="35" t="s">
        <v>27</v>
      </c>
      <c r="C14" s="36"/>
      <c r="D14" s="34"/>
      <c r="E14" s="34"/>
      <c r="F14" s="28"/>
      <c r="G14" s="29"/>
      <c r="H14" s="30"/>
      <c r="I14" s="28"/>
      <c r="J14" s="33"/>
      <c r="K14" s="54"/>
      <c r="L14" s="16"/>
      <c r="M14" s="18"/>
    </row>
    <row r="15" spans="1:12" ht="18.75" customHeight="1">
      <c r="A15" s="52" t="s">
        <v>60</v>
      </c>
      <c r="B15" s="2" t="s">
        <v>61</v>
      </c>
      <c r="C15" s="35" t="s">
        <v>28</v>
      </c>
      <c r="D15" s="34">
        <v>3</v>
      </c>
      <c r="E15" s="34">
        <v>0</v>
      </c>
      <c r="F15" s="28">
        <f>D15+E15</f>
        <v>3</v>
      </c>
      <c r="G15" s="29">
        <f aca="true" t="shared" si="0" ref="G15:G30">ROUND(F15/0.702804,6)</f>
        <v>4.268615</v>
      </c>
      <c r="H15" s="30">
        <f>ROUND(F15/0.702804,2)</f>
        <v>4.27</v>
      </c>
      <c r="I15" s="28">
        <f>ROUND(D15/0.702804,2)</f>
        <v>4.27</v>
      </c>
      <c r="J15" s="33">
        <f>H15-I15</f>
        <v>0</v>
      </c>
      <c r="K15" s="54">
        <f>H15-G15</f>
        <v>0.0013849999999999696</v>
      </c>
      <c r="L15" s="18"/>
    </row>
    <row r="16" spans="1:12" ht="15">
      <c r="A16" s="52" t="s">
        <v>62</v>
      </c>
      <c r="B16" s="2" t="s">
        <v>63</v>
      </c>
      <c r="C16" s="36" t="s">
        <v>28</v>
      </c>
      <c r="D16" s="34">
        <v>8</v>
      </c>
      <c r="E16" s="34">
        <v>0</v>
      </c>
      <c r="F16" s="28">
        <f>D16+E16</f>
        <v>8</v>
      </c>
      <c r="G16" s="29">
        <f t="shared" si="0"/>
        <v>11.382974</v>
      </c>
      <c r="H16" s="30">
        <f>ROUND(F16/0.702804,2)</f>
        <v>11.38</v>
      </c>
      <c r="I16" s="28">
        <f>ROUND(D16/0.702804,2)</f>
        <v>11.38</v>
      </c>
      <c r="J16" s="33">
        <f>H16-I16</f>
        <v>0</v>
      </c>
      <c r="K16" s="54">
        <f>H16-G16</f>
        <v>-0.002974000000000032</v>
      </c>
      <c r="L16" s="18"/>
    </row>
    <row r="17" spans="1:12" ht="36">
      <c r="A17" s="56" t="s">
        <v>24</v>
      </c>
      <c r="B17" s="2" t="s">
        <v>64</v>
      </c>
      <c r="C17" s="36" t="s">
        <v>26</v>
      </c>
      <c r="D17" s="34">
        <v>4</v>
      </c>
      <c r="E17" s="34">
        <v>0</v>
      </c>
      <c r="F17" s="28">
        <f>D17+E17</f>
        <v>4</v>
      </c>
      <c r="G17" s="29">
        <f t="shared" si="0"/>
        <v>5.691487</v>
      </c>
      <c r="H17" s="30">
        <f>ROUND(F17/0.702804,2)</f>
        <v>5.69</v>
      </c>
      <c r="I17" s="28">
        <f>ROUND(D17/0.702804,2)</f>
        <v>5.69</v>
      </c>
      <c r="J17" s="33">
        <f>H17-I17</f>
        <v>0</v>
      </c>
      <c r="K17" s="54">
        <f>H17-G17</f>
        <v>-0.001487000000000016</v>
      </c>
      <c r="L17" s="18"/>
    </row>
    <row r="18" spans="1:12" ht="24">
      <c r="A18" s="57" t="s">
        <v>25</v>
      </c>
      <c r="B18" s="2" t="s">
        <v>66</v>
      </c>
      <c r="C18" s="36" t="s">
        <v>29</v>
      </c>
      <c r="D18" s="34">
        <v>8</v>
      </c>
      <c r="E18" s="34">
        <v>0</v>
      </c>
      <c r="F18" s="28">
        <f>D18+E18</f>
        <v>8</v>
      </c>
      <c r="G18" s="29">
        <f t="shared" si="0"/>
        <v>11.382974</v>
      </c>
      <c r="H18" s="30">
        <f>ROUND(F18/0.702804,2)</f>
        <v>11.38</v>
      </c>
      <c r="I18" s="28">
        <f>ROUND(D18/0.702804,2)</f>
        <v>11.38</v>
      </c>
      <c r="J18" s="33">
        <f>H18-I18</f>
        <v>0</v>
      </c>
      <c r="K18" s="54">
        <f>H18-G18</f>
        <v>-0.002974000000000032</v>
      </c>
      <c r="L18" s="18"/>
    </row>
    <row r="19" spans="1:12" ht="27" customHeight="1">
      <c r="A19" s="58" t="s">
        <v>30</v>
      </c>
      <c r="B19" s="26" t="s">
        <v>65</v>
      </c>
      <c r="C19" s="26"/>
      <c r="D19" s="27"/>
      <c r="E19" s="27"/>
      <c r="F19" s="28"/>
      <c r="G19" s="29"/>
      <c r="H19" s="30"/>
      <c r="I19" s="28"/>
      <c r="J19" s="33"/>
      <c r="K19" s="54"/>
      <c r="L19" s="18"/>
    </row>
    <row r="20" spans="1:12" ht="27" customHeight="1">
      <c r="A20" s="58" t="s">
        <v>31</v>
      </c>
      <c r="B20" s="26" t="s">
        <v>67</v>
      </c>
      <c r="C20" s="26"/>
      <c r="D20" s="27"/>
      <c r="E20" s="27"/>
      <c r="F20" s="28"/>
      <c r="G20" s="29"/>
      <c r="H20" s="30"/>
      <c r="I20" s="28"/>
      <c r="J20" s="33"/>
      <c r="K20" s="54"/>
      <c r="L20" s="18"/>
    </row>
    <row r="21" spans="1:12" ht="27" customHeight="1">
      <c r="A21" s="58" t="s">
        <v>68</v>
      </c>
      <c r="B21" s="26" t="s">
        <v>69</v>
      </c>
      <c r="C21" s="26" t="s">
        <v>32</v>
      </c>
      <c r="D21" s="27">
        <v>11</v>
      </c>
      <c r="E21" s="27">
        <v>0</v>
      </c>
      <c r="F21" s="28">
        <f>D21+E21</f>
        <v>11</v>
      </c>
      <c r="G21" s="29">
        <f>ROUND(F21/0.702804,6)</f>
        <v>15.65159</v>
      </c>
      <c r="H21" s="30">
        <f>ROUND(F21/0.702804,2)</f>
        <v>15.65</v>
      </c>
      <c r="I21" s="28">
        <f>ROUND(D21/0.702804,2)</f>
        <v>15.65</v>
      </c>
      <c r="J21" s="33">
        <f>H21-I21</f>
        <v>0</v>
      </c>
      <c r="K21" s="54">
        <f>H21-G21</f>
        <v>-0.0015900000000002024</v>
      </c>
      <c r="L21" s="18"/>
    </row>
    <row r="22" spans="1:11" ht="24">
      <c r="A22" s="56" t="s">
        <v>70</v>
      </c>
      <c r="B22" s="2" t="s">
        <v>71</v>
      </c>
      <c r="C22" s="38" t="s">
        <v>32</v>
      </c>
      <c r="D22" s="34">
        <v>7.5</v>
      </c>
      <c r="E22" s="34">
        <v>0</v>
      </c>
      <c r="F22" s="28">
        <f>D22+E22</f>
        <v>7.5</v>
      </c>
      <c r="G22" s="29">
        <f t="shared" si="0"/>
        <v>10.671539</v>
      </c>
      <c r="H22" s="30">
        <f>ROUND(F22/0.702804,2)</f>
        <v>10.67</v>
      </c>
      <c r="I22" s="28">
        <f>ROUND(D22/0.702804,2)</f>
        <v>10.67</v>
      </c>
      <c r="J22" s="33">
        <f>H22-I22</f>
        <v>0</v>
      </c>
      <c r="K22" s="54">
        <f>H22-G22</f>
        <v>-0.001538999999999291</v>
      </c>
    </row>
    <row r="23" spans="1:11" ht="36.75">
      <c r="A23" s="56" t="s">
        <v>72</v>
      </c>
      <c r="B23" s="2" t="s">
        <v>73</v>
      </c>
      <c r="C23" s="39" t="s">
        <v>40</v>
      </c>
      <c r="D23" s="34">
        <v>100</v>
      </c>
      <c r="E23" s="34">
        <v>0</v>
      </c>
      <c r="F23" s="28">
        <f>D23+E23</f>
        <v>100</v>
      </c>
      <c r="G23" s="29">
        <f t="shared" si="0"/>
        <v>142.287181</v>
      </c>
      <c r="H23" s="30">
        <f>ROUND(F23/0.702804,2)</f>
        <v>142.29</v>
      </c>
      <c r="I23" s="28">
        <f>ROUND(D23/0.702804,2)</f>
        <v>142.29</v>
      </c>
      <c r="J23" s="33">
        <f>H23-I23</f>
        <v>0</v>
      </c>
      <c r="K23" s="54">
        <f>H23-G23</f>
        <v>0.0028189999999881366</v>
      </c>
    </row>
    <row r="24" spans="1:11" ht="48">
      <c r="A24" s="56" t="s">
        <v>33</v>
      </c>
      <c r="B24" s="2" t="s">
        <v>74</v>
      </c>
      <c r="C24" s="40" t="s">
        <v>21</v>
      </c>
      <c r="D24" s="34">
        <v>5</v>
      </c>
      <c r="E24" s="34">
        <v>0</v>
      </c>
      <c r="F24" s="28">
        <f>D24+E24</f>
        <v>5</v>
      </c>
      <c r="G24" s="29">
        <f t="shared" si="0"/>
        <v>7.114359</v>
      </c>
      <c r="H24" s="30">
        <f>ROUND(F24/0.702804,2)</f>
        <v>7.11</v>
      </c>
      <c r="I24" s="28">
        <f>ROUND(D24/0.702804,2)</f>
        <v>7.11</v>
      </c>
      <c r="J24" s="33">
        <f>H24-I24</f>
        <v>0</v>
      </c>
      <c r="K24" s="54">
        <f>H24-G24</f>
        <v>-0.004359000000000002</v>
      </c>
    </row>
    <row r="25" spans="1:11" ht="48">
      <c r="A25" s="56" t="s">
        <v>75</v>
      </c>
      <c r="B25" s="41" t="s">
        <v>76</v>
      </c>
      <c r="C25" s="40"/>
      <c r="D25" s="34"/>
      <c r="E25" s="34"/>
      <c r="F25" s="28"/>
      <c r="G25" s="29"/>
      <c r="H25" s="30"/>
      <c r="I25" s="28"/>
      <c r="J25" s="33"/>
      <c r="K25" s="54"/>
    </row>
    <row r="26" spans="1:11" ht="36" customHeight="1">
      <c r="A26" s="59" t="s">
        <v>35</v>
      </c>
      <c r="B26" s="38" t="s">
        <v>77</v>
      </c>
      <c r="C26" s="37" t="s">
        <v>36</v>
      </c>
      <c r="D26" s="34">
        <v>27.93</v>
      </c>
      <c r="E26" s="34">
        <v>0</v>
      </c>
      <c r="F26" s="28">
        <f>D26+E26</f>
        <v>27.93</v>
      </c>
      <c r="G26" s="29">
        <f t="shared" si="0"/>
        <v>39.74081</v>
      </c>
      <c r="H26" s="30">
        <f>ROUND(F26/0.702804,2)</f>
        <v>39.74</v>
      </c>
      <c r="I26" s="28">
        <f>ROUND(D26/0.702804,2)</f>
        <v>39.74</v>
      </c>
      <c r="J26" s="33">
        <f>H26-I26</f>
        <v>0</v>
      </c>
      <c r="K26" s="54">
        <f>H26-G26</f>
        <v>-0.0008100000000013097</v>
      </c>
    </row>
    <row r="27" spans="1:11" ht="14.25" customHeight="1">
      <c r="A27" s="56" t="s">
        <v>37</v>
      </c>
      <c r="B27" s="38" t="s">
        <v>34</v>
      </c>
      <c r="C27" s="40"/>
      <c r="D27" s="34"/>
      <c r="E27" s="34"/>
      <c r="F27" s="28"/>
      <c r="G27" s="29"/>
      <c r="H27" s="30"/>
      <c r="I27" s="28"/>
      <c r="J27" s="33"/>
      <c r="K27" s="54"/>
    </row>
    <row r="28" spans="1:11" ht="15">
      <c r="A28" s="56" t="s">
        <v>38</v>
      </c>
      <c r="B28" s="2" t="s">
        <v>78</v>
      </c>
      <c r="C28" s="37" t="s">
        <v>42</v>
      </c>
      <c r="D28" s="34">
        <v>2.88</v>
      </c>
      <c r="E28" s="34">
        <v>0</v>
      </c>
      <c r="F28" s="28">
        <f>D28+E28</f>
        <v>2.88</v>
      </c>
      <c r="G28" s="29">
        <f t="shared" si="0"/>
        <v>4.097871</v>
      </c>
      <c r="H28" s="30">
        <f>ROUND(F28/0.702804,2)</f>
        <v>4.1</v>
      </c>
      <c r="I28" s="28">
        <f>ROUND(D28/0.702804,2)</f>
        <v>4.1</v>
      </c>
      <c r="J28" s="33">
        <f>H28-I28</f>
        <v>0</v>
      </c>
      <c r="K28" s="54">
        <f>H28-G28</f>
        <v>0.0021290000000000475</v>
      </c>
    </row>
    <row r="29" spans="1:11" ht="15">
      <c r="A29" s="56" t="s">
        <v>39</v>
      </c>
      <c r="B29" s="2" t="s">
        <v>79</v>
      </c>
      <c r="C29" s="37" t="s">
        <v>41</v>
      </c>
      <c r="D29" s="34">
        <v>5.77</v>
      </c>
      <c r="E29" s="34">
        <v>0</v>
      </c>
      <c r="F29" s="28">
        <f>D29+E29</f>
        <v>5.77</v>
      </c>
      <c r="G29" s="29">
        <f t="shared" si="0"/>
        <v>8.20997</v>
      </c>
      <c r="H29" s="30">
        <f>ROUND(F29/0.702804,2)</f>
        <v>8.21</v>
      </c>
      <c r="I29" s="28">
        <f>ROUND(D29/0.702804,2)</f>
        <v>8.21</v>
      </c>
      <c r="J29" s="33">
        <f>H29-I29</f>
        <v>0</v>
      </c>
      <c r="K29" s="54">
        <f>H29-G29</f>
        <v>3.0000000000640625E-05</v>
      </c>
    </row>
    <row r="30" spans="1:11" ht="24.75" thickBot="1">
      <c r="A30" s="60" t="s">
        <v>80</v>
      </c>
      <c r="B30" s="61" t="s">
        <v>81</v>
      </c>
      <c r="C30" s="62" t="s">
        <v>82</v>
      </c>
      <c r="D30" s="63">
        <v>23.07</v>
      </c>
      <c r="E30" s="63">
        <v>0</v>
      </c>
      <c r="F30" s="64">
        <f>D30+E30</f>
        <v>23.07</v>
      </c>
      <c r="G30" s="65">
        <f t="shared" si="0"/>
        <v>32.825653</v>
      </c>
      <c r="H30" s="66">
        <f>ROUND(F30/0.702804,2)</f>
        <v>32.83</v>
      </c>
      <c r="I30" s="64">
        <f>ROUND(D30/0.702804,2)</f>
        <v>32.83</v>
      </c>
      <c r="J30" s="67">
        <f>H30-I30</f>
        <v>0</v>
      </c>
      <c r="K30" s="68">
        <f>H30-G30</f>
        <v>0.00434699999999566</v>
      </c>
    </row>
    <row r="32" spans="1:2" ht="15">
      <c r="A32" s="22"/>
      <c r="B32" s="15" t="s">
        <v>48</v>
      </c>
    </row>
    <row r="33" spans="2:10" ht="15" customHeight="1">
      <c r="B33" s="74" t="s">
        <v>84</v>
      </c>
      <c r="C33" s="74"/>
      <c r="D33" s="74"/>
      <c r="E33" s="74"/>
      <c r="F33" s="74"/>
      <c r="G33" s="74"/>
      <c r="H33" s="75"/>
      <c r="I33" s="75"/>
      <c r="J33" s="75"/>
    </row>
    <row r="34" spans="2:9" ht="15" customHeight="1">
      <c r="B34" s="78"/>
      <c r="C34" s="78"/>
      <c r="D34" s="78"/>
      <c r="E34" s="78"/>
      <c r="F34" s="78"/>
      <c r="G34" s="78"/>
      <c r="H34" s="78"/>
      <c r="I34" s="78"/>
    </row>
    <row r="37" spans="2:8" ht="15.75">
      <c r="B37" s="76" t="s">
        <v>45</v>
      </c>
      <c r="C37" s="77"/>
      <c r="G37" s="76" t="s">
        <v>46</v>
      </c>
      <c r="H37" s="77"/>
    </row>
    <row r="38" spans="2:8" ht="15.75">
      <c r="B38" s="69"/>
      <c r="C38" s="70"/>
      <c r="G38" s="69"/>
      <c r="H38" s="70"/>
    </row>
    <row r="39" spans="2:8" ht="15.75">
      <c r="B39" s="69" t="s">
        <v>90</v>
      </c>
      <c r="C39" s="70"/>
      <c r="G39" s="69"/>
      <c r="H39" s="70"/>
    </row>
    <row r="40" spans="2:7" ht="15">
      <c r="B40" s="85" t="s">
        <v>91</v>
      </c>
      <c r="C40" s="85"/>
      <c r="D40" s="85"/>
      <c r="E40" s="85"/>
      <c r="F40" s="85"/>
      <c r="G40" s="85" t="s">
        <v>92</v>
      </c>
    </row>
    <row r="41" spans="2:7" ht="15">
      <c r="B41" s="85"/>
      <c r="C41" s="85"/>
      <c r="D41" s="85"/>
      <c r="E41" s="85"/>
      <c r="F41" s="85"/>
      <c r="G41" s="85"/>
    </row>
    <row r="42" spans="2:5" ht="15.75">
      <c r="B42" s="42">
        <v>41472.48263888889</v>
      </c>
      <c r="C42" s="21"/>
      <c r="D42" s="21"/>
      <c r="E42" s="21"/>
    </row>
    <row r="43" spans="2:5" ht="78.75">
      <c r="B43" s="43" t="s">
        <v>85</v>
      </c>
      <c r="C43" s="21"/>
      <c r="D43" s="21"/>
      <c r="E43" s="21"/>
    </row>
    <row r="44" ht="15.75">
      <c r="B44" s="44" t="s">
        <v>86</v>
      </c>
    </row>
    <row r="45" ht="15.75">
      <c r="B45" s="45">
        <v>67047824</v>
      </c>
    </row>
  </sheetData>
  <sheetProtection/>
  <mergeCells count="7">
    <mergeCell ref="A2:K2"/>
    <mergeCell ref="G1:K1"/>
    <mergeCell ref="B33:J33"/>
    <mergeCell ref="B37:C37"/>
    <mergeCell ref="G37:H37"/>
    <mergeCell ref="B34:I34"/>
    <mergeCell ref="A3:K3"/>
  </mergeCells>
  <hyperlinks>
    <hyperlink ref="B44" r:id="rId1" display="izolde.rotberga@izm.gov.lv"/>
  </hyperlinks>
  <printOptions/>
  <pageMargins left="0.7086614173228347" right="0.7086614173228347" top="0.5511811023622047" bottom="0.7480314960629921" header="0.31496062992125984" footer="0.31496062992125984"/>
  <pageSetup horizontalDpi="600" verticalDpi="600" orientation="landscape" paperSize="9" scale="95" r:id="rId2"/>
  <headerFooter>
    <oddFooter xml:space="preserve">&amp;L&amp;"Times New Roman,Regular"IZMAnotp_170713_LJK_CR; Pielikums Ministru kabineta noteikumu projekta "Liepājas Jūrniecības koledžas maksas pakalpojumu cenrādis" anotācijai &amp;C   </oddFooter>
  </headerFooter>
</worksheet>
</file>

<file path=xl/worksheets/sheet2.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I6"/>
    </sheetView>
  </sheetViews>
  <sheetFormatPr defaultColWidth="9.140625" defaultRowHeight="15"/>
  <sheetData>
    <row r="1" spans="1:9" ht="15">
      <c r="A1" s="82"/>
      <c r="B1" s="82"/>
      <c r="C1" s="83"/>
      <c r="D1" s="83"/>
      <c r="E1" s="83"/>
      <c r="F1" s="83"/>
      <c r="G1" s="83"/>
      <c r="H1" s="83"/>
      <c r="I1" s="84"/>
    </row>
    <row r="2" spans="1:9" ht="15">
      <c r="A2" s="3"/>
      <c r="B2" s="4"/>
      <c r="C2" s="3"/>
      <c r="D2" s="6"/>
      <c r="E2" s="6"/>
      <c r="F2" s="6"/>
      <c r="G2" s="7"/>
      <c r="H2" s="3"/>
      <c r="I2" s="3"/>
    </row>
    <row r="3" spans="1:6" ht="15">
      <c r="A3" s="9"/>
      <c r="B3" s="10"/>
      <c r="C3" s="9"/>
      <c r="D3" s="9"/>
      <c r="E3" s="9"/>
      <c r="F3" s="9"/>
    </row>
    <row r="4" spans="1:6" ht="15">
      <c r="A4" s="1"/>
      <c r="B4" s="1"/>
      <c r="C4" s="8"/>
      <c r="D4" s="11"/>
      <c r="E4" s="12"/>
      <c r="F4" s="13"/>
    </row>
    <row r="5" spans="1:6" ht="15">
      <c r="A5" s="2"/>
      <c r="B5" s="2"/>
      <c r="C5" s="5"/>
      <c r="D5" s="3"/>
      <c r="E5" s="12"/>
      <c r="F5" s="13"/>
    </row>
    <row r="6" spans="1:6" ht="15">
      <c r="A6" s="2"/>
      <c r="B6" s="2"/>
      <c r="C6" s="5"/>
      <c r="D6" s="3"/>
      <c r="E6" s="12"/>
      <c r="F6" s="13"/>
    </row>
  </sheetData>
  <sheetProtection/>
  <mergeCells count="1">
    <mergeCell ref="A1:I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0" sqref="B4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Liepājas Jūrniecības koledžas maksas pakalpojumu cenrādis</dc:title>
  <dc:subject>Ministru kabineta noteikumu projekta anotācijas pielikums</dc:subject>
  <dc:creator/>
  <cp:keywords>euro</cp:keywords>
  <dc:description>izolde.rotberga@izm.gov.lv, 67047824</dc:description>
  <cp:lastModifiedBy/>
  <dcterms:created xsi:type="dcterms:W3CDTF">2006-09-16T00:00:00Z</dcterms:created>
  <dcterms:modified xsi:type="dcterms:W3CDTF">2013-07-17T08:38:52Z</dcterms:modified>
  <cp:category>Tehniskais projekts </cp:category>
  <cp:version/>
  <cp:contentType/>
  <cp:contentStatus/>
</cp:coreProperties>
</file>

<file path=docProps/custom.xml><?xml version="1.0" encoding="utf-8"?>
<Properties xmlns="http://schemas.openxmlformats.org/officeDocument/2006/custom-properties" xmlns:vt="http://schemas.openxmlformats.org/officeDocument/2006/docPropsVTypes"/>
</file>