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activeTab="0"/>
  </bookViews>
  <sheets>
    <sheet name="Pārrēķins_825not" sheetId="1" r:id="rId1"/>
  </sheets>
  <definedNames/>
  <calcPr fullCalcOnLoad="1" fullPrecision="0"/>
</workbook>
</file>

<file path=xl/sharedStrings.xml><?xml version="1.0" encoding="utf-8"?>
<sst xmlns="http://schemas.openxmlformats.org/spreadsheetml/2006/main" count="43" uniqueCount="39">
  <si>
    <t>Normatīvā akta nosaukums:</t>
  </si>
  <si>
    <t>1.</t>
  </si>
  <si>
    <t>(4)=(3)/0,702804</t>
  </si>
  <si>
    <t xml:space="preserve">(6)=(5)-(4) 
</t>
  </si>
  <si>
    <t>2.</t>
  </si>
  <si>
    <t>3.</t>
  </si>
  <si>
    <t>5.</t>
  </si>
  <si>
    <t>Normatīvā akta pants, daļa, punkts</t>
  </si>
  <si>
    <t>Nr. p.k.</t>
  </si>
  <si>
    <t>(paraksts)</t>
  </si>
  <si>
    <t>4.</t>
  </si>
  <si>
    <t>6.</t>
  </si>
  <si>
    <t>7.</t>
  </si>
  <si>
    <t>8.</t>
  </si>
  <si>
    <t>9.</t>
  </si>
  <si>
    <t>10.</t>
  </si>
  <si>
    <t>11.</t>
  </si>
  <si>
    <t>12.</t>
  </si>
  <si>
    <t>Izglītības un zinātnes ministrs</t>
  </si>
  <si>
    <t>V.Dombrovskis</t>
  </si>
  <si>
    <t xml:space="preserve">Spēkā esošajā normatīvajā aktā paredzētā naudas summa latos </t>
  </si>
  <si>
    <r>
      <t>Matemātiskā noapaļošana uz euro</t>
    </r>
    <r>
      <rPr>
        <vertAlign val="superscript"/>
        <sz val="14"/>
        <color indexed="8"/>
        <rFont val="Times New Roman"/>
        <family val="1"/>
      </rPr>
      <t xml:space="preserve"> </t>
    </r>
    <r>
      <rPr>
        <sz val="14"/>
        <color indexed="8"/>
        <rFont val="Times New Roman"/>
        <family val="1"/>
      </rPr>
      <t xml:space="preserve">
(ar 6 cipariem aiz komata) </t>
    </r>
  </si>
  <si>
    <t xml:space="preserve">Summa, kas paredzēta normatīvā akta projektā, euro </t>
  </si>
  <si>
    <r>
      <t xml:space="preserve"> Izmaiņas pret sākotnējā normatīvajā aktā norādīto summu, euro </t>
    </r>
    <r>
      <rPr>
        <sz val="14"/>
        <color indexed="8"/>
        <rFont val="Times New Roman"/>
        <family val="1"/>
      </rPr>
      <t xml:space="preserve">
(ar 6 cipariem aiz komata) </t>
    </r>
  </si>
  <si>
    <t>Ministru kabineta 2010.gada 31.augusta noteikumi Nr.825 "Speciālās izglītības iestāžu, vispārējās izglītības iestāžu speciālās izglītības klašu (grupu) un internātskolu finansēšanas kārtība"</t>
  </si>
  <si>
    <r>
      <rPr>
        <sz val="12"/>
        <rFont val="Times New Roman"/>
        <family val="1"/>
      </rPr>
      <t>19.07.2013.
Anita Āboliņa
Izglītības departamenta vecākā referente 
tālr.nr. 67047930, faksa nr. 67047904;
anita.abolina@izm.gov.lv</t>
    </r>
    <r>
      <rPr>
        <sz val="14"/>
        <rFont val="Times New Roman"/>
        <family val="1"/>
      </rPr>
      <t xml:space="preserve">
</t>
    </r>
  </si>
  <si>
    <t>1.pielikuma 1.punkts</t>
  </si>
  <si>
    <t>1.pielikuma 2.punkts</t>
  </si>
  <si>
    <t>1.pielikuma 3.punkts</t>
  </si>
  <si>
    <t>1.pielikuma 4.punkts</t>
  </si>
  <si>
    <t>1.pielikuma 5.punkts</t>
  </si>
  <si>
    <t>1.pielikuma 6.punkts</t>
  </si>
  <si>
    <t>1.pielikuma 7.punkts</t>
  </si>
  <si>
    <t>1.pielikuma8.punkts</t>
  </si>
  <si>
    <t>1.pielikuma 9.punkts</t>
  </si>
  <si>
    <t>1.pielikuma 10.punkts</t>
  </si>
  <si>
    <t>1.pielikuma tabulas 11.rinda</t>
  </si>
  <si>
    <t>1.pielikuma tabulas 12.rinda</t>
  </si>
  <si>
    <t>Pielikums
Ministru kabineta noteikumu projekta
"Grozījumi Ministru kabineta 2010.gada 31.augusta noteikumos Nr.825
"Speciālās izglītības iestāžu, vispārējās izglītības iestāžu speciālās izglītības klašu (grupu)
un internātskolu finansēšanas kārtība"""
sākotnējās ietekmes novērtējuma ziņojumam (anotācijai)</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</si>
</sst>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
    <numFmt numFmtId="165" formatCode="0.000"/>
    <numFmt numFmtId="166" formatCode="0.0000"/>
    <numFmt numFmtId="167" formatCode="0.00000"/>
    <numFmt numFmtId="168" formatCode="0.000000"/>
    <numFmt numFmtId="169" formatCode="#,##0.000"/>
    <numFmt numFmtId="170" formatCode="#,##0.0000"/>
    <numFmt numFmtId="171" formatCode="#,##0.00000"/>
    <numFmt numFmtId="172" formatCode="#,##0.0"/>
  </numFmts>
  <fonts count="56">
    <font>
      <sz val="11"/>
      <color theme="1"/>
      <name val="Calibri"/>
      <family val="2"/>
    </font>
    <font>
      <sz val="11"/>
      <color indexed="8"/>
      <name val="Calibri"/>
      <family val="2"/>
    </font>
    <font>
      <sz val="10"/>
      <color indexed="8"/>
      <name val="Times New Roman"/>
      <family val="1"/>
    </font>
    <font>
      <sz val="14"/>
      <color indexed="8"/>
      <name val="Times New Roman"/>
      <family val="1"/>
    </font>
    <font>
      <vertAlign val="superscript"/>
      <sz val="14"/>
      <color indexed="8"/>
      <name val="Times New Roman"/>
      <family val="1"/>
    </font>
    <font>
      <sz val="14"/>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1"/>
    </font>
    <font>
      <i/>
      <sz val="14"/>
      <color indexed="8"/>
      <name val="Times New Roman"/>
      <family val="1"/>
    </font>
    <font>
      <sz val="9"/>
      <color indexed="8"/>
      <name val="Times New Roman"/>
      <family val="1"/>
    </font>
    <font>
      <sz val="12"/>
      <color indexed="8"/>
      <name val="Times New Roman"/>
      <family val="1"/>
    </font>
    <font>
      <b/>
      <sz val="12"/>
      <color indexed="8"/>
      <name val="Times New Roman"/>
      <family val="1"/>
    </font>
    <font>
      <b/>
      <i/>
      <sz val="14"/>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Times New Roman"/>
      <family val="1"/>
    </font>
    <font>
      <sz val="14"/>
      <color theme="1"/>
      <name val="Times New Roman"/>
      <family val="1"/>
    </font>
    <font>
      <i/>
      <sz val="14"/>
      <color theme="1"/>
      <name val="Times New Roman"/>
      <family val="1"/>
    </font>
    <font>
      <sz val="9"/>
      <color theme="1"/>
      <name val="Times New Roman"/>
      <family val="1"/>
    </font>
    <font>
      <sz val="12"/>
      <color theme="1"/>
      <name val="Times New Roman"/>
      <family val="1"/>
    </font>
    <font>
      <b/>
      <sz val="12"/>
      <color theme="1"/>
      <name val="Times New Roman"/>
      <family val="1"/>
    </font>
    <font>
      <b/>
      <i/>
      <sz val="14"/>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thin"/>
      <right style="thin"/>
      <top>
        <color indexed="63"/>
      </top>
      <bottom style="thin"/>
    </border>
    <border>
      <left style="thin"/>
      <right style="thin"/>
      <top style="double"/>
      <bottom style="double"/>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
    <xf numFmtId="0" fontId="0" fillId="0" borderId="0" xfId="0" applyFont="1" applyAlignment="1">
      <alignment/>
    </xf>
    <xf numFmtId="0" fontId="48" fillId="0" borderId="10" xfId="0" applyFont="1" applyBorder="1" applyAlignment="1">
      <alignment horizontal="center" vertical="center"/>
    </xf>
    <xf numFmtId="0" fontId="48" fillId="0" borderId="0" xfId="0" applyFont="1" applyAlignment="1">
      <alignment horizontal="center" vertical="center"/>
    </xf>
    <xf numFmtId="0" fontId="49" fillId="0" borderId="0" xfId="0" applyFont="1" applyAlignment="1">
      <alignment/>
    </xf>
    <xf numFmtId="0" fontId="50" fillId="0" borderId="0" xfId="0" applyFont="1" applyAlignment="1">
      <alignment horizontal="center" vertical="center"/>
    </xf>
    <xf numFmtId="0" fontId="49" fillId="33" borderId="10" xfId="0" applyFont="1" applyFill="1" applyBorder="1" applyAlignment="1">
      <alignment horizontal="center" vertical="center" wrapText="1"/>
    </xf>
    <xf numFmtId="0" fontId="49" fillId="33" borderId="0" xfId="0" applyFont="1" applyFill="1" applyBorder="1" applyAlignment="1">
      <alignment vertical="center" wrapText="1"/>
    </xf>
    <xf numFmtId="0" fontId="49" fillId="0" borderId="0" xfId="0" applyFont="1" applyBorder="1" applyAlignment="1">
      <alignment wrapText="1"/>
    </xf>
    <xf numFmtId="0" fontId="51" fillId="0" borderId="0" xfId="0" applyFont="1" applyAlignment="1">
      <alignment wrapText="1"/>
    </xf>
    <xf numFmtId="0" fontId="49" fillId="33" borderId="0" xfId="0" applyFont="1" applyFill="1" applyBorder="1" applyAlignment="1">
      <alignment horizontal="center" vertical="center" wrapText="1"/>
    </xf>
    <xf numFmtId="164" fontId="48" fillId="34" borderId="11" xfId="0" applyNumberFormat="1" applyFont="1" applyFill="1" applyBorder="1" applyAlignment="1">
      <alignment horizontal="left" vertical="center" wrapText="1"/>
    </xf>
    <xf numFmtId="0" fontId="48" fillId="0" borderId="11" xfId="0" applyFont="1" applyBorder="1" applyAlignment="1">
      <alignment horizontal="center" vertical="center"/>
    </xf>
    <xf numFmtId="0" fontId="48" fillId="34" borderId="11" xfId="0" applyFont="1" applyFill="1" applyBorder="1" applyAlignment="1">
      <alignment horizontal="center" vertical="center"/>
    </xf>
    <xf numFmtId="4" fontId="52" fillId="0" borderId="10" xfId="0" applyNumberFormat="1" applyFont="1" applyBorder="1" applyAlignment="1">
      <alignment/>
    </xf>
    <xf numFmtId="164" fontId="52" fillId="0" borderId="10" xfId="0" applyNumberFormat="1" applyFont="1" applyBorder="1" applyAlignment="1">
      <alignment/>
    </xf>
    <xf numFmtId="3" fontId="52" fillId="0" borderId="10" xfId="0" applyNumberFormat="1" applyFont="1" applyBorder="1" applyAlignment="1">
      <alignment/>
    </xf>
    <xf numFmtId="2" fontId="49" fillId="0" borderId="0" xfId="0" applyNumberFormat="1" applyFont="1" applyFill="1" applyBorder="1" applyAlignment="1">
      <alignment horizontal="left" vertical="center" wrapText="1"/>
    </xf>
    <xf numFmtId="168" fontId="49" fillId="0" borderId="0" xfId="0" applyNumberFormat="1" applyFont="1" applyFill="1" applyBorder="1" applyAlignment="1">
      <alignment horizontal="left" vertical="center" wrapText="1"/>
    </xf>
    <xf numFmtId="0" fontId="49" fillId="0" borderId="12" xfId="0" applyFont="1" applyFill="1" applyBorder="1" applyAlignment="1">
      <alignment/>
    </xf>
    <xf numFmtId="164" fontId="49" fillId="0" borderId="0" xfId="0" applyNumberFormat="1" applyFont="1" applyFill="1" applyBorder="1" applyAlignment="1">
      <alignment horizontal="left" vertical="center" wrapText="1"/>
    </xf>
    <xf numFmtId="0" fontId="49" fillId="0" borderId="0" xfId="0" applyFont="1" applyFill="1" applyBorder="1" applyAlignment="1">
      <alignment horizontal="center" vertical="center" wrapText="1"/>
    </xf>
    <xf numFmtId="0" fontId="49" fillId="0" borderId="0" xfId="0" applyFont="1" applyFill="1" applyAlignment="1">
      <alignment/>
    </xf>
    <xf numFmtId="0" fontId="49" fillId="0"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3" fontId="52" fillId="0" borderId="11" xfId="0" applyNumberFormat="1" applyFont="1" applyBorder="1" applyAlignment="1">
      <alignment/>
    </xf>
    <xf numFmtId="164" fontId="52" fillId="0" borderId="11" xfId="0" applyNumberFormat="1" applyFont="1" applyBorder="1" applyAlignment="1">
      <alignment/>
    </xf>
    <xf numFmtId="4" fontId="52" fillId="0" borderId="11" xfId="0" applyNumberFormat="1" applyFont="1" applyBorder="1" applyAlignment="1">
      <alignment/>
    </xf>
    <xf numFmtId="0" fontId="49" fillId="33" borderId="13" xfId="0" applyFont="1" applyFill="1" applyBorder="1" applyAlignment="1">
      <alignment horizontal="center" vertical="center" wrapText="1"/>
    </xf>
    <xf numFmtId="3" fontId="52" fillId="0" borderId="13" xfId="0" applyNumberFormat="1" applyFont="1" applyBorder="1" applyAlignment="1">
      <alignment/>
    </xf>
    <xf numFmtId="164" fontId="52" fillId="0" borderId="13" xfId="0" applyNumberFormat="1" applyFont="1" applyBorder="1" applyAlignment="1">
      <alignment/>
    </xf>
    <xf numFmtId="4" fontId="52" fillId="0" borderId="13" xfId="0" applyNumberFormat="1" applyFont="1" applyBorder="1" applyAlignment="1">
      <alignment/>
    </xf>
    <xf numFmtId="0" fontId="49" fillId="33" borderId="14" xfId="0" applyFont="1" applyFill="1" applyBorder="1" applyAlignment="1">
      <alignment horizontal="center" vertical="center" wrapText="1"/>
    </xf>
    <xf numFmtId="3" fontId="53" fillId="0" borderId="14" xfId="0" applyNumberFormat="1" applyFont="1" applyBorder="1" applyAlignment="1">
      <alignment/>
    </xf>
    <xf numFmtId="164" fontId="53" fillId="0" borderId="14" xfId="0" applyNumberFormat="1" applyFont="1" applyBorder="1" applyAlignment="1">
      <alignment/>
    </xf>
    <xf numFmtId="4" fontId="53" fillId="0" borderId="14" xfId="0" applyNumberFormat="1" applyFont="1" applyBorder="1" applyAlignment="1">
      <alignment/>
    </xf>
    <xf numFmtId="0" fontId="5" fillId="0" borderId="0" xfId="0" applyFont="1" applyAlignment="1">
      <alignment wrapText="1"/>
    </xf>
    <xf numFmtId="0" fontId="50" fillId="0" borderId="11" xfId="0" applyFont="1" applyFill="1" applyBorder="1" applyAlignment="1">
      <alignment horizontal="center" vertical="center"/>
    </xf>
    <xf numFmtId="0" fontId="52" fillId="0" borderId="10" xfId="0" applyFont="1" applyFill="1" applyBorder="1" applyAlignment="1">
      <alignment/>
    </xf>
    <xf numFmtId="0" fontId="54" fillId="0" borderId="15" xfId="0" applyFont="1" applyFill="1" applyBorder="1" applyAlignment="1">
      <alignment horizontal="center" vertical="center"/>
    </xf>
    <xf numFmtId="0" fontId="54" fillId="0" borderId="16" xfId="0" applyFont="1" applyFill="1" applyBorder="1" applyAlignment="1">
      <alignment horizontal="center" vertical="center"/>
    </xf>
    <xf numFmtId="0" fontId="55" fillId="0" borderId="15" xfId="0" applyFont="1" applyFill="1" applyBorder="1" applyAlignment="1">
      <alignment horizontal="left" vertical="center" wrapText="1"/>
    </xf>
    <xf numFmtId="0" fontId="55" fillId="0" borderId="17" xfId="0" applyFont="1" applyFill="1" applyBorder="1" applyAlignment="1">
      <alignment horizontal="left" vertical="center" wrapText="1"/>
    </xf>
    <xf numFmtId="0" fontId="55" fillId="0" borderId="16" xfId="0" applyFont="1" applyFill="1" applyBorder="1" applyAlignment="1">
      <alignment horizontal="left" vertical="center" wrapText="1"/>
    </xf>
    <xf numFmtId="2" fontId="49" fillId="0" borderId="0" xfId="0" applyNumberFormat="1" applyFont="1" applyFill="1" applyBorder="1" applyAlignment="1">
      <alignment horizontal="center" vertical="center" wrapText="1"/>
    </xf>
    <xf numFmtId="0" fontId="5" fillId="0" borderId="12" xfId="0" applyFont="1" applyFill="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APBEXstdItem"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zoomScale="90" zoomScaleNormal="90" zoomScaleSheetLayoutView="70" zoomScalePageLayoutView="0" workbookViewId="0" topLeftCell="A5">
      <selection activeCell="A1" sqref="A1:F1"/>
    </sheetView>
  </sheetViews>
  <sheetFormatPr defaultColWidth="9.140625" defaultRowHeight="15"/>
  <cols>
    <col min="1" max="1" width="5.28125" style="3" customWidth="1"/>
    <col min="2" max="2" width="38.8515625" style="3" customWidth="1"/>
    <col min="3" max="3" width="22.28125" style="3" customWidth="1"/>
    <col min="4" max="4" width="17.140625" style="3" customWidth="1"/>
    <col min="5" max="5" width="17.00390625" style="3" customWidth="1"/>
    <col min="6" max="6" width="29.28125" style="3" customWidth="1"/>
    <col min="7" max="7" width="17.7109375" style="3" customWidth="1"/>
    <col min="8" max="16384" width="9.140625" style="3" customWidth="1"/>
  </cols>
  <sheetData>
    <row r="1" spans="1:6" s="21" customFormat="1" ht="124.5" customHeight="1">
      <c r="A1" s="44" t="s">
        <v>38</v>
      </c>
      <c r="B1" s="44"/>
      <c r="C1" s="44"/>
      <c r="D1" s="44"/>
      <c r="E1" s="44"/>
      <c r="F1" s="44"/>
    </row>
    <row r="2" spans="1:6" s="21" customFormat="1" ht="64.5" customHeight="1">
      <c r="A2" s="38" t="s">
        <v>0</v>
      </c>
      <c r="B2" s="39"/>
      <c r="C2" s="40" t="s">
        <v>24</v>
      </c>
      <c r="D2" s="41"/>
      <c r="E2" s="41"/>
      <c r="F2" s="42"/>
    </row>
    <row r="3" spans="1:6" s="21" customFormat="1" ht="97.5">
      <c r="A3" s="22" t="s">
        <v>8</v>
      </c>
      <c r="B3" s="22" t="s">
        <v>7</v>
      </c>
      <c r="C3" s="22" t="s">
        <v>20</v>
      </c>
      <c r="D3" s="22" t="s">
        <v>21</v>
      </c>
      <c r="E3" s="22" t="s">
        <v>22</v>
      </c>
      <c r="F3" s="22" t="s">
        <v>23</v>
      </c>
    </row>
    <row r="4" spans="1:6" s="4" customFormat="1" ht="18" customHeight="1">
      <c r="A4" s="1" t="s">
        <v>1</v>
      </c>
      <c r="B4" s="36" t="s">
        <v>4</v>
      </c>
      <c r="C4" s="2" t="s">
        <v>5</v>
      </c>
      <c r="D4" s="10" t="s">
        <v>2</v>
      </c>
      <c r="E4" s="11" t="s">
        <v>6</v>
      </c>
      <c r="F4" s="12" t="s">
        <v>3</v>
      </c>
    </row>
    <row r="5" spans="1:6" ht="22.5" customHeight="1">
      <c r="A5" s="5" t="s">
        <v>1</v>
      </c>
      <c r="B5" s="37" t="s">
        <v>26</v>
      </c>
      <c r="C5" s="15">
        <v>730</v>
      </c>
      <c r="D5" s="14">
        <f>C5/0.702804</f>
        <v>1038.696422</v>
      </c>
      <c r="E5" s="13">
        <f>+D5</f>
        <v>1038.7</v>
      </c>
      <c r="F5" s="14">
        <f>+E5-D5</f>
        <v>0.003578</v>
      </c>
    </row>
    <row r="6" spans="1:6" ht="23.25" customHeight="1">
      <c r="A6" s="5" t="s">
        <v>4</v>
      </c>
      <c r="B6" s="37" t="s">
        <v>27</v>
      </c>
      <c r="C6" s="15">
        <v>285</v>
      </c>
      <c r="D6" s="14">
        <f aca="true" t="shared" si="0" ref="D6:D14">C6/0.702804</f>
        <v>405.518466</v>
      </c>
      <c r="E6" s="13">
        <f aca="true" t="shared" si="1" ref="E6:E14">+D6</f>
        <v>405.52</v>
      </c>
      <c r="F6" s="14">
        <f aca="true" t="shared" si="2" ref="F6:F14">+E6-D6</f>
        <v>0.001534</v>
      </c>
    </row>
    <row r="7" spans="1:6" ht="24.75" customHeight="1">
      <c r="A7" s="5" t="s">
        <v>5</v>
      </c>
      <c r="B7" s="37" t="s">
        <v>28</v>
      </c>
      <c r="C7" s="15">
        <v>230</v>
      </c>
      <c r="D7" s="14">
        <f t="shared" si="0"/>
        <v>327.260516</v>
      </c>
      <c r="E7" s="13">
        <f t="shared" si="1"/>
        <v>327.26</v>
      </c>
      <c r="F7" s="14">
        <f t="shared" si="2"/>
        <v>-0.000516</v>
      </c>
    </row>
    <row r="8" spans="1:7" ht="24.75" customHeight="1">
      <c r="A8" s="5" t="s">
        <v>10</v>
      </c>
      <c r="B8" s="37" t="s">
        <v>29</v>
      </c>
      <c r="C8" s="15">
        <v>4</v>
      </c>
      <c r="D8" s="14">
        <f t="shared" si="0"/>
        <v>5.691487</v>
      </c>
      <c r="E8" s="13">
        <f t="shared" si="1"/>
        <v>5.69</v>
      </c>
      <c r="F8" s="14">
        <f t="shared" si="2"/>
        <v>-0.001487</v>
      </c>
      <c r="G8" s="8"/>
    </row>
    <row r="9" spans="1:7" ht="24" customHeight="1">
      <c r="A9" s="5" t="s">
        <v>6</v>
      </c>
      <c r="B9" s="37" t="s">
        <v>30</v>
      </c>
      <c r="C9" s="15">
        <v>31</v>
      </c>
      <c r="D9" s="14">
        <f>C9/0.702804</f>
        <v>44.109026</v>
      </c>
      <c r="E9" s="13">
        <f t="shared" si="1"/>
        <v>44.11</v>
      </c>
      <c r="F9" s="14">
        <f t="shared" si="2"/>
        <v>0.000974</v>
      </c>
      <c r="G9" s="8"/>
    </row>
    <row r="10" spans="1:7" ht="23.25" customHeight="1">
      <c r="A10" s="5" t="s">
        <v>11</v>
      </c>
      <c r="B10" s="37" t="s">
        <v>31</v>
      </c>
      <c r="C10" s="15">
        <v>510</v>
      </c>
      <c r="D10" s="14">
        <f t="shared" si="0"/>
        <v>725.664623</v>
      </c>
      <c r="E10" s="13">
        <f t="shared" si="1"/>
        <v>725.66</v>
      </c>
      <c r="F10" s="14">
        <f t="shared" si="2"/>
        <v>-0.004623</v>
      </c>
      <c r="G10" s="8"/>
    </row>
    <row r="11" spans="1:7" ht="23.25" customHeight="1">
      <c r="A11" s="5" t="s">
        <v>12</v>
      </c>
      <c r="B11" s="37" t="s">
        <v>32</v>
      </c>
      <c r="C11" s="15">
        <v>14</v>
      </c>
      <c r="D11" s="14">
        <f t="shared" si="0"/>
        <v>19.920205</v>
      </c>
      <c r="E11" s="13">
        <f t="shared" si="1"/>
        <v>19.92</v>
      </c>
      <c r="F11" s="14">
        <f t="shared" si="2"/>
        <v>-0.000205</v>
      </c>
      <c r="G11" s="8"/>
    </row>
    <row r="12" spans="1:6" ht="27.75" customHeight="1">
      <c r="A12" s="5" t="s">
        <v>13</v>
      </c>
      <c r="B12" s="37" t="s">
        <v>33</v>
      </c>
      <c r="C12" s="15">
        <v>133</v>
      </c>
      <c r="D12" s="14">
        <f t="shared" si="0"/>
        <v>189.241951</v>
      </c>
      <c r="E12" s="13">
        <f t="shared" si="1"/>
        <v>189.24</v>
      </c>
      <c r="F12" s="14">
        <f t="shared" si="2"/>
        <v>-0.001951</v>
      </c>
    </row>
    <row r="13" spans="1:6" ht="26.25" customHeight="1">
      <c r="A13" s="5" t="s">
        <v>14</v>
      </c>
      <c r="B13" s="37" t="s">
        <v>34</v>
      </c>
      <c r="C13" s="15">
        <v>15</v>
      </c>
      <c r="D13" s="14">
        <f t="shared" si="0"/>
        <v>21.343077</v>
      </c>
      <c r="E13" s="13">
        <f t="shared" si="1"/>
        <v>21.34</v>
      </c>
      <c r="F13" s="14">
        <f t="shared" si="2"/>
        <v>-0.003077</v>
      </c>
    </row>
    <row r="14" spans="1:6" ht="24" customHeight="1" thickBot="1">
      <c r="A14" s="23" t="s">
        <v>15</v>
      </c>
      <c r="B14" s="37" t="s">
        <v>35</v>
      </c>
      <c r="C14" s="24">
        <v>268</v>
      </c>
      <c r="D14" s="25">
        <f t="shared" si="0"/>
        <v>381.329645</v>
      </c>
      <c r="E14" s="26">
        <f t="shared" si="1"/>
        <v>381.33</v>
      </c>
      <c r="F14" s="25">
        <f t="shared" si="2"/>
        <v>0.000355</v>
      </c>
    </row>
    <row r="15" spans="1:6" ht="24.75" customHeight="1" thickBot="1" thickTop="1">
      <c r="A15" s="31" t="s">
        <v>16</v>
      </c>
      <c r="B15" s="37" t="s">
        <v>36</v>
      </c>
      <c r="C15" s="32">
        <f>SUM(C5:C14)</f>
        <v>2220</v>
      </c>
      <c r="D15" s="33">
        <f>SUM(D5:D14)</f>
        <v>3158.775418</v>
      </c>
      <c r="E15" s="34">
        <f>SUM(E5:E14)</f>
        <v>3158.77</v>
      </c>
      <c r="F15" s="33">
        <f>SUM(F5:F14)</f>
        <v>-0.005418</v>
      </c>
    </row>
    <row r="16" spans="1:6" ht="24.75" customHeight="1" thickTop="1">
      <c r="A16" s="27" t="s">
        <v>17</v>
      </c>
      <c r="B16" s="37" t="s">
        <v>37</v>
      </c>
      <c r="C16" s="28">
        <f>+C15/12</f>
        <v>185</v>
      </c>
      <c r="D16" s="29">
        <f>+D15/12</f>
        <v>263.231285</v>
      </c>
      <c r="E16" s="30">
        <f>+E15/12</f>
        <v>263.23</v>
      </c>
      <c r="F16" s="29">
        <f>+F15/12</f>
        <v>-0.000452</v>
      </c>
    </row>
    <row r="17" spans="1:6" ht="27" customHeight="1">
      <c r="A17" s="9"/>
      <c r="B17" s="6"/>
      <c r="C17" s="16"/>
      <c r="D17" s="17"/>
      <c r="E17" s="16"/>
      <c r="F17" s="17"/>
    </row>
    <row r="18" spans="1:6" ht="27" customHeight="1">
      <c r="A18" s="9"/>
      <c r="B18" s="6"/>
      <c r="C18" s="16"/>
      <c r="D18" s="17"/>
      <c r="E18" s="16"/>
      <c r="F18" s="17"/>
    </row>
    <row r="19" spans="1:6" ht="25.5" customHeight="1">
      <c r="A19" s="9"/>
      <c r="B19" s="7" t="s">
        <v>18</v>
      </c>
      <c r="C19" s="18"/>
      <c r="D19" s="43" t="s">
        <v>19</v>
      </c>
      <c r="E19" s="43"/>
      <c r="F19" s="19"/>
    </row>
    <row r="20" spans="1:6" ht="27" customHeight="1">
      <c r="A20" s="9"/>
      <c r="B20" s="6"/>
      <c r="C20" s="20" t="s">
        <v>9</v>
      </c>
      <c r="D20" s="19"/>
      <c r="E20" s="16"/>
      <c r="F20" s="19"/>
    </row>
    <row r="23" ht="100.5">
      <c r="B23" s="35" t="s">
        <v>25</v>
      </c>
    </row>
  </sheetData>
  <sheetProtection/>
  <mergeCells count="4">
    <mergeCell ref="A2:B2"/>
    <mergeCell ref="C2:F2"/>
    <mergeCell ref="D19:E19"/>
    <mergeCell ref="A1:F1"/>
  </mergeCells>
  <printOptions horizontalCentered="1"/>
  <pageMargins left="0.63" right="0.27" top="0.7874015748031497" bottom="0.7874015748031497" header="0" footer="0"/>
  <pageSetup horizontalDpi="600" verticalDpi="600" orientation="portrait"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MK 2010.gada 31.augusta noteikumos Nr.825</dc:title>
  <dc:subject>Speciālās izglītības iestāžu un internātskolu finansēšana</dc:subject>
  <dc:creator/>
  <cp:keywords/>
  <dc:description>Tālr.67047930
anita.abolina@izm.gov.lv</dc:description>
  <cp:lastModifiedBy/>
  <dcterms:created xsi:type="dcterms:W3CDTF">2006-09-16T00:00:00Z</dcterms:created>
  <dcterms:modified xsi:type="dcterms:W3CDTF">2013-08-19T16:07:45Z</dcterms:modified>
  <cp:category/>
  <cp:version/>
  <cp:contentType/>
  <cp:contentStatus/>
</cp:coreProperties>
</file>