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9230" windowHeight="10320"/>
  </bookViews>
  <sheets>
    <sheet name="Sheet2" sheetId="14" r:id="rId1"/>
    <sheet name="Sheet1" sheetId="15" r:id="rId2"/>
    <sheet name="Sheet3" sheetId="16" r:id="rId3"/>
  </sheets>
  <calcPr calcId="125725"/>
</workbook>
</file>

<file path=xl/calcChain.xml><?xml version="1.0" encoding="utf-8"?>
<calcChain xmlns="http://schemas.openxmlformats.org/spreadsheetml/2006/main">
  <c r="I8" i="14"/>
  <c r="I7"/>
  <c r="I6"/>
  <c r="E8"/>
  <c r="E7"/>
  <c r="E6"/>
  <c r="F8" l="1"/>
  <c r="H8" s="1"/>
  <c r="F7"/>
  <c r="G7" s="1"/>
  <c r="F6"/>
  <c r="G6" s="1"/>
  <c r="H7" l="1"/>
  <c r="J7" s="1"/>
  <c r="H6"/>
  <c r="G8"/>
  <c r="K7"/>
  <c r="J6" l="1"/>
  <c r="K6"/>
  <c r="J8"/>
  <c r="K8"/>
</calcChain>
</file>

<file path=xl/sharedStrings.xml><?xml version="1.0" encoding="utf-8"?>
<sst xmlns="http://schemas.openxmlformats.org/spreadsheetml/2006/main" count="31" uniqueCount="29">
  <si>
    <t>Nr.p.k.</t>
  </si>
  <si>
    <t>3.</t>
  </si>
  <si>
    <t>5.</t>
  </si>
  <si>
    <t>6.</t>
  </si>
  <si>
    <r>
      <t xml:space="preserve"> Izmaiņas pret sākotnējā normatīvajā aktā norādīto summu, </t>
    </r>
    <r>
      <rPr>
        <i/>
        <sz val="9"/>
        <color indexed="8"/>
        <rFont val="Times New Roman"/>
        <family val="1"/>
        <charset val="186"/>
      </rPr>
      <t>euro</t>
    </r>
    <r>
      <rPr>
        <sz val="9"/>
        <color indexed="8"/>
        <rFont val="Times New Roman"/>
        <family val="1"/>
        <charset val="186"/>
      </rPr>
      <t xml:space="preserve"> 
(norāda 6 ciparus aiz komata) </t>
    </r>
  </si>
  <si>
    <t>Mērvienība</t>
  </si>
  <si>
    <t>PVN
(Ls)</t>
  </si>
  <si>
    <t>2.b.</t>
  </si>
  <si>
    <t>2.c.</t>
  </si>
  <si>
    <t>Spēkā esošajā normatīvajā aktā paredzētā skaitļa izteiksme latos
(bez PVN)</t>
  </si>
  <si>
    <t>Spēkā esošajā normatīvajā aktā paredzētā skaitļa izteiksme latos
(ar PVN 21%)</t>
  </si>
  <si>
    <t xml:space="preserve">(8)=(5)-(4) 
</t>
  </si>
  <si>
    <t>(4)=
(3)/0,702804</t>
  </si>
  <si>
    <r>
      <t xml:space="preserve">Summa, kas paredzēta normatīvā akta grozījumos, </t>
    </r>
    <r>
      <rPr>
        <i/>
        <sz val="9"/>
        <color indexed="8"/>
        <rFont val="Times New Roman"/>
        <family val="1"/>
        <charset val="186"/>
      </rPr>
      <t>euro ar PVN</t>
    </r>
  </si>
  <si>
    <r>
      <t xml:space="preserve">Cena </t>
    </r>
    <r>
      <rPr>
        <i/>
        <sz val="9"/>
        <color indexed="8"/>
        <rFont val="Times New Roman"/>
        <family val="1"/>
        <charset val="186"/>
      </rPr>
      <t>euro</t>
    </r>
    <r>
      <rPr>
        <sz val="9"/>
        <color indexed="8"/>
        <rFont val="Times New Roman"/>
        <family val="1"/>
        <charset val="186"/>
      </rPr>
      <t xml:space="preserve"> bez PVN (2 cipari aiz komata)</t>
    </r>
  </si>
  <si>
    <r>
      <t xml:space="preserve">Spēkā esošajā normatīvajā aktā paredzētās cenas ar PVN matemātiskā noapaļošana uz </t>
    </r>
    <r>
      <rPr>
        <i/>
        <sz val="9"/>
        <rFont val="Times New Roman"/>
        <family val="1"/>
        <charset val="186"/>
      </rPr>
      <t>euro</t>
    </r>
    <r>
      <rPr>
        <sz val="9"/>
        <rFont val="Times New Roman"/>
        <family val="1"/>
        <charset val="186"/>
      </rPr>
      <t xml:space="preserve"> (6 cipari aiz komata)</t>
    </r>
  </si>
  <si>
    <r>
      <t xml:space="preserve">Normatīvajos aktos ietverto skaitļu pārrēķins no latiem uz </t>
    </r>
    <r>
      <rPr>
        <b/>
        <i/>
        <sz val="12"/>
        <color indexed="8"/>
        <rFont val="Times New Roman"/>
        <family val="1"/>
        <charset val="186"/>
      </rPr>
      <t>euro</t>
    </r>
  </si>
  <si>
    <r>
      <t>PVN (ar 2 cipariem aiz komata) (</t>
    </r>
    <r>
      <rPr>
        <i/>
        <sz val="9"/>
        <rFont val="Times New Roman"/>
        <family val="1"/>
        <charset val="186"/>
      </rPr>
      <t>euro)</t>
    </r>
  </si>
  <si>
    <t>1.1.</t>
  </si>
  <si>
    <t>1.2.</t>
  </si>
  <si>
    <t>1.3.</t>
  </si>
  <si>
    <t>Maksas pakalpojuma veids</t>
  </si>
  <si>
    <t>1 eksemplārs</t>
  </si>
  <si>
    <t>Vienotās lasītāju kartes izgatavošana bibliotēkām</t>
  </si>
  <si>
    <t>Bērnu lasītāju kartes izgatavošana bibliotēkām</t>
  </si>
  <si>
    <t>Svītrukodu uzlīmes izgatavošana bibliotēkām</t>
  </si>
  <si>
    <t>2.a</t>
  </si>
  <si>
    <t xml:space="preserve">Pielikums Ministru kabineta noteikumu projekta „Kultūras informācijas sistēmu centra publisko maksas pakalpojumu cenrādis” sākotnējās ietekmes novērtējuma ziņojumam (anotācijai)  </t>
  </si>
  <si>
    <t>Noteikumi par Kultūras informācijas sistēmu centra publisko maksas pakalpojumu cenrādis</t>
  </si>
</sst>
</file>

<file path=xl/styles.xml><?xml version="1.0" encoding="utf-8"?>
<styleSheet xmlns="http://schemas.openxmlformats.org/spreadsheetml/2006/main">
  <numFmts count="4">
    <numFmt numFmtId="164" formatCode="#,##0.000000"/>
    <numFmt numFmtId="165" formatCode="0.000000"/>
    <numFmt numFmtId="166" formatCode="0.0000"/>
    <numFmt numFmtId="167" formatCode="#,##0.0000"/>
  </numFmts>
  <fonts count="15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0"/>
      <color indexed="8"/>
      <name val="Calibri"/>
      <family val="2"/>
    </font>
    <font>
      <i/>
      <sz val="9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42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/>
    </xf>
    <xf numFmtId="0" fontId="12" fillId="0" borderId="0" xfId="0" applyFont="1" applyFill="1"/>
    <xf numFmtId="0" fontId="12" fillId="0" borderId="0" xfId="0" applyFont="1" applyFill="1" applyBorder="1"/>
    <xf numFmtId="0" fontId="1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wrapText="1"/>
    </xf>
    <xf numFmtId="2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4" fillId="0" borderId="0" xfId="0" applyFont="1" applyFill="1" applyBorder="1" applyAlignment="1"/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wrapText="1"/>
    </xf>
  </cellXfs>
  <cellStyles count="2">
    <cellStyle name="Parastais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view="pageLayout" zoomScaleNormal="100" workbookViewId="0">
      <selection activeCell="P4" sqref="P4"/>
    </sheetView>
  </sheetViews>
  <sheetFormatPr defaultRowHeight="15"/>
  <cols>
    <col min="1" max="1" width="7.42578125" style="21" customWidth="1"/>
    <col min="2" max="2" width="23.140625" style="21" customWidth="1"/>
    <col min="3" max="3" width="13" style="21" customWidth="1"/>
    <col min="4" max="4" width="10" style="21" bestFit="1" customWidth="1"/>
    <col min="5" max="5" width="10" style="21" customWidth="1"/>
    <col min="6" max="6" width="12.85546875" style="21" customWidth="1"/>
    <col min="7" max="7" width="11" style="21" customWidth="1"/>
    <col min="8" max="9" width="9.140625" style="21"/>
    <col min="10" max="10" width="10.85546875" style="21" customWidth="1"/>
    <col min="11" max="11" width="10.42578125" style="21" customWidth="1"/>
    <col min="12" max="12" width="9.140625" style="21"/>
    <col min="13" max="13" width="9.5703125" style="21" bestFit="1" customWidth="1"/>
    <col min="14" max="16384" width="9.140625" style="21"/>
  </cols>
  <sheetData>
    <row r="1" spans="1:23" ht="70.5" customHeight="1">
      <c r="G1" s="36" t="s">
        <v>27</v>
      </c>
      <c r="H1" s="36"/>
      <c r="I1" s="36"/>
      <c r="J1" s="36"/>
      <c r="K1" s="36"/>
    </row>
    <row r="2" spans="1:23" ht="15.75">
      <c r="A2" s="34" t="s">
        <v>16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23" ht="34.5" customHeight="1">
      <c r="A3" s="37" t="s">
        <v>28</v>
      </c>
      <c r="B3" s="37"/>
      <c r="C3" s="37"/>
      <c r="D3" s="37"/>
      <c r="E3" s="37"/>
      <c r="F3" s="37"/>
      <c r="G3" s="37"/>
      <c r="H3" s="37"/>
      <c r="I3" s="37"/>
      <c r="J3" s="37"/>
      <c r="K3" s="38"/>
    </row>
    <row r="4" spans="1:23" ht="120">
      <c r="A4" s="3" t="s">
        <v>0</v>
      </c>
      <c r="B4" s="3" t="s">
        <v>21</v>
      </c>
      <c r="C4" s="3" t="s">
        <v>5</v>
      </c>
      <c r="D4" s="6" t="s">
        <v>9</v>
      </c>
      <c r="E4" s="6" t="s">
        <v>6</v>
      </c>
      <c r="F4" s="6" t="s">
        <v>10</v>
      </c>
      <c r="G4" s="6" t="s">
        <v>15</v>
      </c>
      <c r="H4" s="3" t="s">
        <v>13</v>
      </c>
      <c r="I4" s="3" t="s">
        <v>14</v>
      </c>
      <c r="J4" s="6" t="s">
        <v>17</v>
      </c>
      <c r="K4" s="3" t="s">
        <v>4</v>
      </c>
      <c r="L4" s="14"/>
      <c r="M4" s="14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23" ht="27.75" customHeight="1">
      <c r="A5" s="20">
        <v>1</v>
      </c>
      <c r="B5" s="20">
        <v>2</v>
      </c>
      <c r="C5" s="17" t="s">
        <v>26</v>
      </c>
      <c r="D5" s="17" t="s">
        <v>7</v>
      </c>
      <c r="E5" s="17" t="s">
        <v>8</v>
      </c>
      <c r="F5" s="17" t="s">
        <v>1</v>
      </c>
      <c r="G5" s="18" t="s">
        <v>12</v>
      </c>
      <c r="H5" s="19" t="s">
        <v>2</v>
      </c>
      <c r="I5" s="19" t="s">
        <v>3</v>
      </c>
      <c r="J5" s="19">
        <v>7</v>
      </c>
      <c r="K5" s="19" t="s">
        <v>11</v>
      </c>
    </row>
    <row r="6" spans="1:23" ht="24.75">
      <c r="A6" s="23" t="s">
        <v>18</v>
      </c>
      <c r="B6" s="24" t="s">
        <v>23</v>
      </c>
      <c r="C6" s="16" t="s">
        <v>22</v>
      </c>
      <c r="D6" s="15">
        <v>1.1000000000000001</v>
      </c>
      <c r="E6" s="15">
        <f>ROUND(D6*0.21,2)</f>
        <v>0.23</v>
      </c>
      <c r="F6" s="25">
        <f>D6+E6</f>
        <v>1.33</v>
      </c>
      <c r="G6" s="26">
        <f t="shared" ref="G6:G8" si="0">ROUND(F6/0.702804,6)</f>
        <v>1.89242</v>
      </c>
      <c r="H6" s="27">
        <f t="shared" ref="H6:H7" si="1">ROUND(F6/0.702804,2)</f>
        <v>1.89</v>
      </c>
      <c r="I6" s="25">
        <f>ROUND(H6/1.21,2)</f>
        <v>1.56</v>
      </c>
      <c r="J6" s="28">
        <f t="shared" ref="J6:J8" si="2">H6-I6</f>
        <v>0.32999999999999985</v>
      </c>
      <c r="K6" s="29">
        <f t="shared" ref="K6:K8" si="3">H6-G6</f>
        <v>-2.4200000000000887E-3</v>
      </c>
    </row>
    <row r="7" spans="1:23" ht="24.75">
      <c r="A7" s="23" t="s">
        <v>19</v>
      </c>
      <c r="B7" s="24" t="s">
        <v>24</v>
      </c>
      <c r="C7" s="16" t="s">
        <v>22</v>
      </c>
      <c r="D7" s="15">
        <v>1.7</v>
      </c>
      <c r="E7" s="15">
        <f t="shared" ref="E7" si="4">ROUND(D7*0.21,2)</f>
        <v>0.36</v>
      </c>
      <c r="F7" s="25">
        <f t="shared" ref="F7:F8" si="5">D7+E7</f>
        <v>2.06</v>
      </c>
      <c r="G7" s="26">
        <f t="shared" si="0"/>
        <v>2.9311159999999998</v>
      </c>
      <c r="H7" s="27">
        <f t="shared" si="1"/>
        <v>2.93</v>
      </c>
      <c r="I7" s="25">
        <f>ROUND(H7/1.21,2)</f>
        <v>2.42</v>
      </c>
      <c r="J7" s="28">
        <f t="shared" si="2"/>
        <v>0.51000000000000023</v>
      </c>
      <c r="K7" s="29">
        <f t="shared" si="3"/>
        <v>-1.1159999999996728E-3</v>
      </c>
    </row>
    <row r="8" spans="1:23" ht="24.75">
      <c r="A8" s="23" t="s">
        <v>20</v>
      </c>
      <c r="B8" s="24" t="s">
        <v>25</v>
      </c>
      <c r="C8" s="16" t="s">
        <v>22</v>
      </c>
      <c r="D8" s="30">
        <v>2.12E-2</v>
      </c>
      <c r="E8" s="30">
        <f>ROUND(D8*0.21,4)</f>
        <v>4.4999999999999997E-3</v>
      </c>
      <c r="F8" s="31">
        <f t="shared" si="5"/>
        <v>2.5700000000000001E-2</v>
      </c>
      <c r="G8" s="26">
        <f t="shared" si="0"/>
        <v>3.6568000000000003E-2</v>
      </c>
      <c r="H8" s="32">
        <f>ROUND(F8/0.702804,4)</f>
        <v>3.6600000000000001E-2</v>
      </c>
      <c r="I8" s="31">
        <f>ROUND(D8/0.702804,4)</f>
        <v>3.0200000000000001E-2</v>
      </c>
      <c r="J8" s="33">
        <f t="shared" si="2"/>
        <v>6.3999999999999994E-3</v>
      </c>
      <c r="K8" s="29">
        <f t="shared" si="3"/>
        <v>3.1999999999997308E-5</v>
      </c>
    </row>
  </sheetData>
  <mergeCells count="3">
    <mergeCell ref="A2:K2"/>
    <mergeCell ref="G1:K1"/>
    <mergeCell ref="A3:K3"/>
  </mergeCells>
  <phoneticPr fontId="0" type="noConversion"/>
  <pageMargins left="0.70866141732283472" right="0.70866141732283472" top="0.55118110236220474" bottom="0.74803149606299213" header="0.31496062992125984" footer="0.31496062992125984"/>
  <pageSetup paperSize="9" scale="95" orientation="landscape" verticalDpi="1200" r:id="rId1"/>
  <ignoredErrors>
    <ignoredError sqref="H5:I5 F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sqref="A1:I6"/>
    </sheetView>
  </sheetViews>
  <sheetFormatPr defaultRowHeight="15"/>
  <sheetData>
    <row r="1" spans="1:9">
      <c r="A1" s="39"/>
      <c r="B1" s="39"/>
      <c r="C1" s="40"/>
      <c r="D1" s="40"/>
      <c r="E1" s="40"/>
      <c r="F1" s="40"/>
      <c r="G1" s="40"/>
      <c r="H1" s="40"/>
      <c r="I1" s="41"/>
    </row>
    <row r="2" spans="1:9">
      <c r="A2" s="3"/>
      <c r="B2" s="4"/>
      <c r="C2" s="3"/>
      <c r="D2" s="6"/>
      <c r="E2" s="6"/>
      <c r="F2" s="6"/>
      <c r="G2" s="7"/>
      <c r="H2" s="3"/>
      <c r="I2" s="3"/>
    </row>
    <row r="3" spans="1:9">
      <c r="A3" s="9"/>
      <c r="B3" s="10"/>
      <c r="C3" s="9"/>
      <c r="D3" s="9"/>
      <c r="E3" s="9"/>
      <c r="F3" s="9"/>
    </row>
    <row r="4" spans="1:9">
      <c r="A4" s="1"/>
      <c r="B4" s="1"/>
      <c r="C4" s="8"/>
      <c r="D4" s="11"/>
      <c r="E4" s="12"/>
      <c r="F4" s="13"/>
    </row>
    <row r="5" spans="1:9">
      <c r="A5" s="2"/>
      <c r="B5" s="2"/>
      <c r="C5" s="5"/>
      <c r="D5" s="3"/>
      <c r="E5" s="12"/>
      <c r="F5" s="13"/>
    </row>
    <row r="6" spans="1:9">
      <c r="A6" s="2"/>
      <c r="B6" s="2"/>
      <c r="C6" s="5"/>
      <c r="D6" s="3"/>
      <c r="E6" s="12"/>
      <c r="F6" s="13"/>
    </row>
  </sheetData>
  <mergeCells count="1">
    <mergeCell ref="A1:I1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0" sqref="B40"/>
    </sheetView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noteikumu projekta „Kultūras informācijas sistēmu centra publisko maksas pakalpojumu cenrādis” sākotnējās ietekmes novērtējuma ziņojumam (anotācijai)  </dc:title>
  <dc:subject>KMAnotp_230913_KISCCen_VSS-1329</dc:subject>
  <dc:creator/>
  <cp:keywords/>
  <dc:description>Tālr.: 67843085, fakss 67843084</dc:description>
  <cp:lastModifiedBy/>
  <cp:lastPrinted>2013-06-27T15:28:00Z</cp:lastPrinted>
  <dcterms:created xsi:type="dcterms:W3CDTF">2006-09-16T00:00:00Z</dcterms:created>
  <dcterms:modified xsi:type="dcterms:W3CDTF">2013-09-25T10:42:29Z</dcterms:modified>
  <cp:category/>
</cp:coreProperties>
</file>