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305" windowWidth="13275" windowHeight="10380" activeTab="0"/>
  </bookViews>
  <sheets>
    <sheet name="Saturs" sheetId="1" r:id="rId1"/>
    <sheet name="9.1.1." sheetId="2" r:id="rId2"/>
    <sheet name="9.1.2." sheetId="3" r:id="rId3"/>
    <sheet name="9.1.3." sheetId="4" r:id="rId4"/>
    <sheet name="9.2" sheetId="5" r:id="rId5"/>
    <sheet name="9.3" sheetId="6" r:id="rId6"/>
    <sheet name="9.4." sheetId="7" r:id="rId7"/>
  </sheets>
  <definedNames/>
  <calcPr fullCalcOnLoad="1"/>
</workbook>
</file>

<file path=xl/sharedStrings.xml><?xml version="1.0" encoding="utf-8"?>
<sst xmlns="http://schemas.openxmlformats.org/spreadsheetml/2006/main" count="248" uniqueCount="55">
  <si>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</si>
  <si>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</si>
  <si>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</si>
  <si>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</si>
  <si>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</si>
  <si>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</si>
  <si>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</si>
  <si>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</si>
  <si>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</si>
  <si>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</si>
  <si>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</si>
  <si>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 Ēku, būvju un telpu uzturēšana</t>
  </si>
  <si>
    <t> Kurināmais</t>
  </si>
  <si>
    <t> Izdevumi par ūdeni un kanalizāciju</t>
  </si>
  <si>
    <t> Izdevumi par elektroenerģiju</t>
  </si>
  <si>
    <t>Pakalpojumu izmaksas kopā</t>
  </si>
  <si>
    <t>Pārējie sakaru pakalpojumi</t>
  </si>
  <si>
    <t xml:space="preserve"> Budžeta iestāžu pievienotās vērtības nodokļa maksājumi </t>
  </si>
  <si>
    <t>9. Telpu iznomāšana</t>
  </si>
  <si>
    <t>9.1. Konferenču zāles noma</t>
  </si>
  <si>
    <t>9.1.1. Jūrmalā, Slokas ielā 68 (126,4 kv.m)</t>
  </si>
  <si>
    <t>9.1.2. Jūrmalā, Slokas ielā 61 (271,6 kv.m)</t>
  </si>
  <si>
    <t>9.1.3. Jūrmalā, Dubultu pr.71 (183,3 kv.m)</t>
  </si>
  <si>
    <t>Datortehnika, sakaru un cita biroja tehnika</t>
  </si>
  <si>
    <t>9.3. Sporta zāle Jūrmalā, Slokas ielā 61</t>
  </si>
  <si>
    <t>9.4. Fizioterapijas lielās zāles noma Jūrmalā, Dubultu pr.71</t>
  </si>
  <si>
    <t>9.2. Datorklases/auditorijas noma</t>
  </si>
  <si>
    <t>Sociālās integrācijas valsts aģentūras</t>
  </si>
  <si>
    <t>direktora p.i. I.Misūna</t>
  </si>
  <si>
    <t>SASKAŅOTS</t>
  </si>
  <si>
    <t>2013.gads un turpmāk</t>
  </si>
  <si>
    <t>Atalgojums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</si>
  <si>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</si>
  <si>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</si>
  <si>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2013.gada 19.jūnijā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</si>
  <si>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</si>
  <si>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</si>
  <si>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</si>
  <si>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</si>
  <si>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</si>
  <si>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Aprēķinu sastādīja: SIVA Finanšu nodaļas vadītāja Gunta Apele</t>
  </si>
  <si>
    <t>(amats)   (Vārds, Uzvārds)  (paraksts)</t>
  </si>
  <si>
    <t>Izmaksu apjoms noteiktā laikposmā viena maksas pakalpojuma veida nodrošināšanai (2013.gada II pusgads)</t>
  </si>
  <si>
    <t>Izmaksu apjoms noteiktā laikposmā viena maksas pakalpojuma veida nodrošināšanai (2014) un turpmākajos gados</t>
  </si>
  <si>
    <t>sākotnējās ietekmes novērtējuma ziņojumam (anotācijai)</t>
  </si>
  <si>
    <t>8.pielikums</t>
  </si>
  <si>
    <t>Satura rādītājs</t>
  </si>
  <si>
    <t>Labklājības ministre</t>
  </si>
  <si>
    <t>I.Viņķele</t>
  </si>
  <si>
    <t xml:space="preserve"> I.Ķīse, 67021651</t>
  </si>
  <si>
    <t>Inese.Kise@lm.gov.lv,</t>
  </si>
  <si>
    <t>fakss 67021678</t>
  </si>
  <si>
    <t xml:space="preserve">Ministru kabineta noteikumu projekta "Noteikumi par Sociālās integrācijas  </t>
  </si>
  <si>
    <t xml:space="preserve">valstas aģentūras sniegto  maksas pakalpojumu cenrādi" </t>
  </si>
  <si>
    <t>29.08.2013. 16:56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</si>
</sst>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4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57" applyFont="1" applyBorder="1">
      <alignment/>
      <protection/>
    </xf>
    <xf numFmtId="0" fontId="2" fillId="0" borderId="0" xfId="57" applyFont="1">
      <alignment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0" xfId="57" applyFont="1" applyAlignment="1">
      <alignment wrapText="1"/>
      <protection/>
    </xf>
    <xf numFmtId="0" fontId="2" fillId="0" borderId="12" xfId="57" applyFont="1" applyBorder="1" applyAlignment="1">
      <alignment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53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workbookViewId="0" topLeftCell="A1">
      <selection activeCell="H54" sqref="H54"/>
    </sheetView>
  </sheetViews>
  <sheetFormatPr defaultColWidth="9.140625" defaultRowHeight="12.75"/>
  <sheetData>
    <row r="1" spans="1:10" ht="15.75">
      <c r="A1" s="41"/>
      <c r="B1" s="46" t="s">
        <v>45</v>
      </c>
      <c r="C1" s="46"/>
      <c r="D1" s="46"/>
      <c r="E1" s="46"/>
      <c r="F1" s="46"/>
      <c r="G1" s="46"/>
      <c r="H1" s="46"/>
      <c r="I1" s="46"/>
      <c r="J1" s="46"/>
    </row>
    <row r="2" spans="1:10" ht="15.7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.75">
      <c r="A4" s="46" t="s">
        <v>44</v>
      </c>
      <c r="B4" s="46"/>
      <c r="C4" s="46"/>
      <c r="D4" s="46"/>
      <c r="E4" s="46"/>
      <c r="F4" s="46"/>
      <c r="G4" s="46"/>
      <c r="H4" s="46"/>
      <c r="I4" s="46"/>
      <c r="J4" s="46"/>
    </row>
    <row r="11" spans="4:7" ht="15.75">
      <c r="D11" s="47" t="s">
        <v>46</v>
      </c>
      <c r="E11" s="47"/>
      <c r="F11" s="47"/>
      <c r="G11" s="47"/>
    </row>
    <row r="15" spans="2:9" ht="15" customHeight="1">
      <c r="B15" s="48" t="s">
        <v>19</v>
      </c>
      <c r="C15" s="48"/>
      <c r="D15" s="48"/>
      <c r="E15" s="48"/>
      <c r="F15" s="48"/>
      <c r="G15" s="48"/>
      <c r="H15" s="42"/>
      <c r="I15" s="42"/>
    </row>
    <row r="16" spans="2:9" ht="15" customHeight="1">
      <c r="B16" s="48" t="s">
        <v>20</v>
      </c>
      <c r="C16" s="48"/>
      <c r="D16" s="48"/>
      <c r="E16" s="48"/>
      <c r="F16" s="48"/>
      <c r="G16" s="48"/>
      <c r="H16" s="48"/>
      <c r="I16" s="42"/>
    </row>
    <row r="17" spans="2:9" ht="15" customHeight="1">
      <c r="B17" s="48" t="s">
        <v>21</v>
      </c>
      <c r="C17" s="48"/>
      <c r="D17" s="48"/>
      <c r="E17" s="48"/>
      <c r="F17" s="48"/>
      <c r="G17" s="48"/>
      <c r="H17" s="48"/>
      <c r="I17" s="48"/>
    </row>
    <row r="18" spans="2:9" ht="15" customHeight="1">
      <c r="B18" s="48" t="s">
        <v>22</v>
      </c>
      <c r="C18" s="48"/>
      <c r="D18" s="48"/>
      <c r="E18" s="48"/>
      <c r="F18" s="48"/>
      <c r="G18" s="48"/>
      <c r="H18" s="48"/>
      <c r="I18" s="48"/>
    </row>
    <row r="19" spans="2:9" ht="15" customHeight="1">
      <c r="B19" s="48" t="s">
        <v>26</v>
      </c>
      <c r="C19" s="48"/>
      <c r="D19" s="48"/>
      <c r="E19" s="48"/>
      <c r="F19" s="48"/>
      <c r="G19" s="48"/>
      <c r="H19" s="48"/>
      <c r="I19" s="48"/>
    </row>
    <row r="20" spans="2:9" ht="15" customHeight="1">
      <c r="B20" s="48" t="s">
        <v>24</v>
      </c>
      <c r="C20" s="48"/>
      <c r="D20" s="48"/>
      <c r="E20" s="48"/>
      <c r="F20" s="48"/>
      <c r="G20" s="48"/>
      <c r="H20" s="48"/>
      <c r="I20" s="48"/>
    </row>
    <row r="21" spans="2:9" ht="15" customHeight="1">
      <c r="B21" s="48" t="s">
        <v>25</v>
      </c>
      <c r="C21" s="48"/>
      <c r="D21" s="48"/>
      <c r="E21" s="48"/>
      <c r="F21" s="48"/>
      <c r="G21" s="48"/>
      <c r="H21" s="48"/>
      <c r="I21" s="48"/>
    </row>
  </sheetData>
  <sheetProtection/>
  <mergeCells count="12">
    <mergeCell ref="B16:H16"/>
    <mergeCell ref="B17:I17"/>
    <mergeCell ref="B1:J1"/>
    <mergeCell ref="A2:J2"/>
    <mergeCell ref="A3:J3"/>
    <mergeCell ref="A4:J4"/>
    <mergeCell ref="D11:G11"/>
    <mergeCell ref="B21:I21"/>
    <mergeCell ref="B20:I20"/>
    <mergeCell ref="B19:I19"/>
    <mergeCell ref="B18:I18"/>
    <mergeCell ref="B15:G15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„Noteikumi par Sociālās integrācijas valsts aģentūras sniegto maksas pakalpojumu cenrādi”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Layout" workbookViewId="0" topLeftCell="A34">
      <selection activeCell="A7" sqref="A7:E7"/>
    </sheetView>
  </sheetViews>
  <sheetFormatPr defaultColWidth="9.140625" defaultRowHeight="12.75"/>
  <cols>
    <col min="1" max="1" width="15.7109375" style="9" customWidth="1"/>
    <col min="2" max="2" width="51.421875" style="9" customWidth="1"/>
    <col min="3" max="3" width="22.140625" style="9" hidden="1" customWidth="1"/>
    <col min="4" max="4" width="19.140625" style="9" customWidth="1"/>
    <col min="5" max="5" width="19.28125" style="9" customWidth="1"/>
    <col min="6" max="6" width="6.140625" style="9" customWidth="1"/>
    <col min="7" max="7" width="35.140625" style="9" customWidth="1"/>
    <col min="8" max="16384" width="9.140625" style="9" customWidth="1"/>
  </cols>
  <sheetData>
    <row r="1" spans="4:5" ht="15">
      <c r="D1" s="1"/>
      <c r="E1" s="1" t="s">
        <v>29</v>
      </c>
    </row>
    <row r="2" spans="4:5" ht="15">
      <c r="D2" s="2"/>
      <c r="E2" s="2" t="s">
        <v>27</v>
      </c>
    </row>
    <row r="3" spans="4:5" ht="15" customHeight="1">
      <c r="D3" s="2"/>
      <c r="E3" s="2" t="s">
        <v>28</v>
      </c>
    </row>
    <row r="4" spans="4:5" ht="15">
      <c r="D4" s="1"/>
      <c r="E4" s="1" t="s">
        <v>33</v>
      </c>
    </row>
    <row r="5" spans="4:5" ht="15">
      <c r="D5" s="1"/>
      <c r="E5" s="1" t="s">
        <v>34</v>
      </c>
    </row>
    <row r="7" spans="1:5" ht="15.75">
      <c r="A7" s="53" t="s">
        <v>10</v>
      </c>
      <c r="B7" s="53"/>
      <c r="C7" s="53"/>
      <c r="D7" s="53"/>
      <c r="E7" s="53"/>
    </row>
    <row r="8" spans="2:3" ht="15">
      <c r="B8" s="51"/>
      <c r="C8" s="51"/>
    </row>
    <row r="9" spans="1:3" ht="15">
      <c r="A9" s="52" t="s">
        <v>1</v>
      </c>
      <c r="B9" s="52"/>
      <c r="C9" s="52"/>
    </row>
    <row r="10" spans="1:3" ht="15.75" customHeight="1">
      <c r="A10" s="52" t="s">
        <v>0</v>
      </c>
      <c r="B10" s="52"/>
      <c r="C10" s="52"/>
    </row>
    <row r="11" spans="1:3" ht="12" customHeight="1">
      <c r="A11" s="13"/>
      <c r="B11" s="52" t="s">
        <v>18</v>
      </c>
      <c r="C11" s="52"/>
    </row>
    <row r="12" spans="1:3" ht="21" customHeight="1">
      <c r="A12" s="13"/>
      <c r="B12" s="52" t="s">
        <v>19</v>
      </c>
      <c r="C12" s="52"/>
    </row>
    <row r="13" spans="1:3" ht="15">
      <c r="A13" s="13"/>
      <c r="B13" s="52" t="s">
        <v>20</v>
      </c>
      <c r="C13" s="52"/>
    </row>
    <row r="14" spans="1:3" ht="15.75" customHeight="1">
      <c r="A14" s="13" t="s">
        <v>2</v>
      </c>
      <c r="B14" s="13" t="s">
        <v>30</v>
      </c>
      <c r="C14" s="13"/>
    </row>
    <row r="15" spans="2:3" ht="15">
      <c r="B15" s="14"/>
      <c r="C15" s="14"/>
    </row>
    <row r="16" spans="1:5" ht="109.5" customHeight="1">
      <c r="A16" s="12" t="s">
        <v>3</v>
      </c>
      <c r="B16" s="12" t="s">
        <v>4</v>
      </c>
      <c r="C16" s="12" t="s">
        <v>5</v>
      </c>
      <c r="D16" s="12" t="s">
        <v>42</v>
      </c>
      <c r="E16" s="12" t="s">
        <v>43</v>
      </c>
    </row>
    <row r="17" spans="1:5" ht="20.25" customHeight="1">
      <c r="A17" s="15">
        <v>1</v>
      </c>
      <c r="B17" s="16">
        <v>2</v>
      </c>
      <c r="C17" s="15">
        <v>3</v>
      </c>
      <c r="D17" s="15">
        <v>3</v>
      </c>
      <c r="E17" s="15">
        <v>4</v>
      </c>
    </row>
    <row r="18" spans="1:5" ht="15">
      <c r="A18" s="33"/>
      <c r="B18" s="17" t="s">
        <v>6</v>
      </c>
      <c r="C18" s="17"/>
      <c r="D18" s="18"/>
      <c r="E18" s="18"/>
    </row>
    <row r="19" spans="1:5" ht="15">
      <c r="A19" s="34">
        <v>1100</v>
      </c>
      <c r="B19" s="19" t="s">
        <v>31</v>
      </c>
      <c r="C19" s="20">
        <v>10.15</v>
      </c>
      <c r="D19" s="36">
        <f>C19/10*20</f>
        <v>20.300000000000004</v>
      </c>
      <c r="E19" s="36">
        <f>C19/10*20</f>
        <v>20.300000000000004</v>
      </c>
    </row>
    <row r="20" spans="1:5" ht="30">
      <c r="A20" s="34">
        <v>1200</v>
      </c>
      <c r="B20" s="21" t="s">
        <v>32</v>
      </c>
      <c r="C20" s="20">
        <v>2.45</v>
      </c>
      <c r="D20" s="36">
        <f aca="true" t="shared" si="0" ref="D20:D29">C20/10*20</f>
        <v>4.9</v>
      </c>
      <c r="E20" s="36">
        <f aca="true" t="shared" si="1" ref="E20:E29">C20/10*20</f>
        <v>4.9</v>
      </c>
    </row>
    <row r="21" spans="1:5" ht="15">
      <c r="A21" s="34">
        <v>2222</v>
      </c>
      <c r="B21" s="21" t="s">
        <v>13</v>
      </c>
      <c r="C21" s="20">
        <v>6.32</v>
      </c>
      <c r="D21" s="36">
        <f t="shared" si="0"/>
        <v>12.64</v>
      </c>
      <c r="E21" s="36">
        <f t="shared" si="1"/>
        <v>12.64</v>
      </c>
    </row>
    <row r="22" spans="1:5" ht="15">
      <c r="A22" s="34">
        <v>2223</v>
      </c>
      <c r="B22" s="21" t="s">
        <v>14</v>
      </c>
      <c r="C22" s="20">
        <v>3.79</v>
      </c>
      <c r="D22" s="36">
        <f t="shared" si="0"/>
        <v>7.58</v>
      </c>
      <c r="E22" s="36">
        <f t="shared" si="1"/>
        <v>7.58</v>
      </c>
    </row>
    <row r="23" spans="1:5" ht="15">
      <c r="A23" s="34">
        <v>2244</v>
      </c>
      <c r="B23" s="21" t="s">
        <v>11</v>
      </c>
      <c r="C23" s="20">
        <v>11.34</v>
      </c>
      <c r="D23" s="36">
        <f t="shared" si="0"/>
        <v>22.68</v>
      </c>
      <c r="E23" s="36">
        <f t="shared" si="1"/>
        <v>22.68</v>
      </c>
    </row>
    <row r="24" spans="1:5" ht="15">
      <c r="A24" s="34">
        <v>2321</v>
      </c>
      <c r="B24" s="21" t="s">
        <v>12</v>
      </c>
      <c r="C24" s="20">
        <v>12.64</v>
      </c>
      <c r="D24" s="36">
        <f t="shared" si="0"/>
        <v>25.28</v>
      </c>
      <c r="E24" s="36">
        <f t="shared" si="1"/>
        <v>25.28</v>
      </c>
    </row>
    <row r="25" spans="1:5" ht="15">
      <c r="A25" s="34"/>
      <c r="B25" s="22" t="s">
        <v>7</v>
      </c>
      <c r="C25" s="23">
        <f>SUM(C19:C24)</f>
        <v>46.69</v>
      </c>
      <c r="D25" s="37">
        <f t="shared" si="0"/>
        <v>93.38</v>
      </c>
      <c r="E25" s="37">
        <f t="shared" si="1"/>
        <v>93.38</v>
      </c>
    </row>
    <row r="26" spans="1:5" ht="15">
      <c r="A26" s="35"/>
      <c r="B26" s="19" t="s">
        <v>8</v>
      </c>
      <c r="C26" s="19"/>
      <c r="D26" s="36"/>
      <c r="E26" s="36"/>
    </row>
    <row r="27" spans="1:5" ht="15">
      <c r="A27" s="34">
        <v>1100</v>
      </c>
      <c r="B27" s="19" t="s">
        <v>31</v>
      </c>
      <c r="C27" s="20">
        <v>2.78</v>
      </c>
      <c r="D27" s="36">
        <f t="shared" si="0"/>
        <v>5.56</v>
      </c>
      <c r="E27" s="36">
        <f t="shared" si="1"/>
        <v>5.56</v>
      </c>
    </row>
    <row r="28" spans="1:5" ht="30">
      <c r="A28" s="34">
        <v>1200</v>
      </c>
      <c r="B28" s="21" t="s">
        <v>32</v>
      </c>
      <c r="C28" s="20">
        <v>0.67</v>
      </c>
      <c r="D28" s="36">
        <f t="shared" si="0"/>
        <v>1.34</v>
      </c>
      <c r="E28" s="36">
        <f t="shared" si="1"/>
        <v>1.34</v>
      </c>
    </row>
    <row r="29" spans="1:5" ht="15">
      <c r="A29" s="34">
        <v>2512</v>
      </c>
      <c r="B29" s="21" t="s">
        <v>17</v>
      </c>
      <c r="C29" s="20">
        <v>10.56</v>
      </c>
      <c r="D29" s="36">
        <f t="shared" si="0"/>
        <v>21.12</v>
      </c>
      <c r="E29" s="36">
        <f t="shared" si="1"/>
        <v>21.12</v>
      </c>
    </row>
    <row r="30" spans="1:5" ht="15">
      <c r="A30" s="35"/>
      <c r="B30" s="25" t="s">
        <v>9</v>
      </c>
      <c r="C30" s="23">
        <f>SUM(C27:C29)</f>
        <v>14.01</v>
      </c>
      <c r="D30" s="38">
        <f>SUM(D27:D29)</f>
        <v>28.02</v>
      </c>
      <c r="E30" s="38">
        <f>SUM(E27:E29)</f>
        <v>28.02</v>
      </c>
    </row>
    <row r="31" spans="1:5" ht="15">
      <c r="A31" s="24"/>
      <c r="B31" s="25" t="s">
        <v>15</v>
      </c>
      <c r="C31" s="23">
        <f>C30+C25</f>
        <v>60.699999999999996</v>
      </c>
      <c r="D31" s="38">
        <f>D30+D25</f>
        <v>121.39999999999999</v>
      </c>
      <c r="E31" s="38">
        <f>E30+E25</f>
        <v>121.39999999999999</v>
      </c>
    </row>
    <row r="32" spans="1:3" ht="15">
      <c r="A32" s="3"/>
      <c r="B32" s="26"/>
      <c r="C32" s="26"/>
    </row>
    <row r="33" spans="1:5" ht="15.75" customHeight="1">
      <c r="A33" s="49" t="s">
        <v>35</v>
      </c>
      <c r="B33" s="50"/>
      <c r="C33" s="30">
        <v>10</v>
      </c>
      <c r="D33" s="12">
        <v>20</v>
      </c>
      <c r="E33" s="12">
        <v>20</v>
      </c>
    </row>
    <row r="34" spans="1:5" ht="43.5" customHeight="1">
      <c r="A34" s="49" t="s">
        <v>36</v>
      </c>
      <c r="B34" s="50"/>
      <c r="C34" s="31">
        <f>C31/C33</f>
        <v>6.069999999999999</v>
      </c>
      <c r="D34" s="23">
        <f>D31/D33</f>
        <v>6.069999999999999</v>
      </c>
      <c r="E34" s="23">
        <f>E31/E33</f>
        <v>6.069999999999999</v>
      </c>
    </row>
    <row r="35" spans="1:3" ht="15">
      <c r="A35" s="26"/>
      <c r="B35" s="7"/>
      <c r="C35" s="7"/>
    </row>
    <row r="36" spans="1:5" s="5" customFormat="1" ht="19.5" customHeight="1">
      <c r="A36" s="49" t="s">
        <v>37</v>
      </c>
      <c r="B36" s="50"/>
      <c r="C36" s="4"/>
      <c r="D36" s="4"/>
      <c r="E36" s="4"/>
    </row>
    <row r="37" spans="1:5" s="5" customFormat="1" ht="31.5" customHeight="1">
      <c r="A37" s="49" t="s">
        <v>38</v>
      </c>
      <c r="B37" s="50"/>
      <c r="C37" s="4"/>
      <c r="D37" s="4"/>
      <c r="E37" s="4"/>
    </row>
    <row r="38" spans="1:3" ht="13.5" customHeight="1">
      <c r="A38" s="6"/>
      <c r="B38" s="7"/>
      <c r="C38" s="8"/>
    </row>
    <row r="39" s="5" customFormat="1" ht="17.25" customHeight="1">
      <c r="A39" s="5" t="s">
        <v>39</v>
      </c>
    </row>
    <row r="40" s="5" customFormat="1" ht="12.75" customHeight="1"/>
    <row r="41" spans="1:2" s="5" customFormat="1" ht="15" customHeight="1">
      <c r="A41" s="5" t="s">
        <v>40</v>
      </c>
      <c r="B41" s="10"/>
    </row>
    <row r="42" s="5" customFormat="1" ht="14.25" customHeight="1">
      <c r="B42" s="11" t="s">
        <v>41</v>
      </c>
    </row>
  </sheetData>
  <sheetProtection/>
  <mergeCells count="11">
    <mergeCell ref="A7:E7"/>
    <mergeCell ref="A37:B37"/>
    <mergeCell ref="B8:C8"/>
    <mergeCell ref="A9:C9"/>
    <mergeCell ref="A36:B36"/>
    <mergeCell ref="A10:C10"/>
    <mergeCell ref="B11:C11"/>
    <mergeCell ref="B12:C12"/>
    <mergeCell ref="B13:C13"/>
    <mergeCell ref="A34:B34"/>
    <mergeCell ref="A33:B33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Layout" workbookViewId="0" topLeftCell="A1">
      <selection activeCell="E47" sqref="E47"/>
    </sheetView>
  </sheetViews>
  <sheetFormatPr defaultColWidth="9.140625" defaultRowHeight="12.75"/>
  <cols>
    <col min="1" max="1" width="15.7109375" style="9" customWidth="1"/>
    <col min="2" max="2" width="52.28125" style="9" customWidth="1"/>
    <col min="3" max="3" width="0.2890625" style="9" hidden="1" customWidth="1"/>
    <col min="4" max="4" width="20.28125" style="9" customWidth="1"/>
    <col min="5" max="5" width="21.28125" style="9" customWidth="1"/>
    <col min="6" max="6" width="6.140625" style="9" customWidth="1"/>
    <col min="7" max="7" width="35.140625" style="9" customWidth="1"/>
    <col min="8" max="16384" width="9.140625" style="9" customWidth="1"/>
  </cols>
  <sheetData>
    <row r="1" spans="1:7" s="26" customFormat="1" ht="15.75" customHeight="1">
      <c r="A1" s="9"/>
      <c r="D1" s="1"/>
      <c r="E1" s="1" t="s">
        <v>29</v>
      </c>
      <c r="F1" s="9"/>
      <c r="G1" s="9"/>
    </row>
    <row r="2" spans="1:7" s="26" customFormat="1" ht="15">
      <c r="A2" s="9"/>
      <c r="D2" s="2"/>
      <c r="E2" s="2" t="s">
        <v>27</v>
      </c>
      <c r="F2" s="9"/>
      <c r="G2" s="9"/>
    </row>
    <row r="3" spans="1:7" s="26" customFormat="1" ht="15">
      <c r="A3" s="9"/>
      <c r="D3" s="2"/>
      <c r="E3" s="2" t="s">
        <v>28</v>
      </c>
      <c r="F3" s="9"/>
      <c r="G3" s="9"/>
    </row>
    <row r="4" spans="1:7" s="26" customFormat="1" ht="15">
      <c r="A4" s="9"/>
      <c r="D4" s="1"/>
      <c r="E4" s="1" t="s">
        <v>33</v>
      </c>
      <c r="F4" s="9"/>
      <c r="G4" s="9"/>
    </row>
    <row r="5" spans="1:7" s="26" customFormat="1" ht="15">
      <c r="A5" s="9"/>
      <c r="D5" s="1"/>
      <c r="E5" s="1" t="s">
        <v>34</v>
      </c>
      <c r="F5" s="9"/>
      <c r="G5" s="9"/>
    </row>
    <row r="6" spans="1:5" s="26" customFormat="1" ht="15">
      <c r="A6" s="9"/>
      <c r="B6" s="9"/>
      <c r="C6" s="9"/>
      <c r="D6" s="9"/>
      <c r="E6" s="9"/>
    </row>
    <row r="7" spans="1:7" s="26" customFormat="1" ht="15.75">
      <c r="A7" s="53" t="s">
        <v>10</v>
      </c>
      <c r="B7" s="53"/>
      <c r="C7" s="53"/>
      <c r="D7" s="53"/>
      <c r="E7" s="53"/>
      <c r="F7" s="9"/>
      <c r="G7" s="9"/>
    </row>
    <row r="8" spans="1:7" s="26" customFormat="1" ht="15">
      <c r="A8" s="9"/>
      <c r="B8" s="51"/>
      <c r="C8" s="51"/>
      <c r="D8" s="9"/>
      <c r="E8" s="9"/>
      <c r="F8" s="9"/>
      <c r="G8" s="9"/>
    </row>
    <row r="9" spans="1:7" s="26" customFormat="1" ht="15.75" customHeight="1">
      <c r="A9" s="52" t="s">
        <v>1</v>
      </c>
      <c r="B9" s="52"/>
      <c r="C9" s="52"/>
      <c r="D9" s="9"/>
      <c r="E9" s="9"/>
      <c r="F9" s="9"/>
      <c r="G9" s="9"/>
    </row>
    <row r="10" spans="1:7" s="26" customFormat="1" ht="15.75" customHeight="1">
      <c r="A10" s="52" t="s">
        <v>0</v>
      </c>
      <c r="B10" s="52"/>
      <c r="C10" s="52"/>
      <c r="D10" s="9"/>
      <c r="E10" s="9"/>
      <c r="F10" s="9"/>
      <c r="G10" s="9"/>
    </row>
    <row r="11" spans="1:7" s="26" customFormat="1" ht="15.75" customHeight="1">
      <c r="A11" s="13"/>
      <c r="B11" s="52" t="s">
        <v>18</v>
      </c>
      <c r="C11" s="52"/>
      <c r="D11" s="9"/>
      <c r="E11" s="9"/>
      <c r="F11" s="9"/>
      <c r="G11" s="9"/>
    </row>
    <row r="12" spans="1:7" s="26" customFormat="1" ht="15.75" customHeight="1">
      <c r="A12" s="13"/>
      <c r="B12" s="52" t="s">
        <v>19</v>
      </c>
      <c r="C12" s="52"/>
      <c r="D12" s="9"/>
      <c r="E12" s="9"/>
      <c r="F12" s="9"/>
      <c r="G12" s="9"/>
    </row>
    <row r="13" spans="1:7" s="26" customFormat="1" ht="15">
      <c r="A13" s="13"/>
      <c r="B13" s="52" t="s">
        <v>21</v>
      </c>
      <c r="C13" s="52"/>
      <c r="D13" s="9"/>
      <c r="E13" s="9"/>
      <c r="F13" s="9"/>
      <c r="G13" s="9"/>
    </row>
    <row r="14" spans="1:7" s="26" customFormat="1" ht="15">
      <c r="A14" s="13" t="s">
        <v>2</v>
      </c>
      <c r="B14" s="13" t="s">
        <v>30</v>
      </c>
      <c r="C14" s="13"/>
      <c r="D14" s="9"/>
      <c r="E14" s="9"/>
      <c r="F14" s="9"/>
      <c r="G14" s="9"/>
    </row>
    <row r="15" spans="1:7" s="26" customFormat="1" ht="15">
      <c r="A15" s="9"/>
      <c r="B15" s="14"/>
      <c r="C15" s="14"/>
      <c r="D15" s="9"/>
      <c r="E15" s="9"/>
      <c r="F15" s="9"/>
      <c r="G15" s="9"/>
    </row>
    <row r="16" spans="1:7" s="26" customFormat="1" ht="105" customHeight="1">
      <c r="A16" s="12" t="s">
        <v>3</v>
      </c>
      <c r="B16" s="12" t="s">
        <v>4</v>
      </c>
      <c r="C16" s="12" t="s">
        <v>5</v>
      </c>
      <c r="D16" s="12" t="s">
        <v>42</v>
      </c>
      <c r="E16" s="12" t="s">
        <v>43</v>
      </c>
      <c r="F16" s="9"/>
      <c r="G16" s="9"/>
    </row>
    <row r="17" spans="1:7" s="26" customFormat="1" ht="15">
      <c r="A17" s="15">
        <v>1</v>
      </c>
      <c r="B17" s="16">
        <v>2</v>
      </c>
      <c r="C17" s="15">
        <v>3</v>
      </c>
      <c r="D17" s="15">
        <v>3</v>
      </c>
      <c r="E17" s="15">
        <v>4</v>
      </c>
      <c r="F17" s="9"/>
      <c r="G17" s="9"/>
    </row>
    <row r="18" spans="1:7" s="26" customFormat="1" ht="15">
      <c r="A18" s="15"/>
      <c r="B18" s="17" t="s">
        <v>6</v>
      </c>
      <c r="C18" s="17"/>
      <c r="D18" s="18"/>
      <c r="E18" s="18"/>
      <c r="F18" s="9"/>
      <c r="G18" s="9"/>
    </row>
    <row r="19" spans="1:7" s="26" customFormat="1" ht="15">
      <c r="A19" s="34">
        <v>1100</v>
      </c>
      <c r="B19" s="19" t="s">
        <v>31</v>
      </c>
      <c r="C19" s="20">
        <v>8.75</v>
      </c>
      <c r="D19" s="39">
        <f aca="true" t="shared" si="0" ref="D19:D24">C19/4*5</f>
        <v>10.9375</v>
      </c>
      <c r="E19" s="39">
        <f aca="true" t="shared" si="1" ref="E19:E24">C19/4*5</f>
        <v>10.9375</v>
      </c>
      <c r="F19" s="9"/>
      <c r="G19" s="9"/>
    </row>
    <row r="20" spans="1:7" s="26" customFormat="1" ht="30">
      <c r="A20" s="34">
        <v>1200</v>
      </c>
      <c r="B20" s="21" t="s">
        <v>32</v>
      </c>
      <c r="C20" s="20">
        <v>2.11</v>
      </c>
      <c r="D20" s="39">
        <f t="shared" si="0"/>
        <v>2.6374999999999997</v>
      </c>
      <c r="E20" s="39">
        <f t="shared" si="1"/>
        <v>2.6374999999999997</v>
      </c>
      <c r="F20" s="9"/>
      <c r="G20" s="9"/>
    </row>
    <row r="21" spans="1:7" s="26" customFormat="1" ht="15">
      <c r="A21" s="34">
        <v>2222</v>
      </c>
      <c r="B21" s="21" t="s">
        <v>13</v>
      </c>
      <c r="C21" s="20">
        <v>5.43</v>
      </c>
      <c r="D21" s="39">
        <f t="shared" si="0"/>
        <v>6.7875</v>
      </c>
      <c r="E21" s="39">
        <f t="shared" si="1"/>
        <v>6.7875</v>
      </c>
      <c r="F21" s="9"/>
      <c r="G21" s="9"/>
    </row>
    <row r="22" spans="1:5" ht="15.75" customHeight="1">
      <c r="A22" s="34">
        <v>2223</v>
      </c>
      <c r="B22" s="21" t="s">
        <v>14</v>
      </c>
      <c r="C22" s="20">
        <v>3.25</v>
      </c>
      <c r="D22" s="39">
        <f t="shared" si="0"/>
        <v>4.0625</v>
      </c>
      <c r="E22" s="39">
        <f t="shared" si="1"/>
        <v>4.0625</v>
      </c>
    </row>
    <row r="23" spans="1:5" ht="15">
      <c r="A23" s="34">
        <v>2244</v>
      </c>
      <c r="B23" s="21" t="s">
        <v>11</v>
      </c>
      <c r="C23" s="20">
        <v>9.78</v>
      </c>
      <c r="D23" s="39">
        <f t="shared" si="0"/>
        <v>12.225</v>
      </c>
      <c r="E23" s="39">
        <f t="shared" si="1"/>
        <v>12.225</v>
      </c>
    </row>
    <row r="24" spans="1:5" ht="15">
      <c r="A24" s="34">
        <v>2321</v>
      </c>
      <c r="B24" s="21" t="s">
        <v>12</v>
      </c>
      <c r="C24" s="20">
        <v>10.86</v>
      </c>
      <c r="D24" s="39">
        <f t="shared" si="0"/>
        <v>13.575</v>
      </c>
      <c r="E24" s="39">
        <f t="shared" si="1"/>
        <v>13.575</v>
      </c>
    </row>
    <row r="25" spans="1:5" ht="15">
      <c r="A25" s="34"/>
      <c r="B25" s="22" t="s">
        <v>7</v>
      </c>
      <c r="C25" s="23">
        <f>SUM(C19:C24)</f>
        <v>40.18</v>
      </c>
      <c r="D25" s="38">
        <f>SUM(D19:D24)</f>
        <v>50.224999999999994</v>
      </c>
      <c r="E25" s="38">
        <f>SUM(E19:E24)</f>
        <v>50.224999999999994</v>
      </c>
    </row>
    <row r="26" spans="1:5" ht="15">
      <c r="A26" s="35"/>
      <c r="B26" s="19" t="s">
        <v>8</v>
      </c>
      <c r="C26" s="19"/>
      <c r="D26" s="39"/>
      <c r="E26" s="39"/>
    </row>
    <row r="27" spans="1:5" ht="15">
      <c r="A27" s="34">
        <v>1100</v>
      </c>
      <c r="B27" s="19" t="s">
        <v>31</v>
      </c>
      <c r="C27" s="20">
        <v>2.41</v>
      </c>
      <c r="D27" s="39">
        <f>C27/4*5</f>
        <v>3.0125</v>
      </c>
      <c r="E27" s="39">
        <f>C27/4*5</f>
        <v>3.0125</v>
      </c>
    </row>
    <row r="28" spans="1:5" ht="30">
      <c r="A28" s="34">
        <v>1200</v>
      </c>
      <c r="B28" s="21" t="s">
        <v>32</v>
      </c>
      <c r="C28" s="20">
        <v>0.58</v>
      </c>
      <c r="D28" s="39">
        <f>C28/4*5</f>
        <v>0.725</v>
      </c>
      <c r="E28" s="39">
        <f>C28/4*5</f>
        <v>0.725</v>
      </c>
    </row>
    <row r="29" spans="1:5" ht="15.75" customHeight="1">
      <c r="A29" s="34">
        <v>2512</v>
      </c>
      <c r="B29" s="21" t="s">
        <v>17</v>
      </c>
      <c r="C29" s="20">
        <v>15.91</v>
      </c>
      <c r="D29" s="39">
        <f>C29/4*5</f>
        <v>19.8875</v>
      </c>
      <c r="E29" s="39">
        <f>C29/4*5</f>
        <v>19.8875</v>
      </c>
    </row>
    <row r="30" spans="1:5" ht="15">
      <c r="A30" s="24"/>
      <c r="B30" s="25" t="s">
        <v>9</v>
      </c>
      <c r="C30" s="23">
        <f>SUM(C27:C29)</f>
        <v>18.9</v>
      </c>
      <c r="D30" s="38">
        <f>SUM(D27:D29)</f>
        <v>23.625</v>
      </c>
      <c r="E30" s="38">
        <f>SUM(E27:E29)</f>
        <v>23.625</v>
      </c>
    </row>
    <row r="31" spans="1:5" ht="15">
      <c r="A31" s="24"/>
      <c r="B31" s="25" t="s">
        <v>15</v>
      </c>
      <c r="C31" s="23">
        <f>C30+C25</f>
        <v>59.08</v>
      </c>
      <c r="D31" s="38">
        <f>D30+D25</f>
        <v>73.85</v>
      </c>
      <c r="E31" s="38">
        <f>E30+E25</f>
        <v>73.85</v>
      </c>
    </row>
    <row r="32" spans="1:3" ht="31.5" customHeight="1">
      <c r="A32" s="3"/>
      <c r="B32" s="26"/>
      <c r="C32" s="26"/>
    </row>
    <row r="33" spans="1:5" ht="15.75" customHeight="1">
      <c r="A33" s="49" t="s">
        <v>35</v>
      </c>
      <c r="B33" s="50"/>
      <c r="C33" s="30">
        <v>4</v>
      </c>
      <c r="D33" s="12">
        <v>5</v>
      </c>
      <c r="E33" s="12">
        <v>5</v>
      </c>
    </row>
    <row r="34" spans="1:5" ht="15.75" customHeight="1">
      <c r="A34" s="49" t="s">
        <v>36</v>
      </c>
      <c r="B34" s="50"/>
      <c r="C34" s="31">
        <f>C31/C33</f>
        <v>14.77</v>
      </c>
      <c r="D34" s="23">
        <f>D31/D33</f>
        <v>14.77</v>
      </c>
      <c r="E34" s="23">
        <f>E31/E33</f>
        <v>14.77</v>
      </c>
    </row>
    <row r="35" spans="1:3" ht="30" customHeight="1">
      <c r="A35" s="26"/>
      <c r="B35" s="7"/>
      <c r="C35" s="7"/>
    </row>
    <row r="36" spans="1:5" s="5" customFormat="1" ht="19.5" customHeight="1">
      <c r="A36" s="49" t="s">
        <v>37</v>
      </c>
      <c r="B36" s="50"/>
      <c r="C36" s="4"/>
      <c r="D36" s="4"/>
      <c r="E36" s="4"/>
    </row>
    <row r="37" spans="1:5" s="5" customFormat="1" ht="31.5" customHeight="1">
      <c r="A37" s="49" t="s">
        <v>38</v>
      </c>
      <c r="B37" s="50"/>
      <c r="C37" s="4"/>
      <c r="D37" s="4"/>
      <c r="E37" s="4"/>
    </row>
    <row r="38" spans="1:3" ht="13.5" customHeight="1">
      <c r="A38" s="6"/>
      <c r="B38" s="7"/>
      <c r="C38" s="8"/>
    </row>
    <row r="39" s="5" customFormat="1" ht="17.25" customHeight="1">
      <c r="A39" s="5" t="s">
        <v>39</v>
      </c>
    </row>
    <row r="40" s="5" customFormat="1" ht="12.75" customHeight="1"/>
    <row r="41" spans="1:2" s="5" customFormat="1" ht="15" customHeight="1">
      <c r="A41" s="5" t="s">
        <v>40</v>
      </c>
      <c r="B41" s="10"/>
    </row>
    <row r="42" s="5" customFormat="1" ht="14.25" customHeight="1">
      <c r="B42" s="11" t="s">
        <v>41</v>
      </c>
    </row>
    <row r="43" spans="1:3" ht="15">
      <c r="A43" s="6"/>
      <c r="B43" s="7"/>
      <c r="C43" s="7"/>
    </row>
    <row r="44" spans="1:3" ht="15">
      <c r="A44" s="32"/>
      <c r="B44" s="29"/>
      <c r="C44" s="29"/>
    </row>
    <row r="45" spans="2:3" ht="15">
      <c r="B45" s="54"/>
      <c r="C45" s="54"/>
    </row>
    <row r="58" ht="16.5" customHeight="1"/>
    <row r="62" ht="16.5" customHeight="1"/>
    <row r="67" ht="30.75" customHeight="1"/>
    <row r="68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</sheetData>
  <sheetProtection/>
  <mergeCells count="12">
    <mergeCell ref="B12:C12"/>
    <mergeCell ref="B13:C13"/>
    <mergeCell ref="A33:B33"/>
    <mergeCell ref="A34:B34"/>
    <mergeCell ref="B45:C45"/>
    <mergeCell ref="A37:B37"/>
    <mergeCell ref="A7:E7"/>
    <mergeCell ref="B8:C8"/>
    <mergeCell ref="A9:C9"/>
    <mergeCell ref="A10:C10"/>
    <mergeCell ref="B11:C11"/>
    <mergeCell ref="A36:B3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1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B44" sqref="B44:B46"/>
    </sheetView>
  </sheetViews>
  <sheetFormatPr defaultColWidth="9.140625" defaultRowHeight="12.75"/>
  <cols>
    <col min="1" max="1" width="15.7109375" style="9" customWidth="1"/>
    <col min="2" max="2" width="49.7109375" style="9" customWidth="1"/>
    <col min="3" max="3" width="0.13671875" style="9" customWidth="1"/>
    <col min="4" max="4" width="19.28125" style="9" customWidth="1"/>
    <col min="5" max="5" width="19.7109375" style="9" customWidth="1"/>
    <col min="6" max="6" width="6.140625" style="9" customWidth="1"/>
    <col min="7" max="7" width="35.140625" style="9" customWidth="1"/>
    <col min="8" max="16384" width="9.140625" style="9" customWidth="1"/>
  </cols>
  <sheetData>
    <row r="1" spans="1:7" s="26" customFormat="1" ht="15.75" customHeight="1">
      <c r="A1" s="9"/>
      <c r="D1" s="1"/>
      <c r="E1" s="1" t="s">
        <v>29</v>
      </c>
      <c r="F1" s="9"/>
      <c r="G1" s="9"/>
    </row>
    <row r="2" spans="1:7" s="26" customFormat="1" ht="15">
      <c r="A2" s="9"/>
      <c r="D2" s="2"/>
      <c r="E2" s="2" t="s">
        <v>27</v>
      </c>
      <c r="F2" s="9"/>
      <c r="G2" s="9"/>
    </row>
    <row r="3" spans="1:7" s="26" customFormat="1" ht="15">
      <c r="A3" s="9"/>
      <c r="D3" s="2"/>
      <c r="E3" s="2" t="s">
        <v>28</v>
      </c>
      <c r="F3" s="9"/>
      <c r="G3" s="9"/>
    </row>
    <row r="4" spans="1:7" s="26" customFormat="1" ht="15">
      <c r="A4" s="9"/>
      <c r="D4" s="1"/>
      <c r="E4" s="1" t="s">
        <v>33</v>
      </c>
      <c r="F4" s="9"/>
      <c r="G4" s="9"/>
    </row>
    <row r="5" spans="1:7" s="26" customFormat="1" ht="15">
      <c r="A5" s="9"/>
      <c r="D5" s="1"/>
      <c r="E5" s="1" t="s">
        <v>34</v>
      </c>
      <c r="F5" s="9"/>
      <c r="G5" s="9"/>
    </row>
    <row r="6" spans="1:5" s="26" customFormat="1" ht="15">
      <c r="A6" s="9"/>
      <c r="B6" s="9"/>
      <c r="C6" s="9"/>
      <c r="D6" s="9"/>
      <c r="E6" s="9"/>
    </row>
    <row r="7" spans="1:7" s="26" customFormat="1" ht="15.75">
      <c r="A7" s="53" t="s">
        <v>10</v>
      </c>
      <c r="B7" s="53"/>
      <c r="C7" s="53"/>
      <c r="D7" s="53"/>
      <c r="E7" s="53"/>
      <c r="F7" s="9"/>
      <c r="G7" s="9"/>
    </row>
    <row r="8" spans="1:7" s="26" customFormat="1" ht="15">
      <c r="A8" s="9"/>
      <c r="B8" s="51"/>
      <c r="C8" s="51"/>
      <c r="D8" s="9"/>
      <c r="E8" s="9"/>
      <c r="F8" s="9"/>
      <c r="G8" s="9"/>
    </row>
    <row r="9" spans="1:7" s="26" customFormat="1" ht="15.75" customHeight="1">
      <c r="A9" s="52" t="s">
        <v>1</v>
      </c>
      <c r="B9" s="52"/>
      <c r="C9" s="52"/>
      <c r="D9" s="9"/>
      <c r="E9" s="9"/>
      <c r="F9" s="9"/>
      <c r="G9" s="9"/>
    </row>
    <row r="10" spans="1:7" s="26" customFormat="1" ht="15.75" customHeight="1">
      <c r="A10" s="52" t="s">
        <v>0</v>
      </c>
      <c r="B10" s="52"/>
      <c r="C10" s="52"/>
      <c r="D10" s="9"/>
      <c r="E10" s="9"/>
      <c r="F10" s="9"/>
      <c r="G10" s="9"/>
    </row>
    <row r="11" spans="1:7" s="26" customFormat="1" ht="15.75" customHeight="1">
      <c r="A11" s="13"/>
      <c r="B11" s="52" t="s">
        <v>18</v>
      </c>
      <c r="C11" s="52"/>
      <c r="D11" s="9"/>
      <c r="E11" s="9"/>
      <c r="F11" s="9"/>
      <c r="G11" s="9"/>
    </row>
    <row r="12" spans="1:7" s="26" customFormat="1" ht="16.5" customHeight="1">
      <c r="A12" s="13"/>
      <c r="B12" s="52" t="s">
        <v>19</v>
      </c>
      <c r="C12" s="52"/>
      <c r="D12" s="9"/>
      <c r="E12" s="9"/>
      <c r="F12" s="9"/>
      <c r="G12" s="9"/>
    </row>
    <row r="13" spans="1:7" s="26" customFormat="1" ht="14.25" customHeight="1">
      <c r="A13" s="13"/>
      <c r="B13" s="52" t="s">
        <v>22</v>
      </c>
      <c r="C13" s="52"/>
      <c r="D13" s="9"/>
      <c r="E13" s="9"/>
      <c r="F13" s="9"/>
      <c r="G13" s="9"/>
    </row>
    <row r="14" spans="1:7" s="26" customFormat="1" ht="15">
      <c r="A14" s="13" t="s">
        <v>2</v>
      </c>
      <c r="B14" s="13" t="s">
        <v>30</v>
      </c>
      <c r="C14" s="13"/>
      <c r="D14" s="9"/>
      <c r="E14" s="9"/>
      <c r="F14" s="9"/>
      <c r="G14" s="9"/>
    </row>
    <row r="15" spans="1:7" s="26" customFormat="1" ht="15">
      <c r="A15" s="9"/>
      <c r="B15" s="14"/>
      <c r="C15" s="14"/>
      <c r="D15" s="9"/>
      <c r="E15" s="9"/>
      <c r="F15" s="9"/>
      <c r="G15" s="9"/>
    </row>
    <row r="16" spans="1:7" s="26" customFormat="1" ht="113.25" customHeight="1">
      <c r="A16" s="12" t="s">
        <v>3</v>
      </c>
      <c r="B16" s="12" t="s">
        <v>4</v>
      </c>
      <c r="C16" s="12" t="s">
        <v>5</v>
      </c>
      <c r="D16" s="12" t="s">
        <v>42</v>
      </c>
      <c r="E16" s="12" t="s">
        <v>43</v>
      </c>
      <c r="F16" s="9"/>
      <c r="G16" s="9"/>
    </row>
    <row r="17" spans="1:7" s="26" customFormat="1" ht="15">
      <c r="A17" s="15">
        <v>1</v>
      </c>
      <c r="B17" s="16">
        <v>2</v>
      </c>
      <c r="C17" s="15">
        <v>3</v>
      </c>
      <c r="D17" s="15">
        <v>3</v>
      </c>
      <c r="E17" s="15">
        <v>4</v>
      </c>
      <c r="F17" s="9"/>
      <c r="G17" s="9"/>
    </row>
    <row r="18" spans="1:7" s="26" customFormat="1" ht="15">
      <c r="A18" s="33"/>
      <c r="B18" s="17" t="s">
        <v>6</v>
      </c>
      <c r="C18" s="17"/>
      <c r="D18" s="18"/>
      <c r="E18" s="18"/>
      <c r="F18" s="9"/>
      <c r="G18" s="9"/>
    </row>
    <row r="19" spans="1:7" s="26" customFormat="1" ht="15">
      <c r="A19" s="34">
        <v>1100</v>
      </c>
      <c r="B19" s="19" t="s">
        <v>31</v>
      </c>
      <c r="C19" s="20">
        <v>8.86</v>
      </c>
      <c r="D19" s="39">
        <f>C19/6*20</f>
        <v>29.53333333333333</v>
      </c>
      <c r="E19" s="39">
        <f>C19/6*20</f>
        <v>29.53333333333333</v>
      </c>
      <c r="F19" s="9"/>
      <c r="G19" s="9"/>
    </row>
    <row r="20" spans="1:7" s="26" customFormat="1" ht="30">
      <c r="A20" s="34">
        <v>1200</v>
      </c>
      <c r="B20" s="21" t="s">
        <v>32</v>
      </c>
      <c r="C20" s="20">
        <v>2.13</v>
      </c>
      <c r="D20" s="39">
        <f aca="true" t="shared" si="0" ref="D20:D29">C20/6*20</f>
        <v>7.1</v>
      </c>
      <c r="E20" s="39">
        <f aca="true" t="shared" si="1" ref="E20:E29">C20/6*20</f>
        <v>7.1</v>
      </c>
      <c r="F20" s="9"/>
      <c r="G20" s="9"/>
    </row>
    <row r="21" spans="1:7" s="26" customFormat="1" ht="15">
      <c r="A21" s="34">
        <v>2222</v>
      </c>
      <c r="B21" s="21" t="s">
        <v>13</v>
      </c>
      <c r="C21" s="20">
        <v>5.5</v>
      </c>
      <c r="D21" s="39">
        <f t="shared" si="0"/>
        <v>18.333333333333332</v>
      </c>
      <c r="E21" s="39">
        <f t="shared" si="1"/>
        <v>18.333333333333332</v>
      </c>
      <c r="F21" s="9"/>
      <c r="G21" s="9"/>
    </row>
    <row r="22" spans="1:5" ht="15.75" customHeight="1">
      <c r="A22" s="34">
        <v>2223</v>
      </c>
      <c r="B22" s="21" t="s">
        <v>14</v>
      </c>
      <c r="C22" s="20">
        <v>3.3</v>
      </c>
      <c r="D22" s="39">
        <f t="shared" si="0"/>
        <v>10.999999999999998</v>
      </c>
      <c r="E22" s="39">
        <f t="shared" si="1"/>
        <v>10.999999999999998</v>
      </c>
    </row>
    <row r="23" spans="1:5" ht="15">
      <c r="A23" s="34">
        <v>2244</v>
      </c>
      <c r="B23" s="21" t="s">
        <v>11</v>
      </c>
      <c r="C23" s="20">
        <v>9.9</v>
      </c>
      <c r="D23" s="39">
        <f t="shared" si="0"/>
        <v>33</v>
      </c>
      <c r="E23" s="39">
        <f t="shared" si="1"/>
        <v>33</v>
      </c>
    </row>
    <row r="24" spans="1:5" ht="15">
      <c r="A24" s="34">
        <v>2321</v>
      </c>
      <c r="B24" s="21" t="s">
        <v>12</v>
      </c>
      <c r="C24" s="20">
        <v>11</v>
      </c>
      <c r="D24" s="39">
        <f t="shared" si="0"/>
        <v>36.666666666666664</v>
      </c>
      <c r="E24" s="39">
        <f t="shared" si="1"/>
        <v>36.666666666666664</v>
      </c>
    </row>
    <row r="25" spans="1:5" ht="15">
      <c r="A25" s="34"/>
      <c r="B25" s="22" t="s">
        <v>7</v>
      </c>
      <c r="C25" s="23">
        <f>SUM(C19:C24)</f>
        <v>40.69</v>
      </c>
      <c r="D25" s="38">
        <f>SUM(D19:D24)</f>
        <v>135.63333333333333</v>
      </c>
      <c r="E25" s="38">
        <f>SUM(E19:E24)</f>
        <v>135.63333333333333</v>
      </c>
    </row>
    <row r="26" spans="1:5" ht="15">
      <c r="A26" s="35"/>
      <c r="B26" s="19" t="s">
        <v>8</v>
      </c>
      <c r="C26" s="19"/>
      <c r="D26" s="39"/>
      <c r="E26" s="39"/>
    </row>
    <row r="27" spans="1:5" ht="15">
      <c r="A27" s="34">
        <v>1100</v>
      </c>
      <c r="B27" s="19" t="s">
        <v>31</v>
      </c>
      <c r="C27" s="20">
        <v>2.45</v>
      </c>
      <c r="D27" s="39">
        <f t="shared" si="0"/>
        <v>8.166666666666668</v>
      </c>
      <c r="E27" s="39">
        <f t="shared" si="1"/>
        <v>8.166666666666668</v>
      </c>
    </row>
    <row r="28" spans="1:5" ht="30">
      <c r="A28" s="34">
        <v>1200</v>
      </c>
      <c r="B28" s="21" t="s">
        <v>32</v>
      </c>
      <c r="C28" s="20">
        <v>0.59</v>
      </c>
      <c r="D28" s="39">
        <f t="shared" si="0"/>
        <v>1.9666666666666666</v>
      </c>
      <c r="E28" s="39">
        <f t="shared" si="1"/>
        <v>1.9666666666666666</v>
      </c>
    </row>
    <row r="29" spans="1:5" ht="15">
      <c r="A29" s="34">
        <v>2512</v>
      </c>
      <c r="B29" s="21" t="s">
        <v>17</v>
      </c>
      <c r="C29" s="20">
        <v>9.19</v>
      </c>
      <c r="D29" s="39">
        <f t="shared" si="0"/>
        <v>30.63333333333333</v>
      </c>
      <c r="E29" s="39">
        <f t="shared" si="1"/>
        <v>30.63333333333333</v>
      </c>
    </row>
    <row r="30" spans="1:5" ht="20.25" customHeight="1">
      <c r="A30" s="24"/>
      <c r="B30" s="25" t="s">
        <v>9</v>
      </c>
      <c r="C30" s="23">
        <f>SUM(C27:C29)</f>
        <v>12.23</v>
      </c>
      <c r="D30" s="38">
        <f>SUM(D27:D29)</f>
        <v>40.766666666666666</v>
      </c>
      <c r="E30" s="38">
        <f>SUM(E27:E29)</f>
        <v>40.766666666666666</v>
      </c>
    </row>
    <row r="31" spans="1:5" ht="15">
      <c r="A31" s="24"/>
      <c r="B31" s="25" t="s">
        <v>15</v>
      </c>
      <c r="C31" s="23">
        <f>C30+C25</f>
        <v>52.92</v>
      </c>
      <c r="D31" s="38">
        <f>D30+D25</f>
        <v>176.39999999999998</v>
      </c>
      <c r="E31" s="38">
        <f>E30+E25</f>
        <v>176.39999999999998</v>
      </c>
    </row>
    <row r="32" spans="1:3" ht="15">
      <c r="A32" s="3"/>
      <c r="B32" s="26"/>
      <c r="C32" s="26"/>
    </row>
    <row r="33" spans="1:5" ht="16.5" customHeight="1">
      <c r="A33" s="49" t="s">
        <v>35</v>
      </c>
      <c r="B33" s="50"/>
      <c r="C33" s="30">
        <v>6</v>
      </c>
      <c r="D33" s="12">
        <v>20</v>
      </c>
      <c r="E33" s="12">
        <v>20</v>
      </c>
    </row>
    <row r="34" spans="1:5" ht="15.75" customHeight="1">
      <c r="A34" s="49" t="s">
        <v>36</v>
      </c>
      <c r="B34" s="50"/>
      <c r="C34" s="31">
        <f>C31/C33</f>
        <v>8.82</v>
      </c>
      <c r="D34" s="23">
        <f>D31/D33</f>
        <v>8.819999999999999</v>
      </c>
      <c r="E34" s="23">
        <f>E31/E33</f>
        <v>8.819999999999999</v>
      </c>
    </row>
    <row r="35" spans="1:3" ht="15">
      <c r="A35" s="26"/>
      <c r="B35" s="7"/>
      <c r="C35" s="7"/>
    </row>
    <row r="36" spans="1:5" s="5" customFormat="1" ht="19.5" customHeight="1">
      <c r="A36" s="49" t="s">
        <v>37</v>
      </c>
      <c r="B36" s="50"/>
      <c r="C36" s="4"/>
      <c r="D36" s="4"/>
      <c r="E36" s="4"/>
    </row>
    <row r="37" spans="1:5" s="5" customFormat="1" ht="31.5" customHeight="1">
      <c r="A37" s="49" t="s">
        <v>38</v>
      </c>
      <c r="B37" s="50"/>
      <c r="C37" s="4"/>
      <c r="D37" s="4"/>
      <c r="E37" s="4"/>
    </row>
    <row r="38" spans="1:3" ht="13.5" customHeight="1">
      <c r="A38" s="6"/>
      <c r="B38" s="7"/>
      <c r="C38" s="8"/>
    </row>
    <row r="39" s="5" customFormat="1" ht="17.25" customHeight="1">
      <c r="A39" s="5" t="s">
        <v>39</v>
      </c>
    </row>
    <row r="40" s="5" customFormat="1" ht="12.75" customHeight="1"/>
    <row r="41" spans="1:2" s="5" customFormat="1" ht="15" customHeight="1">
      <c r="A41" s="5" t="s">
        <v>40</v>
      </c>
      <c r="B41" s="10"/>
    </row>
    <row r="42" s="5" customFormat="1" ht="14.25" customHeight="1">
      <c r="B42" s="11" t="s">
        <v>41</v>
      </c>
    </row>
    <row r="56" ht="16.5" customHeight="1"/>
    <row r="58" ht="18" customHeight="1"/>
    <row r="60" ht="16.5" customHeight="1"/>
    <row r="65" ht="30.75" customHeight="1"/>
    <row r="66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</sheetData>
  <sheetProtection/>
  <mergeCells count="11">
    <mergeCell ref="A37:B37"/>
    <mergeCell ref="B13:C13"/>
    <mergeCell ref="A33:B33"/>
    <mergeCell ref="A34:B34"/>
    <mergeCell ref="A10:C10"/>
    <mergeCell ref="B11:C11"/>
    <mergeCell ref="B12:C12"/>
    <mergeCell ref="A7:E7"/>
    <mergeCell ref="B8:C8"/>
    <mergeCell ref="A9:C9"/>
    <mergeCell ref="A36:B36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84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9" customWidth="1"/>
    <col min="2" max="2" width="55.00390625" style="9" customWidth="1"/>
    <col min="3" max="3" width="22.140625" style="9" customWidth="1"/>
    <col min="4" max="4" width="22.00390625" style="9" customWidth="1"/>
    <col min="5" max="5" width="35.140625" style="9" customWidth="1"/>
    <col min="6" max="16384" width="9.140625" style="9" customWidth="1"/>
  </cols>
  <sheetData>
    <row r="1" spans="2:4" ht="15">
      <c r="B1" s="54"/>
      <c r="C1" s="54"/>
      <c r="D1" s="1" t="s">
        <v>29</v>
      </c>
    </row>
    <row r="2" spans="2:4" ht="15">
      <c r="B2" s="27"/>
      <c r="C2" s="27"/>
      <c r="D2" s="2" t="s">
        <v>27</v>
      </c>
    </row>
    <row r="3" spans="2:4" ht="15">
      <c r="B3" s="54"/>
      <c r="C3" s="54"/>
      <c r="D3" s="2" t="s">
        <v>28</v>
      </c>
    </row>
    <row r="4" spans="2:4" ht="15">
      <c r="B4" s="1"/>
      <c r="C4" s="28"/>
      <c r="D4" s="1" t="s">
        <v>33</v>
      </c>
    </row>
    <row r="5" spans="2:4" ht="15">
      <c r="B5" s="54"/>
      <c r="C5" s="54"/>
      <c r="D5" s="1" t="s">
        <v>34</v>
      </c>
    </row>
    <row r="6" spans="2:3" ht="15.75" customHeight="1">
      <c r="B6" s="29"/>
      <c r="C6" s="29"/>
    </row>
    <row r="7" spans="1:4" ht="15.75" customHeight="1">
      <c r="A7" s="53" t="s">
        <v>10</v>
      </c>
      <c r="B7" s="53"/>
      <c r="C7" s="53"/>
      <c r="D7" s="53"/>
    </row>
    <row r="8" spans="2:3" ht="15.75" customHeight="1">
      <c r="B8" s="51"/>
      <c r="C8" s="51"/>
    </row>
    <row r="9" spans="1:3" ht="15.75" customHeight="1">
      <c r="A9" s="52" t="s">
        <v>1</v>
      </c>
      <c r="B9" s="52"/>
      <c r="C9" s="52"/>
    </row>
    <row r="10" spans="1:3" ht="15.75" customHeight="1">
      <c r="A10" s="52" t="s">
        <v>0</v>
      </c>
      <c r="B10" s="52"/>
      <c r="C10" s="52"/>
    </row>
    <row r="11" spans="1:3" ht="15.75" customHeight="1">
      <c r="A11" s="13"/>
      <c r="B11" s="52" t="s">
        <v>18</v>
      </c>
      <c r="C11" s="52"/>
    </row>
    <row r="12" spans="1:3" ht="17.25" customHeight="1">
      <c r="A12" s="13"/>
      <c r="B12" s="52" t="s">
        <v>26</v>
      </c>
      <c r="C12" s="52"/>
    </row>
    <row r="13" spans="1:3" ht="15.75" customHeight="1">
      <c r="A13" s="13" t="s">
        <v>2</v>
      </c>
      <c r="B13" s="13" t="s">
        <v>30</v>
      </c>
      <c r="C13" s="13"/>
    </row>
    <row r="14" spans="2:3" ht="15">
      <c r="B14" s="14"/>
      <c r="C14" s="14"/>
    </row>
    <row r="15" spans="1:4" ht="115.5" customHeight="1">
      <c r="A15" s="12" t="s">
        <v>3</v>
      </c>
      <c r="B15" s="12" t="s">
        <v>4</v>
      </c>
      <c r="C15" s="12" t="s">
        <v>42</v>
      </c>
      <c r="D15" s="12" t="s">
        <v>43</v>
      </c>
    </row>
    <row r="16" spans="1:4" ht="15">
      <c r="A16" s="15">
        <v>1</v>
      </c>
      <c r="B16" s="16">
        <v>2</v>
      </c>
      <c r="C16" s="15">
        <v>3</v>
      </c>
      <c r="D16" s="15">
        <v>4</v>
      </c>
    </row>
    <row r="17" spans="1:4" ht="15">
      <c r="A17" s="33"/>
      <c r="B17" s="17" t="s">
        <v>6</v>
      </c>
      <c r="C17" s="17"/>
      <c r="D17" s="18"/>
    </row>
    <row r="18" spans="1:4" ht="15">
      <c r="A18" s="34">
        <v>1100</v>
      </c>
      <c r="B18" s="19" t="s">
        <v>31</v>
      </c>
      <c r="C18" s="39">
        <v>4.03</v>
      </c>
      <c r="D18" s="39">
        <v>4.03</v>
      </c>
    </row>
    <row r="19" spans="1:4" ht="30">
      <c r="A19" s="34">
        <v>1200</v>
      </c>
      <c r="B19" s="21" t="s">
        <v>32</v>
      </c>
      <c r="C19" s="39">
        <v>0.97</v>
      </c>
      <c r="D19" s="39">
        <v>0.97</v>
      </c>
    </row>
    <row r="20" spans="1:4" ht="15">
      <c r="A20" s="34">
        <v>2219</v>
      </c>
      <c r="B20" s="19" t="s">
        <v>16</v>
      </c>
      <c r="C20" s="39">
        <v>4.5</v>
      </c>
      <c r="D20" s="39">
        <v>4.5</v>
      </c>
    </row>
    <row r="21" spans="1:4" ht="15.75" customHeight="1">
      <c r="A21" s="34">
        <v>2222</v>
      </c>
      <c r="B21" s="21" t="s">
        <v>13</v>
      </c>
      <c r="C21" s="39">
        <v>2.5</v>
      </c>
      <c r="D21" s="39">
        <v>2.5</v>
      </c>
    </row>
    <row r="22" spans="1:4" ht="15.75" customHeight="1">
      <c r="A22" s="34">
        <v>2223</v>
      </c>
      <c r="B22" s="21" t="s">
        <v>14</v>
      </c>
      <c r="C22" s="39">
        <v>1.5</v>
      </c>
      <c r="D22" s="39">
        <v>1.5</v>
      </c>
    </row>
    <row r="23" spans="1:4" ht="15">
      <c r="A23" s="34">
        <v>2244</v>
      </c>
      <c r="B23" s="21" t="s">
        <v>11</v>
      </c>
      <c r="C23" s="39">
        <v>4.48</v>
      </c>
      <c r="D23" s="39">
        <v>4.48</v>
      </c>
    </row>
    <row r="24" spans="1:4" ht="15">
      <c r="A24" s="34">
        <v>2321</v>
      </c>
      <c r="B24" s="21" t="s">
        <v>12</v>
      </c>
      <c r="C24" s="39">
        <v>5</v>
      </c>
      <c r="D24" s="39">
        <v>5</v>
      </c>
    </row>
    <row r="25" spans="1:4" ht="15">
      <c r="A25" s="34">
        <v>5238</v>
      </c>
      <c r="B25" s="21" t="s">
        <v>23</v>
      </c>
      <c r="C25" s="39">
        <v>1.5</v>
      </c>
      <c r="D25" s="39">
        <v>1.5</v>
      </c>
    </row>
    <row r="26" spans="1:4" ht="15.75" customHeight="1">
      <c r="A26" s="34"/>
      <c r="B26" s="22" t="s">
        <v>7</v>
      </c>
      <c r="C26" s="38">
        <f>SUM(C18:C25)</f>
        <v>24.48</v>
      </c>
      <c r="D26" s="38">
        <f>SUM(D18:D25)</f>
        <v>24.48</v>
      </c>
    </row>
    <row r="27" spans="1:4" ht="15.75" customHeight="1">
      <c r="A27" s="35"/>
      <c r="B27" s="19" t="s">
        <v>8</v>
      </c>
      <c r="C27" s="34"/>
      <c r="D27" s="34"/>
    </row>
    <row r="28" spans="1:4" ht="15">
      <c r="A28" s="34">
        <v>1100</v>
      </c>
      <c r="B28" s="19" t="s">
        <v>31</v>
      </c>
      <c r="C28" s="39">
        <v>1.11</v>
      </c>
      <c r="D28" s="39">
        <v>1.11</v>
      </c>
    </row>
    <row r="29" spans="1:4" ht="30">
      <c r="A29" s="34">
        <v>1200</v>
      </c>
      <c r="B29" s="21" t="s">
        <v>32</v>
      </c>
      <c r="C29" s="39">
        <v>0.27</v>
      </c>
      <c r="D29" s="39">
        <v>0.27</v>
      </c>
    </row>
    <row r="30" spans="1:4" ht="15">
      <c r="A30" s="34">
        <v>2512</v>
      </c>
      <c r="B30" s="21" t="s">
        <v>17</v>
      </c>
      <c r="C30" s="39">
        <v>5.44</v>
      </c>
      <c r="D30" s="39">
        <v>5.44</v>
      </c>
    </row>
    <row r="31" spans="1:4" ht="15.75" customHeight="1">
      <c r="A31" s="35"/>
      <c r="B31" s="25" t="s">
        <v>9</v>
      </c>
      <c r="C31" s="38">
        <f>SUM(C28:C30)</f>
        <v>6.82</v>
      </c>
      <c r="D31" s="38">
        <f>SUM(D28:D30)</f>
        <v>6.82</v>
      </c>
    </row>
    <row r="32" spans="1:4" ht="15">
      <c r="A32" s="35"/>
      <c r="B32" s="25" t="s">
        <v>15</v>
      </c>
      <c r="C32" s="38">
        <f>C31+C26</f>
        <v>31.3</v>
      </c>
      <c r="D32" s="38">
        <f>D31+D26</f>
        <v>31.3</v>
      </c>
    </row>
    <row r="33" spans="1:4" ht="15">
      <c r="A33" s="3"/>
      <c r="B33" s="26"/>
      <c r="C33" s="40"/>
      <c r="D33" s="40"/>
    </row>
    <row r="34" spans="1:4" ht="22.5" customHeight="1">
      <c r="A34" s="49" t="s">
        <v>35</v>
      </c>
      <c r="B34" s="50"/>
      <c r="C34" s="12">
        <v>10</v>
      </c>
      <c r="D34" s="12">
        <v>10</v>
      </c>
    </row>
    <row r="35" spans="1:4" ht="32.25" customHeight="1">
      <c r="A35" s="49" t="s">
        <v>36</v>
      </c>
      <c r="B35" s="50"/>
      <c r="C35" s="23">
        <f>C32/C34</f>
        <v>3.13</v>
      </c>
      <c r="D35" s="23">
        <f>D32/D34</f>
        <v>3.13</v>
      </c>
    </row>
    <row r="36" spans="1:3" ht="15">
      <c r="A36" s="26"/>
      <c r="B36" s="7"/>
      <c r="C36" s="7"/>
    </row>
    <row r="37" spans="1:4" s="5" customFormat="1" ht="19.5" customHeight="1">
      <c r="A37" s="49" t="s">
        <v>37</v>
      </c>
      <c r="B37" s="50"/>
      <c r="C37" s="4"/>
      <c r="D37" s="4"/>
    </row>
    <row r="38" spans="1:4" s="5" customFormat="1" ht="31.5" customHeight="1">
      <c r="A38" s="49" t="s">
        <v>38</v>
      </c>
      <c r="B38" s="50"/>
      <c r="C38" s="4"/>
      <c r="D38" s="4"/>
    </row>
    <row r="39" spans="1:3" ht="13.5" customHeight="1">
      <c r="A39" s="6"/>
      <c r="B39" s="7"/>
      <c r="C39" s="8"/>
    </row>
    <row r="40" s="5" customFormat="1" ht="17.25" customHeight="1">
      <c r="A40" s="5" t="s">
        <v>39</v>
      </c>
    </row>
    <row r="41" s="5" customFormat="1" ht="12.75" customHeight="1"/>
    <row r="42" spans="1:2" s="5" customFormat="1" ht="15" customHeight="1">
      <c r="A42" s="5" t="s">
        <v>40</v>
      </c>
      <c r="B42" s="10"/>
    </row>
    <row r="43" s="5" customFormat="1" ht="14.25" customHeight="1">
      <c r="B43" s="11" t="s">
        <v>41</v>
      </c>
    </row>
    <row r="44" spans="2:3" ht="15">
      <c r="B44" s="54"/>
      <c r="C44" s="54"/>
    </row>
    <row r="56" ht="15" customHeight="1"/>
    <row r="60" ht="18" customHeight="1"/>
    <row r="62" ht="15.75" customHeight="1"/>
    <row r="63" ht="18.75" customHeight="1"/>
    <row r="72" ht="15.75" customHeight="1"/>
    <row r="73" ht="15.75" customHeight="1"/>
  </sheetData>
  <sheetProtection/>
  <mergeCells count="14">
    <mergeCell ref="B5:C5"/>
    <mergeCell ref="B8:C8"/>
    <mergeCell ref="A9:C9"/>
    <mergeCell ref="B1:C1"/>
    <mergeCell ref="B3:C3"/>
    <mergeCell ref="A7:D7"/>
    <mergeCell ref="A34:B34"/>
    <mergeCell ref="A35:B35"/>
    <mergeCell ref="B44:C44"/>
    <mergeCell ref="A10:C10"/>
    <mergeCell ref="B11:C11"/>
    <mergeCell ref="B12:C12"/>
    <mergeCell ref="A37:B37"/>
    <mergeCell ref="A38:B38"/>
  </mergeCells>
  <printOptions/>
  <pageMargins left="0.7480314960629921" right="0.7480314960629921" top="0.984251968503937" bottom="0.984251968503937" header="0.5118110236220472" footer="0.5118110236220472"/>
  <pageSetup firstPageNumber="5" useFirstPageNumber="1" fitToHeight="0" fitToWidth="1" horizontalDpi="600" verticalDpi="600" orientation="portrait" paperSize="9" scale="7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Layout" workbookViewId="0" topLeftCell="A1">
      <selection activeCell="D47" sqref="D47:D52"/>
    </sheetView>
  </sheetViews>
  <sheetFormatPr defaultColWidth="9.140625" defaultRowHeight="12.75"/>
  <cols>
    <col min="1" max="1" width="15.7109375" style="9" customWidth="1"/>
    <col min="2" max="2" width="49.7109375" style="9" customWidth="1"/>
    <col min="3" max="3" width="23.140625" style="9" customWidth="1"/>
    <col min="4" max="4" width="22.140625" style="9" customWidth="1"/>
    <col min="5" max="16384" width="9.140625" style="9" customWidth="1"/>
  </cols>
  <sheetData>
    <row r="1" spans="2:4" ht="15">
      <c r="B1" s="1"/>
      <c r="C1" s="1"/>
      <c r="D1" s="1" t="s">
        <v>29</v>
      </c>
    </row>
    <row r="2" spans="2:4" ht="15">
      <c r="B2" s="3"/>
      <c r="C2" s="2"/>
      <c r="D2" s="2" t="s">
        <v>27</v>
      </c>
    </row>
    <row r="3" spans="2:4" ht="15">
      <c r="B3" s="3"/>
      <c r="C3" s="2"/>
      <c r="D3" s="2" t="s">
        <v>28</v>
      </c>
    </row>
    <row r="4" spans="2:4" ht="15">
      <c r="B4" s="1"/>
      <c r="C4" s="1"/>
      <c r="D4" s="1" t="s">
        <v>33</v>
      </c>
    </row>
    <row r="5" spans="2:4" ht="15">
      <c r="B5" s="1"/>
      <c r="C5" s="1"/>
      <c r="D5" s="1" t="s">
        <v>34</v>
      </c>
    </row>
    <row r="7" spans="1:4" ht="15.75" customHeight="1">
      <c r="A7" s="53" t="s">
        <v>10</v>
      </c>
      <c r="B7" s="53"/>
      <c r="C7" s="53"/>
      <c r="D7" s="53"/>
    </row>
    <row r="8" spans="2:4" ht="15.75" customHeight="1">
      <c r="B8" s="51"/>
      <c r="C8" s="51"/>
      <c r="D8" s="51"/>
    </row>
    <row r="9" spans="1:4" ht="15.75" customHeight="1">
      <c r="A9" s="52" t="s">
        <v>1</v>
      </c>
      <c r="B9" s="52"/>
      <c r="C9" s="52"/>
      <c r="D9" s="52"/>
    </row>
    <row r="10" spans="1:4" ht="15.75" customHeight="1">
      <c r="A10" s="52" t="s">
        <v>0</v>
      </c>
      <c r="B10" s="52"/>
      <c r="C10" s="52"/>
      <c r="D10" s="52"/>
    </row>
    <row r="11" spans="1:4" ht="15.75" customHeight="1">
      <c r="A11" s="13"/>
      <c r="B11" s="52" t="s">
        <v>18</v>
      </c>
      <c r="C11" s="52"/>
      <c r="D11" s="52"/>
    </row>
    <row r="12" spans="1:4" ht="19.5" customHeight="1">
      <c r="A12" s="13"/>
      <c r="B12" s="52" t="s">
        <v>24</v>
      </c>
      <c r="C12" s="52"/>
      <c r="D12" s="52"/>
    </row>
    <row r="13" spans="1:4" ht="15.75" customHeight="1">
      <c r="A13" s="13" t="s">
        <v>2</v>
      </c>
      <c r="B13" s="13" t="s">
        <v>30</v>
      </c>
      <c r="C13" s="13"/>
      <c r="D13" s="13"/>
    </row>
    <row r="14" spans="2:4" ht="15">
      <c r="B14" s="14"/>
      <c r="C14" s="14"/>
      <c r="D14" s="14"/>
    </row>
    <row r="15" spans="1:4" ht="75">
      <c r="A15" s="12" t="s">
        <v>3</v>
      </c>
      <c r="B15" s="12" t="s">
        <v>4</v>
      </c>
      <c r="C15" s="12" t="s">
        <v>42</v>
      </c>
      <c r="D15" s="12" t="s">
        <v>43</v>
      </c>
    </row>
    <row r="16" spans="1:4" ht="15">
      <c r="A16" s="15">
        <v>1</v>
      </c>
      <c r="B16" s="16">
        <v>2</v>
      </c>
      <c r="C16" s="15">
        <v>3</v>
      </c>
      <c r="D16" s="15">
        <v>4</v>
      </c>
    </row>
    <row r="17" spans="1:4" ht="15">
      <c r="A17" s="33"/>
      <c r="B17" s="17" t="s">
        <v>6</v>
      </c>
      <c r="C17" s="17"/>
      <c r="D17" s="17"/>
    </row>
    <row r="18" spans="1:4" ht="15">
      <c r="A18" s="34">
        <v>1100</v>
      </c>
      <c r="B18" s="19" t="s">
        <v>31</v>
      </c>
      <c r="C18" s="36">
        <f>D18/50*20</f>
        <v>34.46</v>
      </c>
      <c r="D18" s="39">
        <v>86.15</v>
      </c>
    </row>
    <row r="19" spans="1:4" ht="30">
      <c r="A19" s="34">
        <v>1200</v>
      </c>
      <c r="B19" s="21" t="s">
        <v>32</v>
      </c>
      <c r="C19" s="36">
        <f aca="true" t="shared" si="0" ref="C19:C28">D19/50*20</f>
        <v>8.299999999999999</v>
      </c>
      <c r="D19" s="39">
        <v>20.75</v>
      </c>
    </row>
    <row r="20" spans="1:4" ht="15">
      <c r="A20" s="34">
        <v>2222</v>
      </c>
      <c r="B20" s="21" t="s">
        <v>13</v>
      </c>
      <c r="C20" s="36">
        <f t="shared" si="0"/>
        <v>21.38</v>
      </c>
      <c r="D20" s="39">
        <v>53.45</v>
      </c>
    </row>
    <row r="21" spans="1:4" ht="15">
      <c r="A21" s="34">
        <v>2223</v>
      </c>
      <c r="B21" s="21" t="s">
        <v>14</v>
      </c>
      <c r="C21" s="36">
        <f t="shared" si="0"/>
        <v>12.828</v>
      </c>
      <c r="D21" s="39">
        <v>32.07</v>
      </c>
    </row>
    <row r="22" spans="1:4" ht="15">
      <c r="A22" s="34">
        <v>2244</v>
      </c>
      <c r="B22" s="21" t="s">
        <v>11</v>
      </c>
      <c r="C22" s="36">
        <f t="shared" si="0"/>
        <v>38.568000000000005</v>
      </c>
      <c r="D22" s="39">
        <v>96.42</v>
      </c>
    </row>
    <row r="23" spans="1:4" ht="15">
      <c r="A23" s="34">
        <v>2321</v>
      </c>
      <c r="B23" s="21" t="s">
        <v>12</v>
      </c>
      <c r="C23" s="36">
        <f t="shared" si="0"/>
        <v>42.76</v>
      </c>
      <c r="D23" s="39">
        <v>106.9</v>
      </c>
    </row>
    <row r="24" spans="1:4" ht="15.75" customHeight="1">
      <c r="A24" s="34"/>
      <c r="B24" s="22" t="s">
        <v>7</v>
      </c>
      <c r="C24" s="38">
        <f>SUM(C18:C23)</f>
        <v>158.296</v>
      </c>
      <c r="D24" s="38">
        <f>SUM(D18:D23)</f>
        <v>395.74</v>
      </c>
    </row>
    <row r="25" spans="1:4" ht="15.75" customHeight="1">
      <c r="A25" s="35"/>
      <c r="B25" s="19" t="s">
        <v>8</v>
      </c>
      <c r="C25" s="36"/>
      <c r="D25" s="34"/>
    </row>
    <row r="26" spans="1:4" ht="15">
      <c r="A26" s="34">
        <v>1100</v>
      </c>
      <c r="B26" s="19" t="s">
        <v>31</v>
      </c>
      <c r="C26" s="36">
        <f t="shared" si="0"/>
        <v>9.508</v>
      </c>
      <c r="D26" s="39">
        <v>23.77</v>
      </c>
    </row>
    <row r="27" spans="1:4" ht="30">
      <c r="A27" s="34">
        <v>1200</v>
      </c>
      <c r="B27" s="21" t="s">
        <v>32</v>
      </c>
      <c r="C27" s="36">
        <f t="shared" si="0"/>
        <v>2.2920000000000003</v>
      </c>
      <c r="D27" s="39">
        <v>5.73</v>
      </c>
    </row>
    <row r="28" spans="1:4" ht="14.25" customHeight="1">
      <c r="A28" s="34">
        <v>2512</v>
      </c>
      <c r="B28" s="21" t="s">
        <v>17</v>
      </c>
      <c r="C28" s="36">
        <f t="shared" si="0"/>
        <v>35.704</v>
      </c>
      <c r="D28" s="39">
        <v>89.26</v>
      </c>
    </row>
    <row r="29" spans="1:4" ht="18.75" customHeight="1">
      <c r="A29" s="35"/>
      <c r="B29" s="25" t="s">
        <v>9</v>
      </c>
      <c r="C29" s="38">
        <f>SUM(C26:C28)</f>
        <v>47.504</v>
      </c>
      <c r="D29" s="38">
        <f>SUM(D26:D28)</f>
        <v>118.76</v>
      </c>
    </row>
    <row r="30" spans="1:4" ht="15">
      <c r="A30" s="35"/>
      <c r="B30" s="25" t="s">
        <v>15</v>
      </c>
      <c r="C30" s="38">
        <f>C29+C24</f>
        <v>205.79999999999998</v>
      </c>
      <c r="D30" s="38">
        <f>D29+D24</f>
        <v>514.5</v>
      </c>
    </row>
    <row r="31" spans="1:4" ht="15.75" customHeight="1">
      <c r="A31" s="3"/>
      <c r="B31" s="26"/>
      <c r="C31" s="26"/>
      <c r="D31" s="26"/>
    </row>
    <row r="32" spans="1:4" ht="15">
      <c r="A32" s="49" t="s">
        <v>35</v>
      </c>
      <c r="B32" s="50"/>
      <c r="C32" s="12">
        <v>20</v>
      </c>
      <c r="D32" s="12">
        <v>50</v>
      </c>
    </row>
    <row r="33" spans="1:4" ht="15">
      <c r="A33" s="49" t="s">
        <v>36</v>
      </c>
      <c r="B33" s="50"/>
      <c r="C33" s="23">
        <f>C30/C32</f>
        <v>10.29</v>
      </c>
      <c r="D33" s="23">
        <f>D30/D32</f>
        <v>10.29</v>
      </c>
    </row>
    <row r="34" spans="1:4" ht="15">
      <c r="A34" s="26"/>
      <c r="B34" s="7"/>
      <c r="C34" s="7"/>
      <c r="D34" s="7"/>
    </row>
    <row r="35" spans="1:4" s="5" customFormat="1" ht="19.5" customHeight="1">
      <c r="A35" s="49" t="s">
        <v>37</v>
      </c>
      <c r="B35" s="50"/>
      <c r="C35" s="4"/>
      <c r="D35" s="4"/>
    </row>
    <row r="36" spans="1:4" s="5" customFormat="1" ht="31.5" customHeight="1">
      <c r="A36" s="49" t="s">
        <v>38</v>
      </c>
      <c r="B36" s="50"/>
      <c r="C36" s="4"/>
      <c r="D36" s="4"/>
    </row>
    <row r="37" spans="1:3" ht="13.5" customHeight="1">
      <c r="A37" s="6"/>
      <c r="B37" s="7"/>
      <c r="C37" s="8"/>
    </row>
    <row r="38" s="5" customFormat="1" ht="17.25" customHeight="1">
      <c r="A38" s="5" t="s">
        <v>39</v>
      </c>
    </row>
    <row r="39" s="5" customFormat="1" ht="12.75" customHeight="1"/>
    <row r="40" spans="1:2" s="5" customFormat="1" ht="15" customHeight="1">
      <c r="A40" s="5" t="s">
        <v>40</v>
      </c>
      <c r="B40" s="10"/>
    </row>
    <row r="41" s="5" customFormat="1" ht="14.25" customHeight="1">
      <c r="B41" s="11" t="s">
        <v>41</v>
      </c>
    </row>
    <row r="42" spans="2:4" ht="15">
      <c r="B42" s="54"/>
      <c r="C42" s="54"/>
      <c r="D42" s="54"/>
    </row>
    <row r="56" ht="17.25" customHeight="1"/>
    <row r="60" ht="16.5" customHeight="1"/>
    <row r="62" ht="15.75" customHeight="1"/>
    <row r="63" ht="31.5" customHeight="1"/>
    <row r="70" ht="15.75" customHeight="1"/>
    <row r="71" ht="15.75" customHeight="1"/>
    <row r="72" ht="15.75" customHeight="1"/>
    <row r="73" ht="15.75" customHeight="1"/>
  </sheetData>
  <sheetProtection/>
  <mergeCells count="11">
    <mergeCell ref="A7:D7"/>
    <mergeCell ref="B8:D8"/>
    <mergeCell ref="A9:D9"/>
    <mergeCell ref="A35:B35"/>
    <mergeCell ref="A36:B36"/>
    <mergeCell ref="A10:D10"/>
    <mergeCell ref="B11:D11"/>
    <mergeCell ref="B12:D12"/>
    <mergeCell ref="A32:B32"/>
    <mergeCell ref="A33:B33"/>
    <mergeCell ref="B42:D42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7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view="pageLayout" workbookViewId="0" topLeftCell="A1">
      <selection activeCell="A48" sqref="A48:B48"/>
    </sheetView>
  </sheetViews>
  <sheetFormatPr defaultColWidth="9.140625" defaultRowHeight="12.75"/>
  <cols>
    <col min="1" max="1" width="15.7109375" style="9" customWidth="1"/>
    <col min="2" max="2" width="56.28125" style="9" customWidth="1"/>
    <col min="3" max="3" width="24.00390625" style="9" customWidth="1"/>
    <col min="4" max="4" width="22.140625" style="9" customWidth="1"/>
    <col min="5" max="16384" width="9.140625" style="9" customWidth="1"/>
  </cols>
  <sheetData>
    <row r="1" spans="2:4" ht="15">
      <c r="B1" s="1"/>
      <c r="C1" s="1"/>
      <c r="D1" s="1" t="s">
        <v>29</v>
      </c>
    </row>
    <row r="2" spans="2:4" ht="15">
      <c r="B2" s="3"/>
      <c r="C2" s="2"/>
      <c r="D2" s="2" t="s">
        <v>27</v>
      </c>
    </row>
    <row r="3" spans="2:4" ht="15">
      <c r="B3" s="3"/>
      <c r="C3" s="2"/>
      <c r="D3" s="2" t="s">
        <v>28</v>
      </c>
    </row>
    <row r="4" spans="2:4" ht="15">
      <c r="B4" s="3"/>
      <c r="C4" s="1"/>
      <c r="D4" s="1" t="s">
        <v>33</v>
      </c>
    </row>
    <row r="5" spans="2:4" ht="15">
      <c r="B5" s="1"/>
      <c r="C5" s="1"/>
      <c r="D5" s="1" t="s">
        <v>34</v>
      </c>
    </row>
    <row r="7" spans="1:4" ht="15.75" customHeight="1">
      <c r="A7" s="53" t="s">
        <v>10</v>
      </c>
      <c r="B7" s="53"/>
      <c r="C7" s="53"/>
      <c r="D7" s="53"/>
    </row>
    <row r="8" spans="2:4" ht="15.75" customHeight="1">
      <c r="B8" s="51"/>
      <c r="C8" s="51"/>
      <c r="D8" s="51"/>
    </row>
    <row r="9" spans="1:4" ht="15.75" customHeight="1">
      <c r="A9" s="52" t="s">
        <v>1</v>
      </c>
      <c r="B9" s="52"/>
      <c r="C9" s="52"/>
      <c r="D9" s="52"/>
    </row>
    <row r="10" spans="1:4" ht="15.75" customHeight="1">
      <c r="A10" s="52" t="s">
        <v>0</v>
      </c>
      <c r="B10" s="52"/>
      <c r="C10" s="52"/>
      <c r="D10" s="52"/>
    </row>
    <row r="11" spans="1:4" ht="15">
      <c r="A11" s="13"/>
      <c r="B11" s="52" t="s">
        <v>18</v>
      </c>
      <c r="C11" s="52"/>
      <c r="D11" s="52"/>
    </row>
    <row r="12" spans="1:4" ht="15.75" customHeight="1">
      <c r="A12" s="13"/>
      <c r="B12" s="52" t="s">
        <v>25</v>
      </c>
      <c r="C12" s="52"/>
      <c r="D12" s="52"/>
    </row>
    <row r="13" spans="1:4" ht="15">
      <c r="A13" s="13" t="s">
        <v>2</v>
      </c>
      <c r="B13" s="13" t="s">
        <v>30</v>
      </c>
      <c r="C13" s="13"/>
      <c r="D13" s="13"/>
    </row>
    <row r="14" spans="2:4" ht="15">
      <c r="B14" s="14"/>
      <c r="C14" s="14"/>
      <c r="D14" s="14"/>
    </row>
    <row r="15" spans="1:4" ht="75">
      <c r="A15" s="12" t="s">
        <v>3</v>
      </c>
      <c r="B15" s="12" t="s">
        <v>4</v>
      </c>
      <c r="C15" s="12" t="s">
        <v>42</v>
      </c>
      <c r="D15" s="12" t="s">
        <v>43</v>
      </c>
    </row>
    <row r="16" spans="1:4" ht="15">
      <c r="A16" s="15">
        <v>1</v>
      </c>
      <c r="B16" s="16">
        <v>2</v>
      </c>
      <c r="C16" s="15">
        <v>3</v>
      </c>
      <c r="D16" s="15">
        <v>4</v>
      </c>
    </row>
    <row r="17" spans="1:4" ht="15">
      <c r="A17" s="15"/>
      <c r="B17" s="17" t="s">
        <v>6</v>
      </c>
      <c r="C17" s="17"/>
      <c r="D17" s="17"/>
    </row>
    <row r="18" spans="1:4" ht="15">
      <c r="A18" s="18">
        <v>1100</v>
      </c>
      <c r="B18" s="19" t="s">
        <v>31</v>
      </c>
      <c r="C18" s="20">
        <f>D18/50*20</f>
        <v>17.003999999999998</v>
      </c>
      <c r="D18" s="20">
        <v>42.51</v>
      </c>
    </row>
    <row r="19" spans="1:4" ht="30">
      <c r="A19" s="18">
        <v>1200</v>
      </c>
      <c r="B19" s="21" t="s">
        <v>32</v>
      </c>
      <c r="C19" s="20">
        <f aca="true" t="shared" si="0" ref="C19:C28">D19/50*20</f>
        <v>4.096</v>
      </c>
      <c r="D19" s="20">
        <v>10.24</v>
      </c>
    </row>
    <row r="20" spans="1:4" ht="15">
      <c r="A20" s="18">
        <v>2222</v>
      </c>
      <c r="B20" s="21" t="s">
        <v>13</v>
      </c>
      <c r="C20" s="20">
        <f t="shared" si="0"/>
        <v>10.552</v>
      </c>
      <c r="D20" s="20">
        <v>26.38</v>
      </c>
    </row>
    <row r="21" spans="1:4" ht="15">
      <c r="A21" s="18">
        <v>2223</v>
      </c>
      <c r="B21" s="21" t="s">
        <v>14</v>
      </c>
      <c r="C21" s="20">
        <f t="shared" si="0"/>
        <v>6.332</v>
      </c>
      <c r="D21" s="20">
        <v>15.83</v>
      </c>
    </row>
    <row r="22" spans="1:4" ht="15">
      <c r="A22" s="18">
        <v>2244</v>
      </c>
      <c r="B22" s="21" t="s">
        <v>11</v>
      </c>
      <c r="C22" s="20">
        <f t="shared" si="0"/>
        <v>19.072</v>
      </c>
      <c r="D22" s="20">
        <v>47.68</v>
      </c>
    </row>
    <row r="23" spans="1:4" ht="15">
      <c r="A23" s="18">
        <v>2321</v>
      </c>
      <c r="B23" s="21" t="s">
        <v>12</v>
      </c>
      <c r="C23" s="20">
        <f t="shared" si="0"/>
        <v>21.099999999999998</v>
      </c>
      <c r="D23" s="20">
        <v>52.75</v>
      </c>
    </row>
    <row r="24" spans="1:4" ht="15">
      <c r="A24" s="18"/>
      <c r="B24" s="22" t="s">
        <v>7</v>
      </c>
      <c r="C24" s="23">
        <f>SUM(C18:C23)</f>
        <v>78.15599999999999</v>
      </c>
      <c r="D24" s="23">
        <f>SUM(D18:D23)</f>
        <v>195.39</v>
      </c>
    </row>
    <row r="25" spans="1:4" ht="15">
      <c r="A25" s="24"/>
      <c r="B25" s="19" t="s">
        <v>8</v>
      </c>
      <c r="C25" s="20"/>
      <c r="D25" s="19"/>
    </row>
    <row r="26" spans="1:4" ht="15">
      <c r="A26" s="18">
        <v>1100</v>
      </c>
      <c r="B26" s="19" t="s">
        <v>31</v>
      </c>
      <c r="C26" s="20">
        <f t="shared" si="0"/>
        <v>4.692</v>
      </c>
      <c r="D26" s="20">
        <v>11.73</v>
      </c>
    </row>
    <row r="27" spans="1:4" ht="30">
      <c r="A27" s="18">
        <v>1200</v>
      </c>
      <c r="B27" s="21" t="s">
        <v>32</v>
      </c>
      <c r="C27" s="20">
        <f t="shared" si="0"/>
        <v>1.1320000000000001</v>
      </c>
      <c r="D27" s="20">
        <v>2.83</v>
      </c>
    </row>
    <row r="28" spans="1:4" ht="15">
      <c r="A28" s="18">
        <v>2512</v>
      </c>
      <c r="B28" s="21" t="s">
        <v>17</v>
      </c>
      <c r="C28" s="20">
        <f t="shared" si="0"/>
        <v>17.619999999999997</v>
      </c>
      <c r="D28" s="20">
        <v>44.05</v>
      </c>
    </row>
    <row r="29" spans="1:4" ht="15">
      <c r="A29" s="24"/>
      <c r="B29" s="25" t="s">
        <v>9</v>
      </c>
      <c r="C29" s="23">
        <f>SUM(C26:C28)</f>
        <v>23.443999999999996</v>
      </c>
      <c r="D29" s="23">
        <f>SUM(D26:D28)</f>
        <v>58.61</v>
      </c>
    </row>
    <row r="30" spans="1:4" ht="15">
      <c r="A30" s="24"/>
      <c r="B30" s="25" t="s">
        <v>15</v>
      </c>
      <c r="C30" s="23">
        <f>C29+C24</f>
        <v>101.6</v>
      </c>
      <c r="D30" s="23">
        <f>D29+D24</f>
        <v>254</v>
      </c>
    </row>
    <row r="31" spans="1:4" ht="15">
      <c r="A31" s="3"/>
      <c r="B31" s="26"/>
      <c r="C31" s="26"/>
      <c r="D31" s="26"/>
    </row>
    <row r="32" spans="1:4" ht="15.75" customHeight="1">
      <c r="A32" s="49" t="s">
        <v>35</v>
      </c>
      <c r="B32" s="50"/>
      <c r="C32" s="12">
        <v>20</v>
      </c>
      <c r="D32" s="12">
        <v>50</v>
      </c>
    </row>
    <row r="33" spans="1:4" ht="35.25" customHeight="1">
      <c r="A33" s="49" t="s">
        <v>36</v>
      </c>
      <c r="B33" s="50"/>
      <c r="C33" s="23">
        <f>C30/C32</f>
        <v>5.08</v>
      </c>
      <c r="D33" s="23">
        <f>D30/D32</f>
        <v>5.08</v>
      </c>
    </row>
    <row r="34" spans="1:4" ht="15">
      <c r="A34" s="26"/>
      <c r="B34" s="7"/>
      <c r="C34" s="7"/>
      <c r="D34" s="7"/>
    </row>
    <row r="35" spans="1:4" s="5" customFormat="1" ht="19.5" customHeight="1">
      <c r="A35" s="49" t="s">
        <v>37</v>
      </c>
      <c r="B35" s="50"/>
      <c r="C35" s="4"/>
      <c r="D35" s="4"/>
    </row>
    <row r="36" spans="1:4" s="5" customFormat="1" ht="31.5" customHeight="1">
      <c r="A36" s="49" t="s">
        <v>38</v>
      </c>
      <c r="B36" s="50"/>
      <c r="C36" s="4"/>
      <c r="D36" s="4"/>
    </row>
    <row r="37" spans="1:3" ht="13.5" customHeight="1">
      <c r="A37" s="6"/>
      <c r="B37" s="7"/>
      <c r="C37" s="8"/>
    </row>
    <row r="38" s="5" customFormat="1" ht="17.25" customHeight="1">
      <c r="A38" s="5" t="s">
        <v>39</v>
      </c>
    </row>
    <row r="39" s="5" customFormat="1" ht="12.75" customHeight="1"/>
    <row r="40" spans="1:2" s="5" customFormat="1" ht="15" customHeight="1">
      <c r="A40" s="5" t="s">
        <v>40</v>
      </c>
      <c r="B40" s="10"/>
    </row>
    <row r="41" s="5" customFormat="1" ht="14.25" customHeight="1">
      <c r="B41" s="11" t="s">
        <v>41</v>
      </c>
    </row>
    <row r="45" spans="1:4" ht="18.75">
      <c r="A45" s="55" t="s">
        <v>47</v>
      </c>
      <c r="B45" s="55"/>
      <c r="C45"/>
      <c r="D45" s="43" t="s">
        <v>48</v>
      </c>
    </row>
    <row r="46" spans="1:4" ht="15.75" customHeight="1">
      <c r="A46" s="44"/>
      <c r="B46" s="44"/>
      <c r="C46"/>
      <c r="D46"/>
    </row>
    <row r="47" spans="1:4" ht="15.75" customHeight="1">
      <c r="A47" s="44"/>
      <c r="B47" s="44"/>
      <c r="C47"/>
      <c r="D47"/>
    </row>
    <row r="48" spans="1:4" ht="15">
      <c r="A48" s="56" t="s">
        <v>54</v>
      </c>
      <c r="B48" s="56"/>
      <c r="C48"/>
      <c r="D48"/>
    </row>
    <row r="49" spans="1:4" ht="15">
      <c r="A49" s="44"/>
      <c r="B49" s="44"/>
      <c r="C49"/>
      <c r="D49"/>
    </row>
    <row r="50" spans="1:4" ht="17.25" customHeight="1">
      <c r="A50" s="57" t="s">
        <v>49</v>
      </c>
      <c r="B50" s="57"/>
      <c r="C50"/>
      <c r="D50"/>
    </row>
    <row r="51" spans="1:4" ht="15">
      <c r="A51" s="58" t="s">
        <v>50</v>
      </c>
      <c r="B51" s="56"/>
      <c r="C51" s="45"/>
      <c r="D51"/>
    </row>
    <row r="52" spans="1:4" ht="15">
      <c r="A52" s="56" t="s">
        <v>51</v>
      </c>
      <c r="B52" s="56"/>
      <c r="C52"/>
      <c r="D52"/>
    </row>
    <row r="59" ht="15.75" customHeight="1"/>
    <row r="60" ht="15.75" customHeight="1"/>
    <row r="64" ht="21.75" customHeight="1"/>
    <row r="71" ht="15.75" customHeight="1"/>
    <row r="72" ht="15.75" customHeight="1"/>
  </sheetData>
  <sheetProtection/>
  <mergeCells count="15">
    <mergeCell ref="A7:D7"/>
    <mergeCell ref="B8:D8"/>
    <mergeCell ref="A9:D9"/>
    <mergeCell ref="A35:B35"/>
    <mergeCell ref="A36:B36"/>
    <mergeCell ref="A32:B32"/>
    <mergeCell ref="A33:B33"/>
    <mergeCell ref="B11:D11"/>
    <mergeCell ref="A10:D10"/>
    <mergeCell ref="A45:B45"/>
    <mergeCell ref="A48:B48"/>
    <mergeCell ref="A50:B50"/>
    <mergeCell ref="A51:B51"/>
    <mergeCell ref="A52:B52"/>
    <mergeCell ref="B12:D12"/>
  </mergeCells>
  <hyperlinks>
    <hyperlink ref="A51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7" useFirstPageNumber="1" fitToHeight="0" fitToWidth="1" horizontalDpi="600" verticalDpi="600" orientation="portrait" paperSize="9" scale="74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2013-06-19T10:56:44Z</cp:lastPrinted>
  <dcterms:created xsi:type="dcterms:W3CDTF">2008-09-26T08:09:16Z</dcterms:created>
  <dcterms:modified xsi:type="dcterms:W3CDTF">2013-08-29T13:56:32Z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