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pārrēķins'!$A$1:$F$24</definedName>
  </definedNames>
  <calcPr calcId="145621"/>
</workbook>
</file>

<file path=xl/calcChain.xml><?xml version="1.0" encoding="utf-8"?>
<calcChain xmlns="http://schemas.openxmlformats.org/spreadsheetml/2006/main">
  <c r="E8" i="12" l="1"/>
  <c r="D10" i="12" l="1"/>
  <c r="E10" i="12" s="1"/>
  <c r="F10" i="12" s="1"/>
  <c r="D11" i="12"/>
  <c r="E11" i="12" s="1"/>
  <c r="F11" i="12" s="1"/>
  <c r="D9" i="12"/>
  <c r="E9" i="12" s="1"/>
  <c r="D7" i="12"/>
  <c r="E7" i="12" s="1"/>
  <c r="F7" i="12" s="1"/>
  <c r="D16" i="12"/>
  <c r="E16" i="12" s="1"/>
  <c r="F16" i="12" s="1"/>
  <c r="D15" i="12"/>
  <c r="E15" i="12"/>
  <c r="F15" i="12" s="1"/>
  <c r="D14" i="12"/>
  <c r="E14" i="12" s="1"/>
  <c r="F14" i="12" s="1"/>
  <c r="D8" i="12"/>
  <c r="F8" i="12" s="1"/>
  <c r="D13" i="12"/>
  <c r="E13" i="12" s="1"/>
  <c r="F13" i="12" s="1"/>
  <c r="D12" i="12"/>
  <c r="D17" i="12"/>
  <c r="E17" i="12"/>
  <c r="F17" i="12" s="1"/>
  <c r="F9" i="12" l="1"/>
  <c r="E12" i="12"/>
  <c r="F12" i="12" s="1"/>
</calcChain>
</file>

<file path=xl/sharedStrings.xml><?xml version="1.0" encoding="utf-8"?>
<sst xmlns="http://schemas.openxmlformats.org/spreadsheetml/2006/main" count="45" uniqueCount="39">
  <si>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</si>
  <si>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</si>
  <si>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</si>
  <si>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</si>
  <si>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</si>
  <si>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</si>
  <si>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</si>
  <si>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</si>
  <si>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</si>
  <si>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</si>
  <si>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</si>
  <si>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</si>
  <si>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</si>
  <si>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</si>
  <si>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</si>
  <si>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</si>
  <si>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t>7.</t>
  </si>
  <si>
    <t>8.</t>
  </si>
  <si>
    <t>15. punkts</t>
  </si>
  <si>
    <t>9.</t>
  </si>
  <si>
    <t>38.2. apakšpunkts</t>
  </si>
  <si>
    <t>39.1. apakšpunkts</t>
  </si>
  <si>
    <t>39.3. apakšpunkts</t>
  </si>
  <si>
    <t>41.3. apakšpunkts</t>
  </si>
  <si>
    <t xml:space="preserve">Normatīvā akta nosaukums: </t>
  </si>
  <si>
    <t>Ministru kabineta 2011.gada 27.decembra noteikumi Nr.996 „Noteikumi par darbības programmas „Cilvēkresursi un nodarbinātība” papildinājuma 1.3.1.5.aktivitātes „Vietējo nodarbinātības veicināšanas pasākumu plānu ieviešanas atbalsts” otro kārtu”</t>
  </si>
  <si>
    <r>
      <t>8.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>punkts</t>
    </r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</si>
  <si>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</si>
  <si>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 xml:space="preserve">euro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</si>
  <si>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</si>
  <si>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</si>
  <si>
    <t>Pielikums anotācijai</t>
  </si>
  <si>
    <t>8. un 46. punkts*</t>
  </si>
  <si>
    <t>41.2. un 44.4. apakšpunkts**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</si>
  <si>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</si>
  <si>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</si>
  <si>
    <t>8.punkts*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</si>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</sst>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6" zoomScale="90" zoomScaleNormal="70" zoomScaleSheetLayoutView="90" workbookViewId="0">
      <selection activeCell="E9" sqref="E9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31</v>
      </c>
    </row>
    <row r="3" spans="1:7" s="4" customFormat="1" ht="54.75" customHeight="1" x14ac:dyDescent="0.25">
      <c r="B3" s="23" t="s">
        <v>8</v>
      </c>
      <c r="C3" s="23"/>
      <c r="D3" s="23"/>
      <c r="E3" s="23"/>
      <c r="F3" s="23"/>
    </row>
    <row r="4" spans="1:7" s="14" customFormat="1" ht="102.75" customHeight="1" x14ac:dyDescent="0.3">
      <c r="A4" s="13" t="s">
        <v>24</v>
      </c>
      <c r="C4" s="24" t="s">
        <v>25</v>
      </c>
      <c r="D4" s="24"/>
      <c r="E4" s="24"/>
      <c r="F4" s="24"/>
    </row>
    <row r="5" spans="1:7" ht="78" x14ac:dyDescent="0.25">
      <c r="A5" s="12" t="s">
        <v>1</v>
      </c>
      <c r="B5" s="12" t="s">
        <v>0</v>
      </c>
      <c r="C5" s="12" t="s">
        <v>10</v>
      </c>
      <c r="D5" s="12" t="s">
        <v>27</v>
      </c>
      <c r="E5" s="12" t="s">
        <v>28</v>
      </c>
      <c r="F5" s="12" t="s">
        <v>29</v>
      </c>
    </row>
    <row r="6" spans="1:7" s="3" customFormat="1" ht="24" customHeight="1" x14ac:dyDescent="0.25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57" customHeight="1" x14ac:dyDescent="0.25">
      <c r="A7" s="8" t="s">
        <v>2</v>
      </c>
      <c r="B7" s="6" t="s">
        <v>36</v>
      </c>
      <c r="C7" s="20">
        <v>14091760</v>
      </c>
      <c r="D7" s="7">
        <f t="shared" ref="D7:D17" si="0">C7/0.702804</f>
        <v>20050768.066203382</v>
      </c>
      <c r="E7" s="20">
        <f>ROUND(D7,0)</f>
        <v>20050768</v>
      </c>
      <c r="F7" s="7">
        <f t="shared" ref="F7:F17" si="1">E7-D7</f>
        <v>-6.620338186621666E-2</v>
      </c>
    </row>
    <row r="8" spans="1:7" ht="46.5" customHeight="1" x14ac:dyDescent="0.25">
      <c r="A8" s="9" t="s">
        <v>5</v>
      </c>
      <c r="B8" s="1" t="s">
        <v>32</v>
      </c>
      <c r="C8" s="21">
        <v>329220</v>
      </c>
      <c r="D8" s="7">
        <f t="shared" si="0"/>
        <v>468437.85749654245</v>
      </c>
      <c r="E8" s="20">
        <f>ROUND(D8,2)</f>
        <v>468437.86</v>
      </c>
      <c r="F8" s="7">
        <f t="shared" si="1"/>
        <v>2.5034575373865664E-3</v>
      </c>
    </row>
    <row r="9" spans="1:7" ht="35.25" customHeight="1" x14ac:dyDescent="0.25">
      <c r="A9" s="9" t="s">
        <v>6</v>
      </c>
      <c r="B9" s="1" t="s">
        <v>26</v>
      </c>
      <c r="C9" s="21">
        <v>11725715</v>
      </c>
      <c r="D9" s="7">
        <f t="shared" si="0"/>
        <v>16684189.333014611</v>
      </c>
      <c r="E9" s="20">
        <f>ROUND(D9,2)</f>
        <v>16684189.33</v>
      </c>
      <c r="F9" s="7">
        <f t="shared" si="1"/>
        <v>-3.014611080288887E-3</v>
      </c>
    </row>
    <row r="10" spans="1:7" ht="35.25" customHeight="1" x14ac:dyDescent="0.25">
      <c r="A10" s="9" t="s">
        <v>14</v>
      </c>
      <c r="B10" s="1" t="s">
        <v>26</v>
      </c>
      <c r="C10" s="21">
        <v>9862288</v>
      </c>
      <c r="D10" s="7">
        <f t="shared" ref="D10:D11" si="2">C10/0.702804</f>
        <v>14032771.583542496</v>
      </c>
      <c r="E10" s="20">
        <f t="shared" ref="E10:E11" si="3">ROUND(D10,2)</f>
        <v>14032771.58</v>
      </c>
      <c r="F10" s="7">
        <f t="shared" ref="F10:F11" si="4">E10-D10</f>
        <v>-3.5424958914518356E-3</v>
      </c>
    </row>
    <row r="11" spans="1:7" ht="35.25" customHeight="1" x14ac:dyDescent="0.25">
      <c r="A11" s="9" t="s">
        <v>7</v>
      </c>
      <c r="B11" s="1" t="s">
        <v>26</v>
      </c>
      <c r="C11" s="21">
        <v>1863427</v>
      </c>
      <c r="D11" s="7">
        <f t="shared" si="2"/>
        <v>2651417.7494721147</v>
      </c>
      <c r="E11" s="20">
        <f t="shared" si="3"/>
        <v>2651417.75</v>
      </c>
      <c r="F11" s="7">
        <f t="shared" si="4"/>
        <v>5.2788527682423592E-4</v>
      </c>
    </row>
    <row r="12" spans="1:7" s="4" customFormat="1" ht="43.5" customHeight="1" x14ac:dyDescent="0.25">
      <c r="A12" s="9" t="s">
        <v>15</v>
      </c>
      <c r="B12" s="1" t="s">
        <v>18</v>
      </c>
      <c r="C12" s="21">
        <v>25817475</v>
      </c>
      <c r="D12" s="7">
        <f>C12/0.702804</f>
        <v>36734957.399217993</v>
      </c>
      <c r="E12" s="20">
        <f>E9+E7</f>
        <v>36734957.329999998</v>
      </c>
      <c r="F12" s="7">
        <f t="shared" si="1"/>
        <v>-6.9217994809150696E-2</v>
      </c>
    </row>
    <row r="13" spans="1:7" s="4" customFormat="1" ht="55.5" customHeight="1" x14ac:dyDescent="0.25">
      <c r="A13" s="9" t="s">
        <v>16</v>
      </c>
      <c r="B13" s="1" t="s">
        <v>20</v>
      </c>
      <c r="C13" s="21">
        <v>2000</v>
      </c>
      <c r="D13" s="7">
        <f>C13/0.702804</f>
        <v>2845.743621265673</v>
      </c>
      <c r="E13" s="20">
        <f>ROUND(D13,2)</f>
        <v>2845.74</v>
      </c>
      <c r="F13" s="7">
        <f t="shared" si="1"/>
        <v>-3.6212656732459436E-3</v>
      </c>
    </row>
    <row r="14" spans="1:7" s="4" customFormat="1" ht="35.25" customHeight="1" x14ac:dyDescent="0.25">
      <c r="A14" s="9" t="s">
        <v>17</v>
      </c>
      <c r="B14" s="1" t="s">
        <v>21</v>
      </c>
      <c r="C14" s="21">
        <v>100</v>
      </c>
      <c r="D14" s="7">
        <f>C14/0.702804</f>
        <v>142.28718106328364</v>
      </c>
      <c r="E14" s="21">
        <f>ROUND(D14,2)</f>
        <v>142.29</v>
      </c>
      <c r="F14" s="7">
        <f t="shared" si="1"/>
        <v>2.8189367163520274E-3</v>
      </c>
    </row>
    <row r="15" spans="1:7" s="4" customFormat="1" ht="40.5" customHeight="1" x14ac:dyDescent="0.25">
      <c r="A15" s="9" t="s">
        <v>19</v>
      </c>
      <c r="B15" s="1" t="s">
        <v>22</v>
      </c>
      <c r="C15" s="21">
        <v>20</v>
      </c>
      <c r="D15" s="7">
        <f>C15/0.702804</f>
        <v>28.457436212656731</v>
      </c>
      <c r="E15" s="21">
        <f>ROUND(D15,2)</f>
        <v>28.46</v>
      </c>
      <c r="F15" s="7">
        <f t="shared" si="1"/>
        <v>2.5637873432700076E-3</v>
      </c>
    </row>
    <row r="16" spans="1:7" s="4" customFormat="1" x14ac:dyDescent="0.25">
      <c r="A16" s="9" t="s">
        <v>37</v>
      </c>
      <c r="B16" s="22" t="s">
        <v>33</v>
      </c>
      <c r="C16" s="21">
        <v>150</v>
      </c>
      <c r="D16" s="7">
        <f>C16/0.702804</f>
        <v>213.43077159492549</v>
      </c>
      <c r="E16" s="21">
        <f>ROUND(D16,0)</f>
        <v>213</v>
      </c>
      <c r="F16" s="7">
        <f t="shared" si="1"/>
        <v>-0.43077159492548844</v>
      </c>
    </row>
    <row r="17" spans="1:6" s="4" customFormat="1" x14ac:dyDescent="0.25">
      <c r="A17" s="9" t="s">
        <v>38</v>
      </c>
      <c r="B17" s="22" t="s">
        <v>23</v>
      </c>
      <c r="C17" s="21">
        <v>90</v>
      </c>
      <c r="D17" s="7">
        <f t="shared" si="0"/>
        <v>128.05846295695528</v>
      </c>
      <c r="E17" s="21">
        <f>ROUND(D17,2)</f>
        <v>128.06</v>
      </c>
      <c r="F17" s="7">
        <f t="shared" si="1"/>
        <v>1.5370430447205763E-3</v>
      </c>
    </row>
    <row r="18" spans="1:6" s="4" customFormat="1" x14ac:dyDescent="0.25">
      <c r="A18" s="25" t="s">
        <v>35</v>
      </c>
      <c r="B18" s="25"/>
      <c r="C18" s="25"/>
      <c r="D18" s="25"/>
      <c r="E18" s="25"/>
      <c r="F18" s="25"/>
    </row>
    <row r="19" spans="1:6" s="4" customFormat="1" ht="30.75" customHeight="1" x14ac:dyDescent="0.25">
      <c r="A19" s="26" t="s">
        <v>34</v>
      </c>
      <c r="B19" s="26"/>
      <c r="C19" s="26"/>
      <c r="D19" s="26"/>
      <c r="E19" s="26"/>
      <c r="F19" s="26"/>
    </row>
    <row r="20" spans="1:6" x14ac:dyDescent="0.25">
      <c r="A20" s="18" t="s">
        <v>9</v>
      </c>
      <c r="B20" s="16"/>
      <c r="C20" s="16"/>
      <c r="D20" s="4"/>
      <c r="E20" s="4"/>
      <c r="F20" s="4"/>
    </row>
    <row r="21" spans="1:6" ht="18" x14ac:dyDescent="0.25">
      <c r="A21" s="15">
        <v>1</v>
      </c>
      <c r="B21" s="17" t="s">
        <v>11</v>
      </c>
      <c r="C21" s="17"/>
      <c r="D21" s="4"/>
      <c r="E21" s="4"/>
      <c r="F21" s="4"/>
    </row>
    <row r="22" spans="1:6" ht="18" x14ac:dyDescent="0.25">
      <c r="A22" s="15">
        <v>2</v>
      </c>
      <c r="B22" s="4" t="s">
        <v>13</v>
      </c>
      <c r="C22" s="4"/>
      <c r="D22" s="4"/>
      <c r="E22" s="4"/>
      <c r="F22" s="4"/>
    </row>
    <row r="23" spans="1:6" ht="18" x14ac:dyDescent="0.25">
      <c r="A23" s="15">
        <v>3</v>
      </c>
      <c r="B23" s="4" t="s">
        <v>12</v>
      </c>
      <c r="C23" s="4"/>
      <c r="D23" s="4"/>
      <c r="E23" s="4"/>
      <c r="F23" s="4"/>
    </row>
    <row r="24" spans="1:6" ht="18" x14ac:dyDescent="0.25">
      <c r="A24" s="15">
        <v>4</v>
      </c>
      <c r="B24" s="4" t="s">
        <v>30</v>
      </c>
      <c r="C24" s="4"/>
      <c r="D24" s="4"/>
      <c r="E24" s="4"/>
      <c r="F24" s="4"/>
    </row>
  </sheetData>
  <mergeCells count="4">
    <mergeCell ref="B3:F3"/>
    <mergeCell ref="C4:F4"/>
    <mergeCell ref="A18:F18"/>
    <mergeCell ref="A19:F19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2013-10-01T10:30:08Z</dcterms:modified>
</cp:coreProperties>
</file>