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085" windowHeight="858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<sst xmlns="http://schemas.openxmlformats.org/spreadsheetml/2006/main" count="37" uniqueCount="37">
  <si>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kopā</t>
  </si>
  <si>
    <t>izdevumi kopā</t>
  </si>
  <si>
    <t>PVN (21%)</t>
  </si>
  <si>
    <t>Kopā darba stundas</t>
  </si>
  <si>
    <t>izdevumi Ls</t>
  </si>
  <si>
    <t xml:space="preserve"> psihiatrs</t>
  </si>
  <si>
    <t xml:space="preserve"> vispārējās prakses ārstniecības persona</t>
  </si>
  <si>
    <t>funkcionālais speciālists</t>
  </si>
  <si>
    <t>Projektā iesaistītie eksperti</t>
  </si>
  <si>
    <t>Darba stundu skaits nedēļu griezumā 2013.gads *</t>
  </si>
  <si>
    <t>projekta 13. nedēļa</t>
  </si>
  <si>
    <t>A.Grīnberga, 67021522, Aija.Grinberga@lm.gov.lv</t>
  </si>
  <si>
    <t>Fakss 67021678</t>
  </si>
  <si>
    <t xml:space="preserve"> eksperta sociālā darba jomā </t>
  </si>
  <si>
    <t>Pilotprojekta realizācijai piesaistīto veselības un sociālās aprūpes ekspertu  izdevumu aprēķins 2013.gadam</t>
  </si>
  <si>
    <t>Informatīvais ziņojums “Par situācijas stabilizēšanu</t>
  </si>
  <si>
    <t xml:space="preserve">4.pielikums </t>
  </si>
  <si>
    <t>valsts sociālās aprūpes centros"</t>
  </si>
  <si>
    <t>projekta 9. nedēļa</t>
  </si>
  <si>
    <t>projekta 10. nedēļa</t>
  </si>
  <si>
    <t>projekta 11. nedēļa</t>
  </si>
  <si>
    <t>projekta 12. nedēļa</t>
  </si>
  <si>
    <t>projekta 14. nedēļa</t>
  </si>
  <si>
    <t>projekta 15. nedēļa</t>
  </si>
  <si>
    <t>projekta 16. nedēļa</t>
  </si>
  <si>
    <t>projekta 17. nedēļa</t>
  </si>
  <si>
    <t>projekta 18. nedēļa</t>
  </si>
  <si>
    <t>projekta 19. nedēļa</t>
  </si>
  <si>
    <t>projekta 20. nedēļa</t>
  </si>
  <si>
    <t>projekta 21. nedēļa</t>
  </si>
  <si>
    <t>projekta 22. nedēļa</t>
  </si>
  <si>
    <t>projekta 23. nedēļa</t>
  </si>
  <si>
    <t>projekta 24. nedēļa</t>
  </si>
  <si>
    <t>Labklājības ministre      ________________________________________________                                  I.Viņķele</t>
  </si>
  <si>
    <t>darba stundas samaksa  Ls*</t>
  </si>
  <si>
    <t>*Pilotprojekta ieviešanai plānots iepirkt pakalpojumu atbilstoši Publisko iepirkumu likumam, piedāvājumā iekļaujot visas izmaksas, kas saistītas ar pakalpojuma sniegšanu (atalgojumu, nodokļus, materiālu, degvielas un citus izdevumus pakalpojuma kvalitatīvai izpildei).</t>
  </si>
  <si>
    <t>18.06.2012. 15:51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</si>
</sst>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8" fillId="0" borderId="0" xfId="52" applyFont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view="pageLayout" zoomScaleNormal="75" workbookViewId="0" topLeftCell="A10">
      <selection activeCell="A19" sqref="A19"/>
    </sheetView>
  </sheetViews>
  <sheetFormatPr defaultColWidth="9.140625" defaultRowHeight="12.75"/>
  <cols>
    <col min="1" max="1" width="24.8515625" style="1" customWidth="1"/>
    <col min="2" max="2" width="9.28125" style="1" bestFit="1" customWidth="1"/>
    <col min="3" max="4" width="7.57421875" style="1" customWidth="1"/>
    <col min="5" max="5" width="8.00390625" style="1" customWidth="1"/>
    <col min="6" max="6" width="7.57421875" style="1" customWidth="1"/>
    <col min="7" max="8" width="7.7109375" style="1" customWidth="1"/>
    <col min="9" max="9" width="7.00390625" style="1" customWidth="1"/>
    <col min="10" max="10" width="7.140625" style="1" customWidth="1"/>
    <col min="11" max="11" width="7.7109375" style="1" customWidth="1"/>
    <col min="12" max="12" width="8.00390625" style="1" customWidth="1"/>
    <col min="13" max="14" width="7.7109375" style="1" customWidth="1"/>
    <col min="15" max="15" width="7.00390625" style="1" customWidth="1"/>
    <col min="16" max="16" width="7.7109375" style="1" customWidth="1"/>
    <col min="17" max="17" width="7.57421875" style="1" customWidth="1"/>
    <col min="18" max="18" width="6.8515625" style="1" customWidth="1"/>
    <col min="19" max="19" width="9.140625" style="1" customWidth="1"/>
    <col min="20" max="20" width="11.140625" style="1" customWidth="1"/>
    <col min="21" max="21" width="9.140625" style="1" customWidth="1"/>
    <col min="22" max="22" width="13.00390625" style="1" customWidth="1"/>
    <col min="23" max="16384" width="9.140625" style="1" customWidth="1"/>
  </cols>
  <sheetData>
    <row r="1" spans="8:22" s="2" customFormat="1" ht="15.75">
      <c r="H1" s="46"/>
      <c r="P1" s="47"/>
      <c r="V1" s="48" t="s">
        <v>16</v>
      </c>
    </row>
    <row r="2" spans="8:22" s="2" customFormat="1" ht="15.75">
      <c r="H2" s="46"/>
      <c r="P2" s="49"/>
      <c r="V2" s="48" t="s">
        <v>15</v>
      </c>
    </row>
    <row r="3" spans="8:22" s="2" customFormat="1" ht="15.75">
      <c r="H3" s="46"/>
      <c r="P3" s="49"/>
      <c r="V3" s="48" t="s">
        <v>17</v>
      </c>
    </row>
    <row r="4" spans="8:16" s="2" customFormat="1" ht="15.75">
      <c r="H4" s="46"/>
      <c r="P4" s="49"/>
    </row>
    <row r="5" spans="1:15" ht="15.7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ht="16.5" thickBot="1"/>
    <row r="7" spans="1:38" ht="24.75" customHeight="1">
      <c r="A7" s="66" t="s">
        <v>8</v>
      </c>
      <c r="B7" s="64" t="s">
        <v>34</v>
      </c>
      <c r="C7" s="55" t="s">
        <v>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  <c r="S7" s="60" t="s">
        <v>3</v>
      </c>
      <c r="T7" s="58" t="s">
        <v>4</v>
      </c>
      <c r="U7" s="69" t="s">
        <v>2</v>
      </c>
      <c r="V7" s="71" t="s">
        <v>1</v>
      </c>
      <c r="W7" s="4"/>
      <c r="X7" s="4"/>
      <c r="Y7" s="4"/>
      <c r="Z7" s="4"/>
      <c r="AA7" s="4"/>
      <c r="AB7" s="4"/>
      <c r="AC7" s="54"/>
      <c r="AD7" s="54"/>
      <c r="AE7" s="54"/>
      <c r="AF7" s="54"/>
      <c r="AG7" s="54"/>
      <c r="AH7" s="54"/>
      <c r="AI7" s="54"/>
      <c r="AJ7" s="6"/>
      <c r="AK7" s="6"/>
      <c r="AL7" s="6"/>
    </row>
    <row r="8" spans="1:38" ht="49.5" customHeight="1" thickBot="1">
      <c r="A8" s="67"/>
      <c r="B8" s="65"/>
      <c r="C8" s="31" t="s">
        <v>18</v>
      </c>
      <c r="D8" s="31" t="s">
        <v>19</v>
      </c>
      <c r="E8" s="31" t="s">
        <v>20</v>
      </c>
      <c r="F8" s="31" t="s">
        <v>21</v>
      </c>
      <c r="G8" s="31" t="s">
        <v>10</v>
      </c>
      <c r="H8" s="31" t="s">
        <v>22</v>
      </c>
      <c r="I8" s="31" t="s">
        <v>23</v>
      </c>
      <c r="J8" s="31" t="s">
        <v>24</v>
      </c>
      <c r="K8" s="31" t="s">
        <v>25</v>
      </c>
      <c r="L8" s="31" t="s">
        <v>26</v>
      </c>
      <c r="M8" s="24" t="s">
        <v>27</v>
      </c>
      <c r="N8" s="24" t="s">
        <v>28</v>
      </c>
      <c r="O8" s="24" t="s">
        <v>29</v>
      </c>
      <c r="P8" s="24" t="s">
        <v>30</v>
      </c>
      <c r="Q8" s="24" t="s">
        <v>31</v>
      </c>
      <c r="R8" s="25" t="s">
        <v>32</v>
      </c>
      <c r="S8" s="61"/>
      <c r="T8" s="59"/>
      <c r="U8" s="70"/>
      <c r="V8" s="72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5"/>
      <c r="AJ8" s="6"/>
      <c r="AK8" s="6"/>
      <c r="AL8" s="6"/>
    </row>
    <row r="9" spans="1:38" ht="15.75">
      <c r="A9" s="26" t="s">
        <v>5</v>
      </c>
      <c r="B9" s="32">
        <v>50</v>
      </c>
      <c r="C9" s="51">
        <v>12</v>
      </c>
      <c r="D9" s="51">
        <v>18</v>
      </c>
      <c r="E9" s="51">
        <v>18</v>
      </c>
      <c r="F9" s="51">
        <v>10</v>
      </c>
      <c r="G9" s="51">
        <v>10</v>
      </c>
      <c r="H9" s="51">
        <v>6</v>
      </c>
      <c r="I9" s="51">
        <v>6</v>
      </c>
      <c r="J9" s="51">
        <v>6</v>
      </c>
      <c r="K9" s="51">
        <v>6</v>
      </c>
      <c r="L9" s="51">
        <v>6</v>
      </c>
      <c r="M9" s="51">
        <v>6</v>
      </c>
      <c r="N9" s="51">
        <v>14</v>
      </c>
      <c r="O9" s="51">
        <v>16</v>
      </c>
      <c r="P9" s="51">
        <v>20</v>
      </c>
      <c r="Q9" s="51">
        <v>20</v>
      </c>
      <c r="R9" s="51">
        <v>12</v>
      </c>
      <c r="S9" s="20">
        <f>SUM(C9:R9)</f>
        <v>186</v>
      </c>
      <c r="T9" s="21">
        <f>S9*B9</f>
        <v>9300</v>
      </c>
      <c r="U9" s="22">
        <f>T9*0.21</f>
        <v>1953</v>
      </c>
      <c r="V9" s="23">
        <f>T9+U9</f>
        <v>11253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33.75" customHeight="1">
      <c r="A10" s="27" t="s">
        <v>6</v>
      </c>
      <c r="B10" s="33">
        <v>50</v>
      </c>
      <c r="C10" s="51">
        <v>6</v>
      </c>
      <c r="D10" s="51">
        <v>13</v>
      </c>
      <c r="E10" s="51">
        <v>8</v>
      </c>
      <c r="F10" s="51">
        <v>6</v>
      </c>
      <c r="G10" s="51">
        <v>6</v>
      </c>
      <c r="H10" s="51">
        <v>6</v>
      </c>
      <c r="I10" s="51">
        <v>6</v>
      </c>
      <c r="J10" s="51">
        <v>6</v>
      </c>
      <c r="K10" s="51">
        <v>6</v>
      </c>
      <c r="L10" s="51">
        <v>6</v>
      </c>
      <c r="M10" s="51">
        <v>6</v>
      </c>
      <c r="N10" s="51">
        <v>12</v>
      </c>
      <c r="O10" s="51">
        <v>14</v>
      </c>
      <c r="P10" s="51">
        <v>14</v>
      </c>
      <c r="Q10" s="51">
        <v>14</v>
      </c>
      <c r="R10" s="51">
        <v>12</v>
      </c>
      <c r="S10" s="20">
        <f>SUM(C10:R10)</f>
        <v>141</v>
      </c>
      <c r="T10" s="7">
        <f>S10*B10</f>
        <v>7050</v>
      </c>
      <c r="U10" s="8">
        <f>T10*0.21</f>
        <v>1480.5</v>
      </c>
      <c r="V10" s="23">
        <f>T10+U10</f>
        <v>8530.5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5.75">
      <c r="A11" s="28" t="s">
        <v>7</v>
      </c>
      <c r="B11" s="33">
        <v>50</v>
      </c>
      <c r="C11" s="51">
        <v>6</v>
      </c>
      <c r="D11" s="51">
        <v>13</v>
      </c>
      <c r="E11" s="51">
        <v>8</v>
      </c>
      <c r="F11" s="51">
        <v>6</v>
      </c>
      <c r="G11" s="51">
        <v>6</v>
      </c>
      <c r="H11" s="51">
        <v>6</v>
      </c>
      <c r="I11" s="51">
        <v>6</v>
      </c>
      <c r="J11" s="51">
        <v>6</v>
      </c>
      <c r="K11" s="51">
        <v>6</v>
      </c>
      <c r="L11" s="51">
        <v>6</v>
      </c>
      <c r="M11" s="51">
        <v>6</v>
      </c>
      <c r="N11" s="51">
        <v>6</v>
      </c>
      <c r="O11" s="51">
        <v>9</v>
      </c>
      <c r="P11" s="51">
        <v>9</v>
      </c>
      <c r="Q11" s="51">
        <v>9</v>
      </c>
      <c r="R11" s="51">
        <v>12</v>
      </c>
      <c r="S11" s="20">
        <f>SUM(C11:R11)</f>
        <v>120</v>
      </c>
      <c r="T11" s="7">
        <f>S11*B11</f>
        <v>6000</v>
      </c>
      <c r="U11" s="8">
        <f>T11*0.21</f>
        <v>1260</v>
      </c>
      <c r="V11" s="23">
        <f>T11+U11</f>
        <v>7260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6.5" thickBot="1">
      <c r="A12" s="29" t="s">
        <v>13</v>
      </c>
      <c r="B12" s="34">
        <v>30</v>
      </c>
      <c r="C12" s="51">
        <v>20</v>
      </c>
      <c r="D12" s="51">
        <v>20</v>
      </c>
      <c r="E12" s="51">
        <v>20</v>
      </c>
      <c r="F12" s="51">
        <v>14</v>
      </c>
      <c r="G12" s="51">
        <v>14</v>
      </c>
      <c r="H12" s="51">
        <v>14</v>
      </c>
      <c r="I12" s="51">
        <v>14</v>
      </c>
      <c r="J12" s="51">
        <v>14</v>
      </c>
      <c r="K12" s="51">
        <v>14</v>
      </c>
      <c r="L12" s="51">
        <v>14</v>
      </c>
      <c r="M12" s="51">
        <v>14</v>
      </c>
      <c r="N12" s="51">
        <v>20</v>
      </c>
      <c r="O12" s="51">
        <v>20</v>
      </c>
      <c r="P12" s="51">
        <v>20</v>
      </c>
      <c r="Q12" s="51">
        <v>20</v>
      </c>
      <c r="R12" s="51">
        <v>20</v>
      </c>
      <c r="S12" s="20">
        <f>SUM(C12:R12)</f>
        <v>272</v>
      </c>
      <c r="T12" s="12">
        <f>S12*B12</f>
        <v>8160</v>
      </c>
      <c r="U12" s="13">
        <f>T12*0.21</f>
        <v>1713.6</v>
      </c>
      <c r="V12" s="23">
        <f>T12+U12</f>
        <v>9873.6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3" customFormat="1" ht="16.5" thickBot="1">
      <c r="A13" s="30" t="s">
        <v>0</v>
      </c>
      <c r="B13" s="35"/>
      <c r="C13" s="36">
        <f>C9+C10+C11+C12</f>
        <v>44</v>
      </c>
      <c r="D13" s="36">
        <f>D9+D10+D11+D12</f>
        <v>64</v>
      </c>
      <c r="E13" s="36">
        <f>E9+E10+E11+E12</f>
        <v>54</v>
      </c>
      <c r="F13" s="36">
        <f aca="true" t="shared" si="0" ref="F13:M13">F9+F10+F11+F12</f>
        <v>36</v>
      </c>
      <c r="G13" s="36">
        <f t="shared" si="0"/>
        <v>36</v>
      </c>
      <c r="H13" s="36">
        <f t="shared" si="0"/>
        <v>32</v>
      </c>
      <c r="I13" s="36">
        <f t="shared" si="0"/>
        <v>32</v>
      </c>
      <c r="J13" s="36">
        <f>J9+J10+J11+J12</f>
        <v>32</v>
      </c>
      <c r="K13" s="36">
        <f>K9+K10+K11+K12</f>
        <v>32</v>
      </c>
      <c r="L13" s="36">
        <f t="shared" si="0"/>
        <v>32</v>
      </c>
      <c r="M13" s="37">
        <f t="shared" si="0"/>
        <v>32</v>
      </c>
      <c r="N13" s="14">
        <f>N9+N10+N11+N12</f>
        <v>52</v>
      </c>
      <c r="O13" s="14">
        <f>O9+O10+O11+O12</f>
        <v>59</v>
      </c>
      <c r="P13" s="14">
        <f>P9+P10+P11+P12</f>
        <v>63</v>
      </c>
      <c r="Q13" s="14">
        <f>Q9+Q10+Q11+Q12</f>
        <v>63</v>
      </c>
      <c r="R13" s="18">
        <f>R9+R10+R11+R12</f>
        <v>56</v>
      </c>
      <c r="S13" s="19">
        <f>SUM(C13:R13)</f>
        <v>719</v>
      </c>
      <c r="T13" s="15">
        <f>T9+T10+T11+T12</f>
        <v>30510</v>
      </c>
      <c r="U13" s="16">
        <f>T13*0.21</f>
        <v>6407.099999999999</v>
      </c>
      <c r="V13" s="17">
        <f>T13+U13</f>
        <v>36917.1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5" s="3" customFormat="1" ht="15.75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9"/>
      <c r="L14" s="9"/>
      <c r="M14" s="9"/>
      <c r="N14" s="9"/>
      <c r="O14" s="9"/>
      <c r="P14" s="44"/>
      <c r="Q14" s="44"/>
      <c r="R14" s="45"/>
      <c r="S14" s="45"/>
      <c r="T14" s="45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22" s="2" customFormat="1" ht="49.5" customHeight="1">
      <c r="A15" s="68" t="s">
        <v>35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2:35" ht="74.25" customHeight="1">
      <c r="B16" s="10"/>
      <c r="C16" s="10"/>
      <c r="D16" s="10"/>
      <c r="E16" s="10"/>
      <c r="F16" s="10"/>
      <c r="G16" s="10"/>
      <c r="H16" s="10"/>
      <c r="P16" s="11"/>
      <c r="Q16" s="11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1"/>
      <c r="AH16" s="11"/>
      <c r="AI16" s="6"/>
    </row>
    <row r="17" spans="2:17" s="39" customFormat="1" ht="15.75">
      <c r="B17" s="63" t="s">
        <v>33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50"/>
    </row>
    <row r="18" spans="8:11" s="39" customFormat="1" ht="15.75">
      <c r="H18" s="52"/>
      <c r="J18" s="38"/>
      <c r="K18" s="38"/>
    </row>
    <row r="19" spans="1:11" s="39" customFormat="1" ht="15.75">
      <c r="A19" s="2" t="s">
        <v>36</v>
      </c>
      <c r="H19" s="52"/>
      <c r="J19" s="38"/>
      <c r="K19" s="38"/>
    </row>
    <row r="20" spans="1:11" s="39" customFormat="1" ht="15.75">
      <c r="A20" s="2"/>
      <c r="H20" s="52"/>
      <c r="J20" s="38"/>
      <c r="K20" s="38"/>
    </row>
    <row r="21" spans="1:11" s="39" customFormat="1" ht="15.75">
      <c r="A21" s="53" t="s">
        <v>11</v>
      </c>
      <c r="H21" s="52"/>
      <c r="J21" s="38"/>
      <c r="K21" s="38"/>
    </row>
    <row r="22" spans="1:11" s="39" customFormat="1" ht="15.75">
      <c r="A22" s="40" t="s">
        <v>12</v>
      </c>
      <c r="H22" s="52"/>
      <c r="J22" s="38"/>
      <c r="K22" s="38"/>
    </row>
  </sheetData>
  <sheetProtection/>
  <mergeCells count="11">
    <mergeCell ref="V7:V8"/>
    <mergeCell ref="AC7:AI7"/>
    <mergeCell ref="C7:R7"/>
    <mergeCell ref="T7:T8"/>
    <mergeCell ref="S7:S8"/>
    <mergeCell ref="A5:O5"/>
    <mergeCell ref="B17:P17"/>
    <mergeCell ref="B7:B8"/>
    <mergeCell ref="A7:A8"/>
    <mergeCell ref="A15:V15"/>
    <mergeCell ref="U7:U8"/>
  </mergeCells>
  <printOptions/>
  <pageMargins left="0.39" right="0.19" top="1" bottom="1" header="0.5" footer="0.5"/>
  <pageSetup horizontalDpi="600" verticalDpi="600" orientation="landscape" paperSize="9" scale="70" r:id="rId1"/>
  <headerFooter alignWithMargins="0">
    <oddFooter>&amp;CLMZino_p04_180612_VSAC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"Par situācijas stabilizēšanu valsts sociālās aprūpes centros"</dc:title>
  <dc:subject>4.pielikums </dc:subject>
  <dc:creator>aija grīnberga</dc:creator>
  <cp:keywords>4.pielikums</cp:keywords>
  <dc:description>Aija.Grinberga@lm.gov.lv 67021522</dc:description>
  <cp:lastModifiedBy>Egita Dorozkina</cp:lastModifiedBy>
  <cp:lastPrinted>2012-06-18T05:38:06Z</cp:lastPrinted>
  <dcterms:created xsi:type="dcterms:W3CDTF">2012-05-22T07:31:40Z</dcterms:created>
  <dcterms:modified xsi:type="dcterms:W3CDTF">2012-06-18T12:51:32Z</dcterms:modified>
  <cp:category/>
  <cp:version/>
  <cp:contentType/>
  <cp:contentStatus/>
</cp:coreProperties>
</file>