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035" windowHeight="4995" activeTab="0"/>
  </bookViews>
  <sheets>
    <sheet name="labots 1511201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<sst xmlns="http://schemas.openxmlformats.org/spreadsheetml/2006/main" count="67" uniqueCount="58">
  <si>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Nr.p.k</t>
  </si>
  <si>
    <t>Pasākums</t>
  </si>
  <si>
    <t>Valsts budžeta vai ES fondu līdzekļi</t>
  </si>
  <si>
    <t>Labklājības joma</t>
  </si>
  <si>
    <t>1.</t>
  </si>
  <si>
    <t>Garantētā minimālā ienākuma pabalsta palielināšana un valsts atbalsts pašvaldībām, līdzfinansējot 50% no izlietotajiem līdzekļiem GMI pabalstam</t>
  </si>
  <si>
    <t>2.</t>
  </si>
  <si>
    <t>Dzīvokļa pabalsta izmaksas nodrošināšana (valsts atbalsts pašvaldībām, līdzfinansējot 20% no to izlietotajiem. līdzekļiem dzīvokļa pabalstam)</t>
  </si>
  <si>
    <t>3.</t>
  </si>
  <si>
    <t>Darba praktizēšanas ar stipendiju īstenošana (pasākums tiek īstenots kā Eiropas Sociālā Fonda projekts „Darba praktizēšanas pasākumu nodrošināšana pašvaldībās darba iemaņu iegūšanai un uzturēšanai”)</t>
  </si>
  <si>
    <t>n/a</t>
  </si>
  <si>
    <t>Kopā labklājības jomā:</t>
  </si>
  <si>
    <t>Izglītības joma</t>
  </si>
  <si>
    <t>4.</t>
  </si>
  <si>
    <t>5.</t>
  </si>
  <si>
    <t>Kopā izglītības jomā:</t>
  </si>
  <si>
    <t>Veselības aprūpes joma</t>
  </si>
  <si>
    <t>6.</t>
  </si>
  <si>
    <t>7.</t>
  </si>
  <si>
    <t>8.</t>
  </si>
  <si>
    <t>9.</t>
  </si>
  <si>
    <t>Stacionāro pakalpojumu koncentrēšana trūcīgajiem pacientiem ar garīgām slimībām, samazinot gultu skaitu, attīstot aprūpi dienas centros</t>
  </si>
  <si>
    <t>11.</t>
  </si>
  <si>
    <t>Primārās veselības aprūpes pakalpojumu pieejamības uzlabošana, piesaistot ģimenes ārsta praksei otru māsu</t>
  </si>
  <si>
    <t>Kopā veselības aprūpes jomā</t>
  </si>
  <si>
    <t>Pārvadājumu (transporta) joma</t>
  </si>
  <si>
    <t>12.</t>
  </si>
  <si>
    <t>Līdzekļi zaudējumu kompensēšanai sabiedriskā transporta pakalpojumu sniedzējiem par valsts noteiktajiem braukšanas maksas atvieglojumiem sabiedriskajā transportā</t>
  </si>
  <si>
    <t>Kopā pārvadājumu (transporta) jomā:</t>
  </si>
  <si>
    <t>Kompensācijas mehānisma izveide „pacientu viesnīcas” izdevumu segšanai (izmitināšanas izdevumi)</t>
  </si>
  <si>
    <t>Mājas aprūpes nodrošināšana pacientiem ar smagām slimībām</t>
  </si>
  <si>
    <t>13.</t>
  </si>
  <si>
    <t>14.</t>
  </si>
  <si>
    <t>Dienas stacionāra pakalpojumu nodrošināšana</t>
  </si>
  <si>
    <t>Līdzekļi zaudējumu kompensēšanai sabiedriskā transporta pakalpojumu sniedzējiem par invalīdu pārvadāšanu republikas pilsētās</t>
  </si>
  <si>
    <t>15.</t>
  </si>
  <si>
    <t>Ģimenes ārstu konsultatīvā tālruņa ieviešana</t>
  </si>
  <si>
    <t>KOPĀ (ar ESF finansējumu):</t>
  </si>
  <si>
    <t>KOPĀ (bez ESF finansējuma):</t>
  </si>
  <si>
    <t>tai skaitā papildu LVL 4 364 260</t>
  </si>
  <si>
    <t>tai skaitā papildu LVL 305 086</t>
  </si>
  <si>
    <t>tai skaitā papildu LVL 10 000 000</t>
  </si>
  <si>
    <t>tai skaitā papildu LVL 236 498</t>
  </si>
  <si>
    <t>tai skaitā papildu LVL 8 613 213</t>
  </si>
  <si>
    <t xml:space="preserve">tai skaitā papildu LVL 363 703 </t>
  </si>
  <si>
    <t>Kopā Stratēģijas periodā</t>
  </si>
  <si>
    <t>Nodrošināt pirmsskolas izglītības piedāvājumu bērniem 5 un 6 gadu vecumā/ Pirmsskolas izglītības un pamatizglītības satura pilnveide, pedagogu tālākizglītība</t>
  </si>
  <si>
    <t>Personām ar zemiem ienākumiem (no 2012.gada trūcīgām) noteiktās pacientu iemaksas un līdzmaksājuma kompensācija un pamatpakalpojuma apmaksa</t>
  </si>
  <si>
    <t>Zāļu iegādes kompensēšana pacientiem 100% apmērā (no 2012.gada trūcīgām)</t>
  </si>
  <si>
    <t xml:space="preserve">valsts budžeta līdzfinansējumu 20% apmērā no pašvaldību izlietotajiem līdzekļiem dzīvokļa pabalstam – 2 335 113 </t>
  </si>
  <si>
    <t>Stratēģija bez bāzes naudas</t>
  </si>
  <si>
    <t>Skolēnu pārvadājumu nodrošināšana skolēnu nogādāšanai skolās no apdzīvotajām vietām, kur skolas ir slēgtas (reorganizētas) izglītības reformas rezultātā</t>
  </si>
  <si>
    <t>Starpība (2011 pret 2012)</t>
  </si>
  <si>
    <t xml:space="preserve">Sociālās drošības tīkla stratēģijas pasākumu finansējuma izlietojums, lati
</t>
  </si>
  <si>
    <t xml:space="preserve">2.pielikums 
informatīvajam ziņojumam Saeimas Publisko izdevumu un revīzijas komisijai
„Par Sociālās drošības tīkla stratēģijas pasākumu ieviešanu un uzraudzību”
</t>
  </si>
  <si>
    <r>
      <rPr>
        <sz val="9"/>
        <rFont val="Times New Roman"/>
        <family val="1"/>
      </rPr>
      <t>2011.14.11. 14:05
735
E.Aleksandrovska 67021565 elita.aleksandrovska@lm.gov.lv</t>
    </r>
    <r>
      <rPr>
        <sz val="10"/>
        <rFont val="Arial"/>
        <family val="0"/>
      </rPr>
      <t xml:space="preserve">
</t>
    </r>
  </si>
  <si>
    <t>Labklājības ministre</t>
  </si>
  <si>
    <t>I.Viņķele</t>
  </si>
</sst>
</file>

<file path=xl/styles.xml><?xml version="1.0" encoding="utf-8"?>
<styleSheet xmlns="http://schemas.openxmlformats.org/spreadsheetml/2006/main">
  <numFmts count="2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#,##0.0"/>
    <numFmt numFmtId="179" formatCode="0.0000000"/>
    <numFmt numFmtId="180" formatCode="0.000000"/>
    <numFmt numFmtId="181" formatCode="0.00000"/>
    <numFmt numFmtId="182" formatCode="#,##0.00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4" borderId="13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7" xfId="0" applyFill="1" applyBorder="1" applyAlignment="1">
      <alignment/>
    </xf>
    <xf numFmtId="3" fontId="1" fillId="4" borderId="13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5" xfId="0" applyFill="1" applyBorder="1" applyAlignment="1">
      <alignment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3" fontId="8" fillId="4" borderId="2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" fillId="24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8" fillId="24" borderId="22" xfId="0" applyNumberFormat="1" applyFont="1" applyFill="1" applyBorder="1" applyAlignment="1">
      <alignment horizontal="center" vertical="top" wrapText="1"/>
    </xf>
    <xf numFmtId="0" fontId="0" fillId="4" borderId="23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/>
    </xf>
    <xf numFmtId="3" fontId="8" fillId="24" borderId="21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3" fontId="11" fillId="24" borderId="21" xfId="0" applyNumberFormat="1" applyFont="1" applyFill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3" fontId="8" fillId="4" borderId="3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21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3" fontId="4" fillId="4" borderId="30" xfId="0" applyNumberFormat="1" applyFont="1" applyFill="1" applyBorder="1" applyAlignment="1">
      <alignment horizontal="center" vertical="center" wrapText="1"/>
    </xf>
    <xf numFmtId="3" fontId="4" fillId="4" borderId="33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3" fillId="4" borderId="34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 applyAlignment="1">
      <alignment horizontal="center" vertical="center" wrapText="1"/>
    </xf>
    <xf numFmtId="0" fontId="1" fillId="21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4" borderId="38" xfId="0" applyFill="1" applyBorder="1" applyAlignment="1">
      <alignment/>
    </xf>
    <xf numFmtId="3" fontId="1" fillId="4" borderId="39" xfId="0" applyNumberFormat="1" applyFont="1" applyFill="1" applyBorder="1" applyAlignment="1">
      <alignment horizontal="center" vertical="center" wrapText="1"/>
    </xf>
    <xf numFmtId="3" fontId="4" fillId="4" borderId="39" xfId="0" applyNumberFormat="1" applyFont="1" applyFill="1" applyBorder="1" applyAlignment="1">
      <alignment horizontal="center" vertical="center" wrapText="1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3" fontId="9" fillId="24" borderId="21" xfId="0" applyNumberFormat="1" applyFont="1" applyFill="1" applyBorder="1" applyAlignment="1">
      <alignment horizontal="left" vertical="center" wrapText="1"/>
    </xf>
    <xf numFmtId="3" fontId="8" fillId="4" borderId="33" xfId="0" applyNumberFormat="1" applyFont="1" applyFill="1" applyBorder="1" applyAlignment="1">
      <alignment horizontal="center" vertical="top" wrapText="1"/>
    </xf>
    <xf numFmtId="4" fontId="0" fillId="0" borderId="28" xfId="0" applyNumberFormat="1" applyBorder="1" applyAlignment="1">
      <alignment/>
    </xf>
    <xf numFmtId="3" fontId="10" fillId="4" borderId="30" xfId="0" applyNumberFormat="1" applyFont="1" applyFill="1" applyBorder="1" applyAlignment="1">
      <alignment/>
    </xf>
    <xf numFmtId="3" fontId="10" fillId="4" borderId="33" xfId="0" applyNumberFormat="1" applyFont="1" applyFill="1" applyBorder="1" applyAlignment="1">
      <alignment/>
    </xf>
    <xf numFmtId="3" fontId="10" fillId="4" borderId="20" xfId="0" applyNumberFormat="1" applyFont="1" applyFill="1" applyBorder="1" applyAlignment="1">
      <alignment/>
    </xf>
    <xf numFmtId="3" fontId="9" fillId="24" borderId="19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8" fillId="24" borderId="42" xfId="0" applyNumberFormat="1" applyFont="1" applyFill="1" applyBorder="1" applyAlignment="1">
      <alignment horizontal="center" vertical="top" wrapText="1"/>
    </xf>
    <xf numFmtId="3" fontId="8" fillId="4" borderId="42" xfId="0" applyNumberFormat="1" applyFont="1" applyFill="1" applyBorder="1" applyAlignment="1">
      <alignment horizontal="center" vertical="top" wrapText="1"/>
    </xf>
    <xf numFmtId="3" fontId="8" fillId="4" borderId="43" xfId="0" applyNumberFormat="1" applyFont="1" applyFill="1" applyBorder="1" applyAlignment="1">
      <alignment horizontal="center" vertical="top" wrapText="1"/>
    </xf>
    <xf numFmtId="0" fontId="2" fillId="20" borderId="44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top" wrapText="1"/>
    </xf>
    <xf numFmtId="0" fontId="3" fillId="0" borderId="42" xfId="0" applyFont="1" applyBorder="1" applyAlignment="1">
      <alignment horizontal="right" vertical="top" wrapText="1"/>
    </xf>
    <xf numFmtId="3" fontId="2" fillId="0" borderId="42" xfId="0" applyNumberFormat="1" applyFont="1" applyBorder="1" applyAlignment="1">
      <alignment horizontal="center"/>
    </xf>
    <xf numFmtId="3" fontId="2" fillId="4" borderId="42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 wrapText="1"/>
    </xf>
    <xf numFmtId="0" fontId="3" fillId="0" borderId="54" xfId="0" applyFont="1" applyBorder="1" applyAlignment="1">
      <alignment horizontal="right" vertical="top" wrapText="1"/>
    </xf>
    <xf numFmtId="0" fontId="3" fillId="0" borderId="55" xfId="0" applyFont="1" applyBorder="1" applyAlignment="1">
      <alignment horizontal="right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5"/>
  <sheetViews>
    <sheetView tabSelected="1" view="pageBreakPreview" zoomScaleSheetLayoutView="100" zoomScalePageLayoutView="0" workbookViewId="0" topLeftCell="B22">
      <selection activeCell="G43" sqref="G43"/>
    </sheetView>
  </sheetViews>
  <sheetFormatPr defaultColWidth="9.140625" defaultRowHeight="12.75"/>
  <cols>
    <col min="1" max="1" width="3.140625" style="0" customWidth="1"/>
    <col min="2" max="2" width="34.421875" style="0" customWidth="1"/>
    <col min="3" max="3" width="10.57421875" style="0" customWidth="1"/>
    <col min="4" max="4" width="10.421875" style="2" customWidth="1"/>
    <col min="5" max="5" width="11.8515625" style="0" customWidth="1"/>
    <col min="6" max="7" width="10.421875" style="0" customWidth="1"/>
    <col min="8" max="8" width="10.57421875" style="0" customWidth="1"/>
    <col min="9" max="9" width="11.140625" style="0" customWidth="1"/>
    <col min="10" max="10" width="25.57421875" style="0" customWidth="1"/>
  </cols>
  <sheetData>
    <row r="1" spans="2:9" ht="51" customHeight="1">
      <c r="B1" s="86" t="s">
        <v>54</v>
      </c>
      <c r="C1" s="86"/>
      <c r="D1" s="86"/>
      <c r="E1" s="86"/>
      <c r="F1" s="86"/>
      <c r="G1" s="86"/>
      <c r="H1" s="86"/>
      <c r="I1" s="86"/>
    </row>
    <row r="2" spans="2:9" ht="15" customHeight="1">
      <c r="B2" s="87" t="s">
        <v>53</v>
      </c>
      <c r="C2" s="87"/>
      <c r="D2" s="87"/>
      <c r="E2" s="87"/>
      <c r="F2" s="87"/>
      <c r="G2" s="87"/>
      <c r="H2" s="87"/>
      <c r="I2" s="87"/>
    </row>
    <row r="3" ht="9.75" customHeight="1" thickBot="1">
      <c r="D3" s="3"/>
    </row>
    <row r="4" spans="1:9" ht="56.25" customHeight="1" thickBot="1">
      <c r="A4" s="88" t="s">
        <v>0</v>
      </c>
      <c r="B4" s="90" t="s">
        <v>1</v>
      </c>
      <c r="C4" s="78">
        <v>2009</v>
      </c>
      <c r="D4" s="78">
        <v>2010</v>
      </c>
      <c r="E4" s="79">
        <v>2011</v>
      </c>
      <c r="F4" s="12">
        <v>2012</v>
      </c>
      <c r="G4" s="58" t="s">
        <v>52</v>
      </c>
      <c r="H4" s="13">
        <v>2013</v>
      </c>
      <c r="I4" s="49">
        <v>2014</v>
      </c>
    </row>
    <row r="5" spans="1:9" ht="65.25" customHeight="1" hidden="1">
      <c r="A5" s="89"/>
      <c r="B5" s="91"/>
      <c r="C5" s="77" t="s">
        <v>2</v>
      </c>
      <c r="D5" s="77" t="s">
        <v>2</v>
      </c>
      <c r="E5" s="77" t="s">
        <v>2</v>
      </c>
      <c r="F5" s="51"/>
      <c r="G5" s="59"/>
      <c r="H5" s="52"/>
      <c r="I5" s="50"/>
    </row>
    <row r="6" spans="1:9" ht="12.75">
      <c r="A6" s="92" t="s">
        <v>3</v>
      </c>
      <c r="B6" s="93"/>
      <c r="C6" s="14"/>
      <c r="D6" s="15"/>
      <c r="E6" s="43"/>
      <c r="F6" s="21"/>
      <c r="G6" s="60"/>
      <c r="H6" s="22"/>
      <c r="I6" s="23"/>
    </row>
    <row r="7" spans="1:12" ht="48">
      <c r="A7" s="94" t="s">
        <v>4</v>
      </c>
      <c r="B7" s="1" t="s">
        <v>5</v>
      </c>
      <c r="C7" s="96">
        <v>735555</v>
      </c>
      <c r="D7" s="98">
        <v>8743992</v>
      </c>
      <c r="E7" s="32">
        <v>12031648</v>
      </c>
      <c r="F7" s="19">
        <v>11247807</v>
      </c>
      <c r="G7" s="61">
        <f>F7-E7</f>
        <v>-783841</v>
      </c>
      <c r="H7" s="25">
        <v>937317</v>
      </c>
      <c r="I7" s="26">
        <v>0</v>
      </c>
      <c r="J7" s="48"/>
      <c r="L7" s="31"/>
    </row>
    <row r="8" spans="1:12" ht="23.25" customHeight="1" hidden="1">
      <c r="A8" s="95"/>
      <c r="B8" s="1"/>
      <c r="C8" s="97"/>
      <c r="D8" s="99"/>
      <c r="E8" s="44" t="s">
        <v>39</v>
      </c>
      <c r="F8" s="16"/>
      <c r="G8" s="61" t="e">
        <f aca="true" t="shared" si="0" ref="G8:G13">F8-E8</f>
        <v>#VALUE!</v>
      </c>
      <c r="H8" s="25"/>
      <c r="I8" s="26"/>
      <c r="J8" s="47"/>
      <c r="L8" s="31" t="s">
        <v>49</v>
      </c>
    </row>
    <row r="9" spans="1:10" ht="12.75">
      <c r="A9" s="94" t="s">
        <v>6</v>
      </c>
      <c r="B9" s="100" t="s">
        <v>7</v>
      </c>
      <c r="C9" s="96">
        <v>313894</v>
      </c>
      <c r="D9" s="98">
        <v>3035832</v>
      </c>
      <c r="E9" s="32">
        <v>4876604</v>
      </c>
      <c r="F9" s="19">
        <v>2334945</v>
      </c>
      <c r="G9" s="61">
        <f t="shared" si="0"/>
        <v>-2541659</v>
      </c>
      <c r="H9" s="25"/>
      <c r="I9" s="26">
        <v>0</v>
      </c>
      <c r="J9" s="48"/>
    </row>
    <row r="10" spans="1:9" ht="20.25" customHeight="1" hidden="1">
      <c r="A10" s="95"/>
      <c r="B10" s="100"/>
      <c r="C10" s="97"/>
      <c r="D10" s="99"/>
      <c r="E10" s="44" t="s">
        <v>40</v>
      </c>
      <c r="F10" s="16"/>
      <c r="G10" s="61" t="e">
        <f t="shared" si="0"/>
        <v>#VALUE!</v>
      </c>
      <c r="H10" s="25"/>
      <c r="I10" s="26"/>
    </row>
    <row r="11" spans="1:9" ht="60">
      <c r="A11" s="94" t="s">
        <v>8</v>
      </c>
      <c r="B11" s="1" t="s">
        <v>9</v>
      </c>
      <c r="C11" s="96">
        <v>8052826</v>
      </c>
      <c r="D11" s="98">
        <v>27238492</v>
      </c>
      <c r="E11" s="45">
        <v>19095338</v>
      </c>
      <c r="F11" s="24">
        <v>10033324</v>
      </c>
      <c r="G11" s="61">
        <f t="shared" si="0"/>
        <v>-9062014</v>
      </c>
      <c r="H11" s="25">
        <v>4277915</v>
      </c>
      <c r="I11" s="26">
        <v>0</v>
      </c>
    </row>
    <row r="12" spans="1:9" ht="24.75" customHeight="1" hidden="1">
      <c r="A12" s="95"/>
      <c r="B12" s="1"/>
      <c r="C12" s="97"/>
      <c r="D12" s="99"/>
      <c r="E12" s="44" t="s">
        <v>41</v>
      </c>
      <c r="F12" s="16"/>
      <c r="G12" s="61" t="e">
        <f t="shared" si="0"/>
        <v>#VALUE!</v>
      </c>
      <c r="H12" s="17"/>
      <c r="I12" s="18"/>
    </row>
    <row r="13" spans="1:9" ht="13.5" customHeight="1" thickBot="1">
      <c r="A13" s="103" t="s">
        <v>11</v>
      </c>
      <c r="B13" s="104"/>
      <c r="C13" s="4">
        <f>SUM(C7:C11)</f>
        <v>9102275</v>
      </c>
      <c r="D13" s="6">
        <v>39018316</v>
      </c>
      <c r="E13" s="34">
        <f>E7+E9+E11</f>
        <v>36003590</v>
      </c>
      <c r="F13" s="20">
        <f>F7+F9+F11</f>
        <v>23616076</v>
      </c>
      <c r="G13" s="20">
        <f t="shared" si="0"/>
        <v>-12387514</v>
      </c>
      <c r="H13" s="20">
        <f>H7+H9</f>
        <v>937317</v>
      </c>
      <c r="I13" s="27">
        <v>0</v>
      </c>
    </row>
    <row r="14" spans="1:9" ht="12.75" customHeight="1">
      <c r="A14" s="92" t="s">
        <v>12</v>
      </c>
      <c r="B14" s="93"/>
      <c r="C14" s="5"/>
      <c r="D14" s="8"/>
      <c r="E14" s="41"/>
      <c r="F14" s="21"/>
      <c r="G14" s="22"/>
      <c r="H14" s="22"/>
      <c r="I14" s="23"/>
    </row>
    <row r="15" spans="1:9" ht="48">
      <c r="A15" s="94" t="s">
        <v>13</v>
      </c>
      <c r="B15" s="1" t="s">
        <v>46</v>
      </c>
      <c r="C15" s="96">
        <v>4185118</v>
      </c>
      <c r="D15" s="98">
        <v>12542304</v>
      </c>
      <c r="E15" s="32">
        <v>13197868</v>
      </c>
      <c r="F15" s="24">
        <v>12324000</v>
      </c>
      <c r="G15" s="25">
        <f>F15-E15</f>
        <v>-873868</v>
      </c>
      <c r="H15" s="25">
        <v>12324000</v>
      </c>
      <c r="I15" s="26">
        <v>12324000</v>
      </c>
    </row>
    <row r="16" spans="1:9" ht="33.75" customHeight="1" hidden="1">
      <c r="A16" s="95"/>
      <c r="B16" s="1"/>
      <c r="C16" s="97"/>
      <c r="D16" s="99"/>
      <c r="E16" s="65" t="s">
        <v>44</v>
      </c>
      <c r="F16" s="16"/>
      <c r="G16" s="25" t="e">
        <f>F16-E16</f>
        <v>#VALUE!</v>
      </c>
      <c r="H16" s="17"/>
      <c r="I16" s="18"/>
    </row>
    <row r="17" spans="1:9" ht="48">
      <c r="A17" s="94" t="s">
        <v>14</v>
      </c>
      <c r="B17" s="1" t="s">
        <v>51</v>
      </c>
      <c r="C17" s="96">
        <v>71768</v>
      </c>
      <c r="D17" s="98">
        <v>3497057.27</v>
      </c>
      <c r="E17" s="32">
        <v>612839</v>
      </c>
      <c r="F17" s="24">
        <v>0</v>
      </c>
      <c r="G17" s="25">
        <f>F17-E17</f>
        <v>-612839</v>
      </c>
      <c r="H17" s="25">
        <v>0</v>
      </c>
      <c r="I17" s="26">
        <v>0</v>
      </c>
    </row>
    <row r="18" spans="1:9" ht="25.5" customHeight="1" hidden="1">
      <c r="A18" s="95"/>
      <c r="B18" s="1"/>
      <c r="C18" s="97"/>
      <c r="D18" s="99"/>
      <c r="E18" s="65" t="s">
        <v>42</v>
      </c>
      <c r="F18" s="16"/>
      <c r="G18" s="25" t="e">
        <f>F18-E18</f>
        <v>#VALUE!</v>
      </c>
      <c r="H18" s="17"/>
      <c r="I18" s="18"/>
    </row>
    <row r="19" spans="1:9" ht="13.5" customHeight="1" thickBot="1">
      <c r="A19" s="103" t="s">
        <v>15</v>
      </c>
      <c r="B19" s="104"/>
      <c r="C19" s="4">
        <f>SUM(C15:C17)</f>
        <v>4256886</v>
      </c>
      <c r="D19" s="6">
        <v>16039361.27</v>
      </c>
      <c r="E19" s="34">
        <f>E15+E17</f>
        <v>13810707</v>
      </c>
      <c r="F19" s="46">
        <f>F15+F17</f>
        <v>12324000</v>
      </c>
      <c r="G19" s="66">
        <f>F19-E19</f>
        <v>-1486707</v>
      </c>
      <c r="H19" s="66">
        <f>H15+H17</f>
        <v>12324000</v>
      </c>
      <c r="I19" s="29">
        <f>I15+I17</f>
        <v>12324000</v>
      </c>
    </row>
    <row r="20" spans="1:9" ht="12.75" customHeight="1">
      <c r="A20" s="112" t="s">
        <v>16</v>
      </c>
      <c r="B20" s="113"/>
      <c r="C20" s="5"/>
      <c r="D20" s="7"/>
      <c r="E20" s="67"/>
      <c r="F20" s="38"/>
      <c r="G20" s="64"/>
      <c r="H20" s="39"/>
      <c r="I20" s="40"/>
    </row>
    <row r="21" spans="1:9" ht="48">
      <c r="A21" s="9" t="s">
        <v>17</v>
      </c>
      <c r="B21" s="1" t="s">
        <v>47</v>
      </c>
      <c r="C21" s="10">
        <v>69526</v>
      </c>
      <c r="D21" s="11">
        <v>8795890</v>
      </c>
      <c r="E21" s="32">
        <v>20092563</v>
      </c>
      <c r="F21" s="24">
        <v>5857934</v>
      </c>
      <c r="G21" s="25">
        <f>F21-E21</f>
        <v>-14234629</v>
      </c>
      <c r="H21" s="25">
        <v>5857934</v>
      </c>
      <c r="I21" s="26">
        <v>5857934</v>
      </c>
    </row>
    <row r="22" spans="1:9" ht="24">
      <c r="A22" s="9" t="s">
        <v>18</v>
      </c>
      <c r="B22" s="1" t="s">
        <v>48</v>
      </c>
      <c r="C22" s="10">
        <v>6181</v>
      </c>
      <c r="D22" s="11">
        <v>2947324</v>
      </c>
      <c r="E22" s="32">
        <v>4186492</v>
      </c>
      <c r="F22" s="24">
        <v>5701274</v>
      </c>
      <c r="G22" s="25">
        <f aca="true" t="shared" si="1" ref="G22:G27">F22-E22</f>
        <v>1514782</v>
      </c>
      <c r="H22" s="25">
        <v>5701274</v>
      </c>
      <c r="I22" s="26">
        <v>5701274</v>
      </c>
    </row>
    <row r="23" spans="1:9" ht="36">
      <c r="A23" s="9" t="s">
        <v>19</v>
      </c>
      <c r="B23" s="1" t="s">
        <v>29</v>
      </c>
      <c r="C23" s="10">
        <v>13360</v>
      </c>
      <c r="D23" s="11">
        <v>455092</v>
      </c>
      <c r="E23" s="32">
        <v>886100</v>
      </c>
      <c r="F23" s="16">
        <v>0</v>
      </c>
      <c r="G23" s="25">
        <f t="shared" si="1"/>
        <v>-886100</v>
      </c>
      <c r="H23" s="17">
        <v>0</v>
      </c>
      <c r="I23" s="18">
        <v>0</v>
      </c>
    </row>
    <row r="24" spans="1:9" ht="24">
      <c r="A24" s="9" t="s">
        <v>20</v>
      </c>
      <c r="B24" s="1" t="s">
        <v>30</v>
      </c>
      <c r="C24" s="10">
        <v>0</v>
      </c>
      <c r="D24" s="11">
        <v>786683</v>
      </c>
      <c r="E24" s="32">
        <v>2506802</v>
      </c>
      <c r="F24" s="24">
        <v>3312552</v>
      </c>
      <c r="G24" s="25">
        <f t="shared" si="1"/>
        <v>805750</v>
      </c>
      <c r="H24" s="25">
        <v>3312552</v>
      </c>
      <c r="I24" s="26">
        <v>3312552</v>
      </c>
    </row>
    <row r="25" spans="1:9" ht="49.5" customHeight="1">
      <c r="A25" s="9">
        <v>10</v>
      </c>
      <c r="B25" s="1" t="s">
        <v>21</v>
      </c>
      <c r="C25" s="10">
        <v>0</v>
      </c>
      <c r="D25" s="11">
        <v>183387</v>
      </c>
      <c r="E25" s="32">
        <v>480266</v>
      </c>
      <c r="F25" s="24">
        <v>672111</v>
      </c>
      <c r="G25" s="25">
        <f t="shared" si="1"/>
        <v>191845</v>
      </c>
      <c r="H25" s="25">
        <v>672111</v>
      </c>
      <c r="I25" s="26">
        <v>672111</v>
      </c>
    </row>
    <row r="26" spans="1:9" ht="36">
      <c r="A26" s="9" t="s">
        <v>22</v>
      </c>
      <c r="B26" s="1" t="s">
        <v>23</v>
      </c>
      <c r="C26" s="10" t="s">
        <v>10</v>
      </c>
      <c r="D26" s="11">
        <v>1135630</v>
      </c>
      <c r="E26" s="32">
        <v>2593728</v>
      </c>
      <c r="F26" s="24">
        <v>4143585</v>
      </c>
      <c r="G26" s="25">
        <f t="shared" si="1"/>
        <v>1549857</v>
      </c>
      <c r="H26" s="25">
        <v>4838393</v>
      </c>
      <c r="I26" s="26">
        <v>4838393</v>
      </c>
    </row>
    <row r="27" spans="1:9" ht="12.75">
      <c r="A27" s="9" t="s">
        <v>26</v>
      </c>
      <c r="B27" s="1" t="s">
        <v>36</v>
      </c>
      <c r="C27" s="10" t="s">
        <v>10</v>
      </c>
      <c r="D27" s="11" t="s">
        <v>10</v>
      </c>
      <c r="E27" s="32">
        <v>191233</v>
      </c>
      <c r="F27" s="24">
        <v>187473</v>
      </c>
      <c r="G27" s="25">
        <f t="shared" si="1"/>
        <v>-3760</v>
      </c>
      <c r="H27" s="25">
        <v>187473</v>
      </c>
      <c r="I27" s="26">
        <v>187473</v>
      </c>
    </row>
    <row r="28" spans="1:9" ht="12.75">
      <c r="A28" s="9" t="s">
        <v>31</v>
      </c>
      <c r="B28" s="1" t="s">
        <v>33</v>
      </c>
      <c r="C28" s="10" t="s">
        <v>10</v>
      </c>
      <c r="D28" s="11">
        <v>9906705</v>
      </c>
      <c r="E28" s="33" t="s">
        <v>10</v>
      </c>
      <c r="F28" s="16">
        <v>0</v>
      </c>
      <c r="G28" s="25"/>
      <c r="H28" s="17">
        <v>0</v>
      </c>
      <c r="I28" s="18">
        <v>0</v>
      </c>
    </row>
    <row r="29" spans="1:9" ht="13.5" customHeight="1" thickBot="1">
      <c r="A29" s="103" t="s">
        <v>24</v>
      </c>
      <c r="B29" s="104"/>
      <c r="C29" s="4">
        <f>SUM(C21:C25)</f>
        <v>89067</v>
      </c>
      <c r="D29" s="6">
        <v>24210711</v>
      </c>
      <c r="E29" s="34">
        <f>E21+E22+E23+E24+E25+E26+E27</f>
        <v>30937184</v>
      </c>
      <c r="F29" s="68">
        <f>F21+F22+F24+F25+F26+F27+F28</f>
        <v>19874929</v>
      </c>
      <c r="G29" s="69">
        <f>F29-E29</f>
        <v>-11062255</v>
      </c>
      <c r="H29" s="69">
        <f>H21+H22+H24+H25+H26+H27+H28</f>
        <v>20569737</v>
      </c>
      <c r="I29" s="70">
        <f>I21+I22+I24+I25+I26+I27+I28</f>
        <v>20569737</v>
      </c>
    </row>
    <row r="30" spans="1:9" ht="12.75" customHeight="1">
      <c r="A30" s="112" t="s">
        <v>25</v>
      </c>
      <c r="B30" s="113"/>
      <c r="C30" s="5"/>
      <c r="D30" s="7"/>
      <c r="E30" s="41"/>
      <c r="F30" s="35"/>
      <c r="G30" s="63"/>
      <c r="H30" s="36"/>
      <c r="I30" s="37"/>
    </row>
    <row r="31" spans="1:9" ht="48">
      <c r="A31" s="9" t="s">
        <v>32</v>
      </c>
      <c r="B31" s="1" t="s">
        <v>27</v>
      </c>
      <c r="C31" s="10" t="s">
        <v>10</v>
      </c>
      <c r="D31" s="11">
        <v>6956137</v>
      </c>
      <c r="E31" s="32">
        <v>7398507</v>
      </c>
      <c r="F31" s="24">
        <v>7803241</v>
      </c>
      <c r="G31" s="62">
        <f>F31-E31</f>
        <v>404734</v>
      </c>
      <c r="H31" s="25">
        <v>7803241</v>
      </c>
      <c r="I31" s="26">
        <v>7803241</v>
      </c>
    </row>
    <row r="32" spans="1:9" ht="36.75" thickBot="1">
      <c r="A32" s="9" t="s">
        <v>35</v>
      </c>
      <c r="B32" s="1" t="s">
        <v>34</v>
      </c>
      <c r="C32" s="10" t="s">
        <v>10</v>
      </c>
      <c r="D32" s="11">
        <v>3038889</v>
      </c>
      <c r="E32" s="32">
        <v>3409310</v>
      </c>
      <c r="F32" s="53">
        <v>3345231</v>
      </c>
      <c r="G32" s="62">
        <f>F32-E32</f>
        <v>-64079</v>
      </c>
      <c r="H32" s="54">
        <v>3345231</v>
      </c>
      <c r="I32" s="55">
        <v>3345231</v>
      </c>
    </row>
    <row r="33" spans="1:9" ht="27" customHeight="1" thickBot="1">
      <c r="A33" s="114" t="s">
        <v>28</v>
      </c>
      <c r="B33" s="115"/>
      <c r="C33" s="101" t="s">
        <v>10</v>
      </c>
      <c r="D33" s="105">
        <v>9995026</v>
      </c>
      <c r="E33" s="42">
        <f>E31+E32</f>
        <v>10807817</v>
      </c>
      <c r="F33" s="56">
        <f>F31+F32</f>
        <v>11148472</v>
      </c>
      <c r="G33" s="56">
        <f>F33-E33</f>
        <v>340655</v>
      </c>
      <c r="H33" s="56">
        <f>H31+H32</f>
        <v>11148472</v>
      </c>
      <c r="I33" s="57">
        <f>I31+I32</f>
        <v>11148472</v>
      </c>
    </row>
    <row r="34" spans="1:9" ht="26.25" customHeight="1" hidden="1" thickBot="1">
      <c r="A34" s="116"/>
      <c r="B34" s="117"/>
      <c r="C34" s="102"/>
      <c r="D34" s="106"/>
      <c r="E34" s="71" t="s">
        <v>43</v>
      </c>
      <c r="F34" s="28"/>
      <c r="G34" s="28"/>
      <c r="H34" s="28"/>
      <c r="I34" s="28"/>
    </row>
    <row r="35" spans="1:9" ht="18.75" customHeight="1" thickBot="1">
      <c r="A35" s="107" t="s">
        <v>38</v>
      </c>
      <c r="B35" s="108"/>
      <c r="C35" s="72">
        <f>C29+C19+C7+C9</f>
        <v>5395402</v>
      </c>
      <c r="D35" s="73">
        <v>62024922.269999996</v>
      </c>
      <c r="E35" s="74">
        <f>E7+E9+E19+E29+E33</f>
        <v>72463960</v>
      </c>
      <c r="F35" s="75">
        <f>F7+F9+F19+F29+F33</f>
        <v>56930153</v>
      </c>
      <c r="G35" s="75">
        <f>F35-E35</f>
        <v>-15533807</v>
      </c>
      <c r="H35" s="75"/>
      <c r="I35" s="76"/>
    </row>
    <row r="36" spans="1:9" ht="16.5" customHeight="1" thickBot="1">
      <c r="A36" s="107" t="s">
        <v>37</v>
      </c>
      <c r="B36" s="108"/>
      <c r="C36" s="73">
        <f>C35+C11</f>
        <v>13448228</v>
      </c>
      <c r="D36" s="73">
        <v>89263414.27</v>
      </c>
      <c r="E36" s="74">
        <f>E13+E19+E29+E33</f>
        <v>91559298</v>
      </c>
      <c r="F36" s="75">
        <f>F13+F19+F29+F33</f>
        <v>66963477</v>
      </c>
      <c r="G36" s="75">
        <f>F36-E36</f>
        <v>-24595821</v>
      </c>
      <c r="H36" s="75">
        <f>H13+H19+H29+H33</f>
        <v>44979526</v>
      </c>
      <c r="I36" s="76">
        <f>I13+I19+I29+I33</f>
        <v>44042209</v>
      </c>
    </row>
    <row r="37" spans="1:9" ht="19.5" customHeight="1" thickBot="1">
      <c r="A37" s="118" t="s">
        <v>50</v>
      </c>
      <c r="B37" s="119"/>
      <c r="C37" s="119"/>
      <c r="D37" s="119"/>
      <c r="E37" s="120"/>
      <c r="F37" s="75">
        <f>F7+F9+F29+F33</f>
        <v>44606153</v>
      </c>
      <c r="G37" s="75">
        <f>F37-E35</f>
        <v>-27857807</v>
      </c>
      <c r="H37" s="75">
        <f>H7+H9+H29+H33</f>
        <v>32655526</v>
      </c>
      <c r="I37" s="76">
        <f>I7+I9+I29+I33</f>
        <v>31718209</v>
      </c>
    </row>
    <row r="38" spans="2:9" s="84" customFormat="1" ht="16.5" customHeight="1" thickBot="1">
      <c r="B38" s="85" t="s">
        <v>45</v>
      </c>
      <c r="C38" s="109">
        <f>C36+D36+E36</f>
        <v>194270940.26999998</v>
      </c>
      <c r="D38" s="109"/>
      <c r="E38" s="109"/>
      <c r="F38" s="110">
        <f>F36+H36+I36</f>
        <v>155985212</v>
      </c>
      <c r="G38" s="110"/>
      <c r="H38" s="110"/>
      <c r="I38" s="111"/>
    </row>
    <row r="39" spans="2:9" ht="12.75">
      <c r="B39" s="81"/>
      <c r="C39" s="82"/>
      <c r="D39" s="82"/>
      <c r="E39" s="82"/>
      <c r="F39" s="83"/>
      <c r="G39" s="83"/>
      <c r="H39" s="83"/>
      <c r="I39" s="83"/>
    </row>
    <row r="40" spans="2:9" ht="12.75">
      <c r="B40" s="81"/>
      <c r="C40" s="82"/>
      <c r="D40" s="82"/>
      <c r="E40" s="82"/>
      <c r="F40" s="83"/>
      <c r="G40" s="83"/>
      <c r="H40" s="83"/>
      <c r="I40" s="83"/>
    </row>
    <row r="41" spans="2:9" s="121" customFormat="1" ht="15.75">
      <c r="B41" s="122" t="s">
        <v>56</v>
      </c>
      <c r="C41" s="123"/>
      <c r="D41" s="123"/>
      <c r="E41" s="123"/>
      <c r="G41" s="124"/>
      <c r="H41" s="124" t="s">
        <v>57</v>
      </c>
      <c r="I41" s="124"/>
    </row>
    <row r="42" spans="6:9" ht="10.5" customHeight="1">
      <c r="F42" s="2"/>
      <c r="G42" s="2"/>
      <c r="H42" s="2"/>
      <c r="I42" s="2"/>
    </row>
    <row r="43" spans="2:4" ht="61.5">
      <c r="B43" s="80" t="s">
        <v>55</v>
      </c>
      <c r="D43"/>
    </row>
    <row r="44" ht="18" customHeight="1">
      <c r="D44"/>
    </row>
    <row r="45" ht="12.75" customHeight="1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3.5" customHeight="1">
      <c r="D50"/>
    </row>
    <row r="51" ht="12.75" customHeight="1">
      <c r="D51"/>
    </row>
    <row r="52" ht="12.75">
      <c r="D52"/>
    </row>
    <row r="53" ht="12.75">
      <c r="D53"/>
    </row>
    <row r="54" ht="13.5" customHeight="1">
      <c r="D54"/>
    </row>
    <row r="55" spans="1:7" s="30" customFormat="1" ht="15">
      <c r="A55"/>
      <c r="B55"/>
      <c r="C55"/>
      <c r="D55"/>
      <c r="E55"/>
      <c r="F55"/>
      <c r="G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</sheetData>
  <sheetProtection/>
  <mergeCells count="35">
    <mergeCell ref="A36:B36"/>
    <mergeCell ref="C38:E38"/>
    <mergeCell ref="F38:I38"/>
    <mergeCell ref="A19:B19"/>
    <mergeCell ref="A20:B20"/>
    <mergeCell ref="A29:B29"/>
    <mergeCell ref="A30:B30"/>
    <mergeCell ref="A33:B34"/>
    <mergeCell ref="A37:E37"/>
    <mergeCell ref="C17:C18"/>
    <mergeCell ref="D17:D18"/>
    <mergeCell ref="D33:D34"/>
    <mergeCell ref="A35:B35"/>
    <mergeCell ref="A11:A12"/>
    <mergeCell ref="C11:C12"/>
    <mergeCell ref="D11:D12"/>
    <mergeCell ref="C33:C34"/>
    <mergeCell ref="A13:B13"/>
    <mergeCell ref="A14:B14"/>
    <mergeCell ref="A15:A16"/>
    <mergeCell ref="C15:C16"/>
    <mergeCell ref="D15:D16"/>
    <mergeCell ref="A17:A18"/>
    <mergeCell ref="A9:A10"/>
    <mergeCell ref="B9:B10"/>
    <mergeCell ref="C9:C10"/>
    <mergeCell ref="D9:D10"/>
    <mergeCell ref="A6:B6"/>
    <mergeCell ref="A7:A8"/>
    <mergeCell ref="C7:C8"/>
    <mergeCell ref="D7:D8"/>
    <mergeCell ref="B1:I1"/>
    <mergeCell ref="B2:I2"/>
    <mergeCell ref="A4:A5"/>
    <mergeCell ref="B4:B5"/>
  </mergeCells>
  <printOptions/>
  <pageMargins left="0.35433070866141736" right="0.15748031496062992" top="0.2755905511811024" bottom="0.1968503937007874" header="0.15748031496062992" footer="0.1968503937007874"/>
  <pageSetup horizontalDpi="300" verticalDpi="300" orientation="portrait" paperSize="9" scale="82" r:id="rId1"/>
  <headerFooter alignWithMargins="0">
    <oddFooter>&amp;L&amp;"Times New Roman,Regular"LMzinop02_141111_SDTS; 2.pielikums informatīvajam ziņojumam Saeimas Publisko izdevumu un revīzijas komisijai "Par Sociālās drošības tīkla stratēģijas pasākumu ieviešanu un uzraudzību"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elita.aleksandrovska@lm.gov.lv</Manager>
  <Company>RAPLM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Saeimas Publisko izdevumu un revīzijas komisijai "Par Sociālās drošības tīkla stratēģijas pasākumu ieviešanu un uzraudzību"</dc:title>
  <dc:subject>2.pielikums</dc:subject>
  <dc:creator>E.Aleksandrovska 67021565</dc:creator>
  <cp:keywords/>
  <dc:description/>
  <cp:lastModifiedBy>Elitaa</cp:lastModifiedBy>
  <cp:lastPrinted>2011-11-14T12:59:56Z</cp:lastPrinted>
  <dcterms:created xsi:type="dcterms:W3CDTF">2010-08-12T14:08:03Z</dcterms:created>
  <dcterms:modified xsi:type="dcterms:W3CDTF">2011-11-14T13:02:16Z</dcterms:modified>
  <cp:category/>
  <cp:version/>
  <cp:contentType/>
  <cp:contentStatus/>
</cp:coreProperties>
</file>