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0" yWindow="45" windowWidth="19215" windowHeight="11205"/>
  </bookViews>
  <sheets>
    <sheet name="TEN-T" sheetId="12" r:id="rId1"/>
  </sheets>
  <definedNames>
    <definedName name="_xlnm.Print_Area" localSheetId="0">'TEN-T'!$A$1:$G$17</definedName>
  </definedNames>
  <calcPr calcId="145621"/>
</workbook>
</file>

<file path=xl/calcChain.xml><?xml version="1.0" encoding="utf-8"?>
<calcChain xmlns="http://schemas.openxmlformats.org/spreadsheetml/2006/main">
  <c r="D8" i="12" l="1"/>
  <c r="D11" i="12" l="1"/>
  <c r="E11" i="12" s="1"/>
  <c r="D10" i="12"/>
  <c r="E10" i="12" s="1"/>
  <c r="D9" i="12"/>
  <c r="E9" i="12" s="1"/>
  <c r="E8" i="12"/>
  <c r="D7" i="12"/>
  <c r="E7" i="12" s="1"/>
  <c r="D6" i="12"/>
  <c r="E6" i="12" s="1"/>
  <c r="D5" i="12"/>
  <c r="E5" i="12" s="1"/>
  <c r="G8" i="12" l="1"/>
  <c r="G6" i="12"/>
  <c r="G7" i="12"/>
  <c r="G10" i="12"/>
  <c r="G11" i="12"/>
  <c r="G9" i="12" l="1"/>
  <c r="G5" i="12"/>
</calcChain>
</file>

<file path=xl/sharedStrings.xml><?xml version="1.0" encoding="utf-8"?>
<sst xmlns="http://schemas.openxmlformats.org/spreadsheetml/2006/main" count="37" uniqueCount="30">
  <si>
    <t>Normatīvā akta nosaukums:</t>
  </si>
  <si>
    <t>1.</t>
  </si>
  <si>
    <t>2.</t>
  </si>
  <si>
    <t>3.</t>
  </si>
  <si>
    <t>5.</t>
  </si>
  <si>
    <t>Normatīvā akta pants, daļa, punkts</t>
  </si>
  <si>
    <t>Nr. p.k.</t>
  </si>
  <si>
    <t>______________</t>
  </si>
  <si>
    <t>(paraksts)</t>
  </si>
  <si>
    <t>4.</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</si>
  <si>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</si>
  <si>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</si>
  <si>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</si>
  <si>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t>7.</t>
  </si>
  <si>
    <t>6.</t>
  </si>
  <si>
    <t>Summa, kas paredzēta normatīvā akta projektā latos</t>
  </si>
  <si>
    <t xml:space="preserve"> Izmaiņas pret normatīvajā aktā norādīto summu, euro
(ar 6 cipariem aiz komata) </t>
  </si>
  <si>
    <t>(5)=(4)/0,702804</t>
  </si>
  <si>
    <t xml:space="preserve">(7)=(6)-(5) 
</t>
  </si>
  <si>
    <t xml:space="preserve">Satiksmes ministrs </t>
  </si>
  <si>
    <t>A.Matīss</t>
  </si>
  <si>
    <t>I.Tudere</t>
  </si>
  <si>
    <t>67028395, inga.tudere@sam.gov.lv</t>
  </si>
  <si>
    <t xml:space="preserve">Ministru kabineta Ministru kabineta noteikumu projekta
„Grozījumi Ministru kabineta 2008.gada 15.septembra noteikumos Nr.743 „Noteikumi par darbības programmas „Infrastruktūra un pakalpojumi” papildinājuma 3.2.1.2.aktivitāti „Tranzītielu sakārtošana pilsētu teritorijās”” 
</t>
  </si>
  <si>
    <t>II. nodaļas 7.punkts</t>
  </si>
  <si>
    <r>
      <t>II. nodaļas 7</t>
    </r>
    <r>
      <rPr>
        <vertAlign val="superscript"/>
        <sz val="12"/>
        <color theme="1"/>
        <rFont val="Times New Roman"/>
        <family val="1"/>
        <charset val="186"/>
      </rPr>
      <t>1</t>
    </r>
    <r>
      <rPr>
        <sz val="12"/>
        <color theme="1"/>
        <rFont val="Times New Roman"/>
        <family val="1"/>
        <charset val="186"/>
      </rPr>
      <t>.punkts</t>
    </r>
  </si>
  <si>
    <t>II. nodaļas 11.punkts</t>
  </si>
  <si>
    <t>VI. nodaļas 31. punkts</t>
  </si>
  <si>
    <t>Pielikums Ministru kabineta noteikumu projekta „Grozījumi Ministru kabineta „Grozījumi Ministru kabineta 2008.gada 15.septembra noteikumos Nr.743 „Noteikumi par darbības programmas „Infrastruktūra un pakalpojumi” papildinājuma 3.2.1.2.aktivitāti „Tranzītielu sakārtošana pilsētu teritorijās””    
sākotnējās ietekmes   novērtējuma ziņojumam (anotācijai)</t>
  </si>
  <si>
    <t>18.10.2013; 10:29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</si>
</sst>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4"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
      <sz val="10"/>
      <color rgb="FF000000"/>
      <name val="Times New Roman"/>
      <family val="1"/>
      <charset val="186"/>
    </font>
    <font>
      <sz val="12"/>
      <name val="Times New Roman"/>
      <family val="1"/>
      <charset val="186"/>
    </font>
    <font>
      <b/>
      <i/>
      <sz val="14"/>
      <name val="Times New Roman"/>
      <family val="1"/>
      <charset val="186"/>
    </font>
    <font>
      <b/>
      <sz val="14"/>
      <name val="Times New Roman"/>
      <family val="1"/>
      <charset val="186"/>
    </font>
    <font>
      <vertAlign val="superscript"/>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7" fillId="0" borderId="0" applyNumberFormat="0" applyFill="0" applyBorder="0" applyAlignment="0" applyProtection="0">
      <alignment vertical="top"/>
      <protection locked="0"/>
    </xf>
  </cellStyleXfs>
  <cellXfs count="30">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4"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wrapText="1"/>
    </xf>
    <xf numFmtId="0" fontId="6" fillId="0" borderId="0" xfId="0" applyFont="1" applyAlignment="1">
      <alignment horizontal="justify"/>
    </xf>
    <xf numFmtId="0" fontId="8" fillId="0" borderId="0" xfId="2" applyFont="1" applyAlignment="1" applyProtection="1">
      <alignment horizontal="justify"/>
    </xf>
    <xf numFmtId="0" fontId="5" fillId="0" borderId="1" xfId="0" applyFont="1" applyBorder="1" applyAlignment="1">
      <alignment horizontal="center" vertical="center"/>
    </xf>
    <xf numFmtId="0" fontId="5" fillId="0" borderId="1" xfId="0" applyFont="1" applyFill="1" applyBorder="1" applyAlignment="1">
      <alignment vertical="center" wrapText="1"/>
    </xf>
    <xf numFmtId="3" fontId="5" fillId="0" borderId="1" xfId="0" applyNumberFormat="1" applyFont="1" applyFill="1" applyBorder="1" applyAlignment="1">
      <alignment horizontal="left" vertical="center" wrapText="1"/>
    </xf>
    <xf numFmtId="164" fontId="5" fillId="0" borderId="1" xfId="0" applyNumberFormat="1" applyFont="1" applyFill="1" applyBorder="1" applyAlignment="1">
      <alignment horizontal="left" vertical="center" wrapText="1"/>
    </xf>
    <xf numFmtId="3" fontId="3" fillId="0" borderId="0" xfId="0" applyNumberFormat="1" applyFont="1" applyFill="1" applyBorder="1" applyAlignment="1">
      <alignment vertical="center" wrapText="1"/>
    </xf>
    <xf numFmtId="164" fontId="3" fillId="0" borderId="0" xfId="0" applyNumberFormat="1" applyFont="1" applyFill="1" applyBorder="1" applyAlignment="1">
      <alignment horizontal="left" vertical="center" wrapText="1"/>
    </xf>
    <xf numFmtId="164" fontId="3" fillId="2" borderId="0" xfId="0" applyNumberFormat="1" applyFont="1" applyFill="1" applyBorder="1" applyAlignment="1">
      <alignment horizontal="left" wrapText="1"/>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9" fillId="0" borderId="0" xfId="0" applyFont="1"/>
    <xf numFmtId="0" fontId="6" fillId="0" borderId="0" xfId="0" applyFont="1"/>
    <xf numFmtId="3" fontId="10" fillId="0" borderId="1" xfId="0"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2" borderId="2" xfId="0" applyFont="1" applyFill="1" applyBorder="1" applyAlignment="1">
      <alignment horizontal="left" vertical="top" wrapText="1"/>
    </xf>
    <xf numFmtId="0" fontId="12" fillId="4" borderId="1" xfId="0" applyFont="1" applyFill="1" applyBorder="1" applyAlignment="1">
      <alignment horizontal="left" vertical="center" wrapText="1"/>
    </xf>
    <xf numFmtId="0" fontId="11" fillId="4" borderId="1"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topLeftCell="A7" zoomScale="88" zoomScaleNormal="88" zoomScaleSheetLayoutView="70" workbookViewId="0">
      <selection activeCell="C31" sqref="C31"/>
    </sheetView>
  </sheetViews>
  <sheetFormatPr defaultRowHeight="18.75" x14ac:dyDescent="0.3"/>
  <cols>
    <col min="1" max="1" width="5.28515625" style="3" customWidth="1"/>
    <col min="2" max="2" width="41.85546875" style="3" customWidth="1"/>
    <col min="3" max="4" width="22.28515625" style="3" customWidth="1"/>
    <col min="5" max="5" width="21.42578125" style="3" customWidth="1"/>
    <col min="6" max="6" width="18.85546875" style="3" customWidth="1"/>
    <col min="7" max="7" width="29.28515625" style="3" customWidth="1"/>
    <col min="8" max="8" width="15.42578125" style="3" customWidth="1"/>
    <col min="9" max="16384" width="9.140625" style="3"/>
  </cols>
  <sheetData>
    <row r="1" spans="1:8" s="2" customFormat="1" ht="139.5" customHeight="1" x14ac:dyDescent="0.3">
      <c r="E1" s="26" t="s">
        <v>28</v>
      </c>
      <c r="F1" s="26"/>
      <c r="G1" s="26"/>
    </row>
    <row r="2" spans="1:8" s="2" customFormat="1" ht="94.5" customHeight="1" x14ac:dyDescent="0.3">
      <c r="A2" s="28" t="s">
        <v>0</v>
      </c>
      <c r="B2" s="28"/>
      <c r="C2" s="27" t="s">
        <v>23</v>
      </c>
      <c r="D2" s="27"/>
      <c r="E2" s="27"/>
      <c r="F2" s="27"/>
      <c r="G2" s="27"/>
    </row>
    <row r="3" spans="1:8" ht="93.75" x14ac:dyDescent="0.3">
      <c r="A3" s="25" t="s">
        <v>6</v>
      </c>
      <c r="B3" s="25" t="s">
        <v>5</v>
      </c>
      <c r="C3" s="25" t="s">
        <v>10</v>
      </c>
      <c r="D3" s="25" t="s">
        <v>15</v>
      </c>
      <c r="E3" s="25" t="s">
        <v>11</v>
      </c>
      <c r="F3" s="25" t="s">
        <v>12</v>
      </c>
      <c r="G3" s="25" t="s">
        <v>16</v>
      </c>
    </row>
    <row r="4" spans="1:8" s="4" customFormat="1" ht="24" customHeight="1" x14ac:dyDescent="0.25">
      <c r="A4" s="1" t="s">
        <v>1</v>
      </c>
      <c r="B4" s="1" t="s">
        <v>2</v>
      </c>
      <c r="C4" s="19" t="s">
        <v>3</v>
      </c>
      <c r="D4" s="19">
        <v>4</v>
      </c>
      <c r="E4" s="20" t="s">
        <v>17</v>
      </c>
      <c r="F4" s="19" t="s">
        <v>14</v>
      </c>
      <c r="G4" s="21" t="s">
        <v>18</v>
      </c>
    </row>
    <row r="5" spans="1:8" s="4" customFormat="1" ht="24" customHeight="1" x14ac:dyDescent="0.2">
      <c r="A5" s="12" t="s">
        <v>1</v>
      </c>
      <c r="B5" s="13" t="s">
        <v>24</v>
      </c>
      <c r="C5" s="14">
        <v>74686338</v>
      </c>
      <c r="D5" s="14">
        <f>C5</f>
        <v>74686338</v>
      </c>
      <c r="E5" s="15">
        <f>D5/0.702804</f>
        <v>106269084.97959602</v>
      </c>
      <c r="F5" s="14">
        <v>106269085</v>
      </c>
      <c r="G5" s="15">
        <f t="shared" ref="G5:G11" si="0">F5-E5</f>
        <v>2.040398120880127E-2</v>
      </c>
      <c r="H5" s="22"/>
    </row>
    <row r="6" spans="1:8" s="4" customFormat="1" ht="24" customHeight="1" x14ac:dyDescent="0.2">
      <c r="A6" s="12" t="s">
        <v>2</v>
      </c>
      <c r="B6" s="13" t="s">
        <v>24</v>
      </c>
      <c r="C6" s="14">
        <v>64233387</v>
      </c>
      <c r="D6" s="14">
        <f>C6</f>
        <v>64233387</v>
      </c>
      <c r="E6" s="15">
        <f t="shared" ref="E6:E11" si="1">D6/0.702804</f>
        <v>91395875.663769707</v>
      </c>
      <c r="F6" s="14">
        <v>91395877</v>
      </c>
      <c r="G6" s="15">
        <f t="shared" si="0"/>
        <v>1.3362302929162979</v>
      </c>
      <c r="H6" s="22"/>
    </row>
    <row r="7" spans="1:8" s="4" customFormat="1" ht="24" customHeight="1" x14ac:dyDescent="0.2">
      <c r="A7" s="12" t="s">
        <v>3</v>
      </c>
      <c r="B7" s="13" t="s">
        <v>24</v>
      </c>
      <c r="C7" s="14">
        <v>10452951</v>
      </c>
      <c r="D7" s="14">
        <f>C7</f>
        <v>10452951</v>
      </c>
      <c r="E7" s="15">
        <f t="shared" si="1"/>
        <v>14873209.315826319</v>
      </c>
      <c r="F7" s="14">
        <v>14873208</v>
      </c>
      <c r="G7" s="15">
        <f t="shared" si="0"/>
        <v>-1.3158263191580772</v>
      </c>
      <c r="H7" s="23"/>
    </row>
    <row r="8" spans="1:8" s="4" customFormat="1" ht="24" customHeight="1" x14ac:dyDescent="0.25">
      <c r="A8" s="12" t="s">
        <v>9</v>
      </c>
      <c r="B8" s="13" t="s">
        <v>25</v>
      </c>
      <c r="C8" s="14">
        <v>20616189</v>
      </c>
      <c r="D8" s="14">
        <f>C8</f>
        <v>20616189</v>
      </c>
      <c r="E8" s="15">
        <f t="shared" si="1"/>
        <v>29334194.170778766</v>
      </c>
      <c r="F8" s="24">
        <v>29334194</v>
      </c>
      <c r="G8" s="15">
        <f t="shared" si="0"/>
        <v>-0.17077876627445221</v>
      </c>
    </row>
    <row r="9" spans="1:8" s="4" customFormat="1" ht="24" customHeight="1" x14ac:dyDescent="0.25">
      <c r="A9" s="12" t="s">
        <v>4</v>
      </c>
      <c r="B9" s="13" t="s">
        <v>26</v>
      </c>
      <c r="C9" s="14">
        <v>500000</v>
      </c>
      <c r="D9" s="14">
        <f t="shared" ref="D9:D11" si="2">C9</f>
        <v>500000</v>
      </c>
      <c r="E9" s="15">
        <f t="shared" si="1"/>
        <v>711435.90531641827</v>
      </c>
      <c r="F9" s="24">
        <v>711436</v>
      </c>
      <c r="G9" s="15">
        <f t="shared" si="0"/>
        <v>9.4683581730350852E-2</v>
      </c>
    </row>
    <row r="10" spans="1:8" s="4" customFormat="1" ht="24" customHeight="1" x14ac:dyDescent="0.25">
      <c r="A10" s="12" t="s">
        <v>14</v>
      </c>
      <c r="B10" s="13" t="s">
        <v>26</v>
      </c>
      <c r="C10" s="14">
        <v>2500000</v>
      </c>
      <c r="D10" s="14">
        <f t="shared" si="2"/>
        <v>2500000</v>
      </c>
      <c r="E10" s="15">
        <f t="shared" si="1"/>
        <v>3557179.5265820911</v>
      </c>
      <c r="F10" s="24">
        <v>3557180</v>
      </c>
      <c r="G10" s="15">
        <f t="shared" si="0"/>
        <v>0.4734179088845849</v>
      </c>
    </row>
    <row r="11" spans="1:8" s="4" customFormat="1" ht="24" customHeight="1" x14ac:dyDescent="0.25">
      <c r="A11" s="12" t="s">
        <v>13</v>
      </c>
      <c r="B11" s="13" t="s">
        <v>27</v>
      </c>
      <c r="C11" s="14">
        <v>21084120</v>
      </c>
      <c r="D11" s="14">
        <f t="shared" si="2"/>
        <v>21084120</v>
      </c>
      <c r="E11" s="15">
        <f t="shared" si="1"/>
        <v>30000000</v>
      </c>
      <c r="F11" s="24">
        <v>30000000</v>
      </c>
      <c r="G11" s="15">
        <f t="shared" si="0"/>
        <v>0</v>
      </c>
    </row>
    <row r="12" spans="1:8" s="2" customFormat="1" ht="18.75" customHeight="1" x14ac:dyDescent="0.3">
      <c r="A12" s="5"/>
      <c r="B12" s="6"/>
      <c r="C12" s="16"/>
      <c r="D12" s="16"/>
      <c r="E12" s="17"/>
      <c r="F12" s="16"/>
      <c r="G12" s="7"/>
    </row>
    <row r="13" spans="1:8" s="2" customFormat="1" ht="63.75" customHeight="1" x14ac:dyDescent="0.3">
      <c r="A13" s="8"/>
      <c r="B13" s="9" t="s">
        <v>19</v>
      </c>
      <c r="C13" s="9" t="s">
        <v>7</v>
      </c>
      <c r="D13" s="9"/>
      <c r="E13" s="18"/>
      <c r="F13" s="29" t="s">
        <v>20</v>
      </c>
      <c r="G13" s="29"/>
    </row>
    <row r="14" spans="1:8" s="2" customFormat="1" ht="21.75" customHeight="1" x14ac:dyDescent="0.3">
      <c r="A14" s="6"/>
      <c r="B14" s="6"/>
      <c r="C14" s="5" t="s">
        <v>8</v>
      </c>
      <c r="D14" s="5"/>
      <c r="E14" s="6"/>
      <c r="F14" s="6"/>
      <c r="G14" s="6"/>
    </row>
    <row r="15" spans="1:8" x14ac:dyDescent="0.3">
      <c r="B15" s="10" t="s">
        <v>29</v>
      </c>
    </row>
    <row r="16" spans="1:8" x14ac:dyDescent="0.3">
      <c r="B16" s="10" t="s">
        <v>21</v>
      </c>
    </row>
    <row r="17" spans="2:2" x14ac:dyDescent="0.3">
      <c r="B17" s="11" t="s">
        <v>22</v>
      </c>
    </row>
  </sheetData>
  <mergeCells count="4">
    <mergeCell ref="E1:G1"/>
    <mergeCell ref="C2:G2"/>
    <mergeCell ref="A2:B2"/>
    <mergeCell ref="F13:G13"/>
  </mergeCells>
  <printOptions horizontalCentered="1"/>
  <pageMargins left="0.78740157480314965" right="0.78740157480314965" top="1.1811023622047245" bottom="0.78740157480314965" header="0" footer="0"/>
  <pageSetup paperSize="8" scale="95" orientation="landscape" r:id="rId1"/>
  <headerFooter>
    <oddFooter>&amp;LS&amp;"Times New Roman,Regular"&amp;8AMPiel_181013_tranzītielas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TEN-T</vt:lpstr>
      <vt:lpstr>'TEN-T'!Print_Area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Grozījumi Ministru kabineta 2008.gada 15.septembra noteikumos Nr.743 „Noteikumi par darbības programmas “Infrastruktūra un pakalpojumi” papildinājuma 3.2.1.2.aktivitāti “Tranzītielu sakārtošana pilsētu teritorijās</dc:title>
  <dc:creator/>
  <cp:lastModifiedBy/>
  <dcterms:created xsi:type="dcterms:W3CDTF">2006-09-16T00:00:00Z</dcterms:created>
  <dcterms:modified xsi:type="dcterms:W3CDTF">2013-10-18T10:21:32Z</dcterms:modified>
</cp:coreProperties>
</file>