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14805" windowHeight="7650"/>
  </bookViews>
  <sheets>
    <sheet name="TM aprēķins" sheetId="12" r:id="rId1"/>
  </sheets>
  <definedNames>
    <definedName name="_xlnm.Print_Area" localSheetId="0">'TM aprēķins'!$A$1:$F$96</definedName>
  </definedNames>
  <calcPr calcId="145621"/>
</workbook>
</file>

<file path=xl/calcChain.xml><?xml version="1.0" encoding="utf-8"?>
<calcChain xmlns="http://schemas.openxmlformats.org/spreadsheetml/2006/main">
  <c r="D6" i="12" l="1"/>
  <c r="D36" i="12" l="1"/>
  <c r="F36" i="12" s="1"/>
  <c r="D55" i="12" l="1"/>
  <c r="F55" i="12" s="1"/>
  <c r="F6" i="12"/>
  <c r="D26" i="12"/>
  <c r="F26" i="12" s="1"/>
  <c r="D25" i="12"/>
  <c r="F25" i="12" s="1"/>
  <c r="D23" i="12"/>
  <c r="F23" i="12" s="1"/>
  <c r="D22" i="12"/>
  <c r="F22" i="12" s="1"/>
  <c r="D19" i="12"/>
  <c r="F19" i="12" s="1"/>
  <c r="D18" i="12"/>
  <c r="F18" i="12" s="1"/>
  <c r="D14" i="12"/>
  <c r="F14" i="12" s="1"/>
  <c r="D10" i="12"/>
  <c r="F10" i="12" s="1"/>
  <c r="D13" i="12"/>
  <c r="F13" i="12" s="1"/>
  <c r="D11" i="12"/>
  <c r="F11" i="12" s="1"/>
  <c r="D78" i="12"/>
  <c r="F78" i="12" s="1"/>
  <c r="D54" i="12"/>
  <c r="F54" i="12" s="1"/>
  <c r="D52" i="12"/>
  <c r="D59" i="12"/>
  <c r="F59" i="12" s="1"/>
  <c r="D60" i="12"/>
  <c r="F60" i="12" s="1"/>
  <c r="D61" i="12"/>
  <c r="F61" i="12" s="1"/>
  <c r="D62" i="12"/>
  <c r="F62" i="12" s="1"/>
  <c r="D81" i="12" l="1"/>
  <c r="F81" i="12" s="1"/>
  <c r="D82" i="12"/>
  <c r="F82" i="12" s="1"/>
  <c r="D83" i="12"/>
  <c r="F83" i="12" s="1"/>
  <c r="D84" i="12"/>
  <c r="F84" i="12" s="1"/>
  <c r="F52" i="12"/>
  <c r="D53" i="12"/>
  <c r="F53" i="12" s="1"/>
  <c r="D56" i="12"/>
  <c r="F56" i="12" s="1"/>
  <c r="D57" i="12"/>
  <c r="F57" i="12" s="1"/>
  <c r="D58" i="12"/>
  <c r="F58" i="12" s="1"/>
  <c r="D63" i="12"/>
  <c r="F63" i="12" s="1"/>
  <c r="D64" i="12"/>
  <c r="F64" i="12" s="1"/>
  <c r="D65" i="12"/>
  <c r="F65" i="12" s="1"/>
  <c r="D66" i="12"/>
  <c r="F66" i="12" s="1"/>
  <c r="D67" i="12"/>
  <c r="F67" i="12" s="1"/>
  <c r="D68" i="12"/>
  <c r="F68" i="12" s="1"/>
  <c r="D69" i="12"/>
  <c r="F69" i="12" s="1"/>
  <c r="D70" i="12"/>
  <c r="F70" i="12" s="1"/>
  <c r="D71" i="12"/>
  <c r="F71" i="12" s="1"/>
  <c r="D72" i="12"/>
  <c r="F72" i="12" s="1"/>
  <c r="D73" i="12"/>
  <c r="F73" i="12" s="1"/>
  <c r="D74" i="12"/>
  <c r="F74" i="12" s="1"/>
  <c r="D75" i="12"/>
  <c r="F75" i="12" s="1"/>
  <c r="D76" i="12"/>
  <c r="F76" i="12" s="1"/>
  <c r="D77" i="12"/>
  <c r="F77" i="12" s="1"/>
  <c r="D79" i="12"/>
  <c r="F79" i="12" s="1"/>
  <c r="D80" i="12"/>
  <c r="F80" i="12" s="1"/>
  <c r="D51" i="12"/>
  <c r="F51" i="12" s="1"/>
  <c r="D16" i="12"/>
  <c r="F16" i="12" s="1"/>
  <c r="D17" i="12"/>
  <c r="F17" i="12" s="1"/>
  <c r="D20" i="12"/>
  <c r="F20" i="12" s="1"/>
  <c r="D21" i="12"/>
  <c r="F21" i="12" s="1"/>
  <c r="D24" i="12"/>
  <c r="F24" i="12" s="1"/>
  <c r="D27" i="12"/>
  <c r="F27" i="12" s="1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 s="1"/>
  <c r="D34" i="12"/>
  <c r="F34" i="12" s="1"/>
  <c r="D35" i="12"/>
  <c r="F35" i="12" s="1"/>
  <c r="D37" i="12"/>
  <c r="F37" i="12" s="1"/>
  <c r="D38" i="12"/>
  <c r="F38" i="12" s="1"/>
  <c r="D39" i="12"/>
  <c r="F39" i="12" s="1"/>
  <c r="D40" i="12"/>
  <c r="F40" i="12" s="1"/>
  <c r="D41" i="12"/>
  <c r="F41" i="12" s="1"/>
  <c r="D42" i="12"/>
  <c r="F42" i="12" s="1"/>
  <c r="D43" i="12"/>
  <c r="F43" i="12" s="1"/>
  <c r="D44" i="12"/>
  <c r="F44" i="12" s="1"/>
  <c r="D45" i="12"/>
  <c r="F45" i="12" s="1"/>
  <c r="D46" i="12"/>
  <c r="F46" i="12" s="1"/>
  <c r="D47" i="12"/>
  <c r="F47" i="12" s="1"/>
  <c r="D48" i="12"/>
  <c r="F48" i="12" s="1"/>
  <c r="D49" i="12"/>
  <c r="F49" i="12" s="1"/>
  <c r="D50" i="12"/>
  <c r="F50" i="12" s="1"/>
  <c r="D7" i="12" l="1"/>
  <c r="F7" i="12" s="1"/>
  <c r="D8" i="12"/>
  <c r="F8" i="12" s="1"/>
  <c r="D9" i="12"/>
  <c r="F9" i="12" s="1"/>
  <c r="D12" i="12"/>
  <c r="F12" i="12" s="1"/>
  <c r="D15" i="12"/>
  <c r="F15" i="12" s="1"/>
  <c r="D5" i="12"/>
  <c r="F5" i="12" s="1"/>
</calcChain>
</file>

<file path=xl/sharedStrings.xml><?xml version="1.0" encoding="utf-8"?>
<sst xmlns="http://schemas.openxmlformats.org/spreadsheetml/2006/main" count="187" uniqueCount="177">
  <si>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</si>
  <si>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</si>
  <si>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</si>
  <si>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</si>
  <si>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</si>
  <si>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</si>
  <si>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</si>
  <si>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Skaidrojums: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</si>
  <si>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</si>
  <si>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</si>
  <si>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</si>
  <si>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</si>
  <si>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</si>
  <si>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</si>
  <si>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</si>
  <si>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Nepieciešamības gadījumā tabulu var pārveidot atbilstoši konkrētā normatīvā akta projekta īpatnībai. Tādā gadījumā, lūgums sazināties ar Finanšu ministriju uz e-pastu: na.pielagosana@eiro.lv. Šis teksts, kā arī tam sekojošais skaidrojuma teksts izdzēšams, sagatavojot anotācijas pielikumu. 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</si>
  <si>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</si>
  <si>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</si>
  <si>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</si>
  <si>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</si>
  <si>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</si>
  <si>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</si>
  <si>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</si>
  <si>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</si>
  <si>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</si>
  <si>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</si>
  <si>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</si>
  <si>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</si>
  <si>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</si>
  <si>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</si>
  <si>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</si>
  <si>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</si>
  <si>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</si>
  <si>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</si>
  <si>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</si>
  <si>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</si>
  <si>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</si>
  <si>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</si>
  <si>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</si>
  <si>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Civilprocesa likuma 34.panta piektā daļa</t>
  </si>
  <si>
    <t>29.</t>
  </si>
  <si>
    <t>Civilprocesa likuma 34.panta sestā daļa</t>
  </si>
  <si>
    <t>30.</t>
  </si>
  <si>
    <t>Civilprocesa likuma 34.panta septītā daļa</t>
  </si>
  <si>
    <t>Civilprocesa likuma 38.panta pirmās daļas 1.punkts</t>
  </si>
  <si>
    <t>Civilprocesa likuma 38.panta pirmās daļas 2.punkts</t>
  </si>
  <si>
    <t>Civilprocesa likuma 38.panta pirmās daļas 3.punkts</t>
  </si>
  <si>
    <t>Civilprocesa likuma 38.panta pirmās daļas 4.punkts</t>
  </si>
  <si>
    <t>Civilprocesa likuma 38.panta pirmās daļas 5.punkts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</si>
  <si>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</si>
  <si>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</si>
  <si>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</si>
  <si>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</si>
  <si>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</si>
  <si>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</si>
  <si>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</si>
  <si>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</si>
  <si>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</si>
  <si>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</si>
  <si>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</si>
  <si>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</si>
  <si>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</si>
  <si>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</si>
  <si>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</si>
  <si>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</si>
  <si>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</si>
  <si>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</si>
  <si>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</si>
  <si>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</si>
  <si>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</si>
  <si>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</si>
  <si>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</si>
  <si>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</si>
  <si>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</si>
  <si>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</si>
  <si>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</si>
  <si>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Civilprocesa likuma 58.panta otrā daļa</t>
  </si>
  <si>
    <t>Civilprocesa likuma 109.panta otrā daļa</t>
  </si>
  <si>
    <t>Civilprocesa likuma 120.pants</t>
  </si>
  <si>
    <t>Civilprocesa likuma 122.panta otrā daļa</t>
  </si>
  <si>
    <t>Civilprocesa likuma 150.panta pirmā daļa</t>
  </si>
  <si>
    <t>Civilprocesa likuma 150.panta otrā daļa</t>
  </si>
  <si>
    <t>Civilprocesa likuma 153.panta otrā daļa</t>
  </si>
  <si>
    <t>Civilprocesa likuma 156.panta otrā daļa</t>
  </si>
  <si>
    <t>Civilprocesa likuma 156.panta trešā daļa</t>
  </si>
  <si>
    <t>Civilprocesa likuma 179.panta piektā daļa</t>
  </si>
  <si>
    <t>545.pants</t>
  </si>
  <si>
    <t>59.</t>
  </si>
  <si>
    <t>60.</t>
  </si>
  <si>
    <t>61.</t>
  </si>
  <si>
    <t>62.</t>
  </si>
  <si>
    <t>63.</t>
  </si>
  <si>
    <t>64.</t>
  </si>
  <si>
    <t>65.</t>
  </si>
  <si>
    <t>Civilprocesa likums</t>
  </si>
  <si>
    <t>620.panta ceturtā daļa</t>
  </si>
  <si>
    <t>620.panta piektā daļa</t>
  </si>
  <si>
    <t>587.panta sestā daļa</t>
  </si>
  <si>
    <t>584.panta trešā daļa</t>
  </si>
  <si>
    <t>551.panta otrā daļa</t>
  </si>
  <si>
    <t>458.panta pirmā daļa</t>
  </si>
  <si>
    <t>449.pants ceturtā daļa</t>
  </si>
  <si>
    <r>
      <t>250.</t>
    </r>
    <r>
      <rPr>
        <vertAlign val="superscript"/>
        <sz val="14"/>
        <color rgb="FF333333"/>
        <rFont val="Times New Roman"/>
        <family val="1"/>
        <charset val="186"/>
      </rPr>
      <t xml:space="preserve">19 </t>
    </r>
    <r>
      <rPr>
        <sz val="14"/>
        <color rgb="FF333333"/>
        <rFont val="Times New Roman"/>
        <family val="1"/>
        <charset val="186"/>
      </rPr>
      <t>panta otrā daļa</t>
    </r>
  </si>
  <si>
    <t>552.panta trešā daļa</t>
  </si>
  <si>
    <r>
      <t>620.</t>
    </r>
    <r>
      <rPr>
        <vertAlign val="superscript"/>
        <sz val="14"/>
        <color rgb="FF333333"/>
        <rFont val="Times New Roman"/>
        <family val="1"/>
        <charset val="186"/>
      </rPr>
      <t>12</t>
    </r>
    <r>
      <rPr>
        <sz val="14"/>
        <color rgb="FF333333"/>
        <rFont val="Times New Roman"/>
        <family val="1"/>
        <charset val="186"/>
      </rPr>
      <t xml:space="preserve"> panta otrā daļa</t>
    </r>
  </si>
  <si>
    <t xml:space="preserve">Civilprocesa likuma 34.panta pirmās daļas 2.punkts </t>
  </si>
  <si>
    <t xml:space="preserve">Civilprocesa likuma 34. panta pirmās daļas 2.punkts </t>
  </si>
  <si>
    <t xml:space="preserve">Civilprocesa likuma 34. panta pirmās daļas 3.punkts </t>
  </si>
  <si>
    <t xml:space="preserve">Civilprocesa likuma 34.panta pirmās daļas 4.punkts </t>
  </si>
  <si>
    <r>
      <t>Civilprocesa likuma 34.panta pirmās daļas 4</t>
    </r>
    <r>
      <rPr>
        <vertAlign val="superscript"/>
        <sz val="14"/>
        <color rgb="FF333333"/>
        <rFont val="Times New Roman"/>
        <family val="1"/>
        <charset val="186"/>
      </rPr>
      <t>1</t>
    </r>
    <r>
      <rPr>
        <sz val="14"/>
        <color rgb="FF333333"/>
        <rFont val="Times New Roman"/>
        <family val="1"/>
        <charset val="186"/>
      </rPr>
      <t xml:space="preserve">.punkts </t>
    </r>
  </si>
  <si>
    <t xml:space="preserve">Civilprocesa likuma 34.panta pirmās daļas 5.punkts </t>
  </si>
  <si>
    <t xml:space="preserve">Civilprocesa likuma 34.panta pirmās daļas 6.punkts </t>
  </si>
  <si>
    <t xml:space="preserve">Civilprocesa likuma 34.panta pirmās daļas 7.punkts </t>
  </si>
  <si>
    <t xml:space="preserve">Civilprocesa likuma 34.panta pirmās daļas 8.punkts </t>
  </si>
  <si>
    <t xml:space="preserve">Civilprocesa likuma 34.panta pirmās daļas 3.punkts </t>
  </si>
  <si>
    <t xml:space="preserve">Civilprocesa likuma 34.panta pirmās daļas 11.punkts </t>
  </si>
  <si>
    <t xml:space="preserve">Civilprocesa likuma 34.panta pirmās daļas 12.punkts </t>
  </si>
  <si>
    <t xml:space="preserve">Civilprocesa likuma 34.panta pirmās daļas 13.punkts </t>
  </si>
  <si>
    <t>Civilprocesa likuma 44.panta pirmās daļas 1.punkta "a" apakšpunkts</t>
  </si>
  <si>
    <t>Civilprocesa likuma 44.panta pirmās daļas 1.punkta "b" apakšpunkts (līdz)</t>
  </si>
  <si>
    <t>Civilprocesa likuma 44.panta pirmās daļas 1.punkta "b" apakšpunkts (no)</t>
  </si>
  <si>
    <t>Civilprocesa likuma 44.panta pirmās daļas 1.punkta "c" apakšpunkts</t>
  </si>
  <si>
    <t>Civilprocesa likuma 44.panta pirmās daļas 1.punkta "d" apakšpunkts</t>
  </si>
  <si>
    <t>Civilprocesa likuma 44.panta pirmās daļas 1.punkta "e" apakšpunkts</t>
  </si>
  <si>
    <t>Civilprocesa likuma 34.panta panta pirmās daļas 1.punkta "e" apakšpunkts (nodeva, kam pieskaita procentus)</t>
  </si>
  <si>
    <t>Civilprocesa likuma 34.panta panta pirmās daļas 1.punkta "f" apakšpunkts (nodeva, kam pieskaita procentus)</t>
  </si>
  <si>
    <t>Civilprocesa likuma 25.panta pirmās daļas 2.punkts</t>
  </si>
  <si>
    <t>Civilprocesa likuma 34.panta pirmās daļas 1.punkta ''a'' apakšpunkts (līdz)</t>
  </si>
  <si>
    <t>Civilprocesa likuma 34.panta pirmās daļas 1.punkta "a" apakšpunkts (ne mazāk par)</t>
  </si>
  <si>
    <t>Civilprocesa likuma 34.panta pirmās daļas 1.punkta "b" apakšpunkts (no)</t>
  </si>
  <si>
    <t>Civilprocesa likuma 34.panta pirmās daļas 1.punkta "b" apakšpunkts (līdz)</t>
  </si>
  <si>
    <t>Civilprocesa likuma 34.panta pirmās daļas 1.punkta "b" apakšpunkts (nodeva, kam pieskaita procentus)</t>
  </si>
  <si>
    <t>Civilprocesa likuma 34.panta pirmās daļas 1.punkta "b" apakšpunkts (kas pārsniedz)</t>
  </si>
  <si>
    <t>Civilprocesa likuma 34.panta pirmās daļas 1.punkta "c" apakšpunkts (nodeva, kam pieskaita procentus)</t>
  </si>
  <si>
    <t>Civilprocesa likuma 34.panta pirmās daļas 1.punkta "c" apakšpunkts (kas pārsniedz)</t>
  </si>
  <si>
    <t>Civilprocesa likuma 34.panta pirmās daļas 1.punkta "d" apakšpunkts (kas pārsniedz)</t>
  </si>
  <si>
    <t>Civilprocesa likuma 34.panta pirmās daļas 1.punkta "e" apakšpunkts (no)</t>
  </si>
  <si>
    <t>Civilprocesa likuma 34.panta pirmās daļas 1.punkta "e" apakšpunkts (līdz)</t>
  </si>
  <si>
    <t>Civilprocesa likuma 34.panta pirmās daļas 1.punkta "e" apakšpunkts (kas pārsniedz)</t>
  </si>
  <si>
    <t xml:space="preserve">Civilprocesa likuma 34.panta pirmās daļas 1.punkta "f" apakšpunkts (vairāk par) </t>
  </si>
  <si>
    <t>Civilprocesa likuma 44.panta pirmās daļas 1.punkta "b" apakšpunkts (ne vairāk par)</t>
  </si>
  <si>
    <t>16.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</si>
  <si>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</si>
  <si>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</si>
  <si>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</si>
  <si>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</si>
  <si>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</si>
  <si>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</si>
  <si>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</si>
  <si>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</si>
  <si>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</si>
  <si>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</si>
  <si>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</si>
  <si>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</si>
  <si>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</si>
  <si>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</si>
  <si>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Civilprocesa likuma 34.panta pirmās daļas 1.punkta "c" apakšpunkts (no)</t>
  </si>
  <si>
    <t>Civilprocesa likuma 34.panta pirmās daļas 1.punkta "c" apakšpunkts (līdz)</t>
  </si>
  <si>
    <t>Civilprocesa likuma 34.panta pirmās daļas 1.punkta "d" apakšpunkts (no)</t>
  </si>
  <si>
    <t>Civilprocesa likuma 34.panta pirmās daļas 1.punkta "d" apakšpunkts (līdz)</t>
  </si>
  <si>
    <t>Civilprocesa likuma 34.panta pirmās daļas 1.punkta "d" apakšpunkts (nodeva, kam pieskaita procentus)</t>
  </si>
  <si>
    <t>Civilprocesa likuma 34.panta pirmās daļas 1.punkta "f" apakšpunkts (kas pārsniedz)</t>
  </si>
  <si>
    <t>551.panta trešā daļa</t>
  </si>
  <si>
    <r>
      <t>Civilproces</t>
    </r>
    <r>
      <rPr>
        <sz val="14"/>
        <rFont val="Times New Roman"/>
        <family val="1"/>
        <charset val="186"/>
      </rPr>
      <t>a likuma 93.panta trešā divi prim daļa</t>
    </r>
  </si>
  <si>
    <t>80.</t>
  </si>
  <si>
    <r>
      <t xml:space="preserve">Civilprocesa likuma 34.panta pirmās </t>
    </r>
    <r>
      <rPr>
        <sz val="14"/>
        <rFont val="Times New Roman"/>
        <family val="1"/>
        <charset val="186"/>
      </rPr>
      <t>daļas 4</t>
    </r>
    <r>
      <rPr>
        <vertAlign val="superscript"/>
        <sz val="14"/>
        <rFont val="Times New Roman"/>
        <family val="1"/>
        <charset val="186"/>
      </rPr>
      <t>2</t>
    </r>
    <r>
      <rPr>
        <sz val="14"/>
        <rFont val="Times New Roman"/>
        <family val="1"/>
        <charset val="186"/>
      </rPr>
      <t>.punkts</t>
    </r>
  </si>
  <si>
    <t>J.Ābols</t>
  </si>
  <si>
    <t>Civiltiesību departamenta</t>
  </si>
  <si>
    <t>Vispārējo civiltiesību nodaļas juriskonsults</t>
  </si>
  <si>
    <t>67036945, Janis.Abols@tm.gov.lv</t>
  </si>
  <si>
    <t xml:space="preserve">         (paraksts)</t>
  </si>
  <si>
    <t xml:space="preserve">   </t>
  </si>
  <si>
    <t>Pielikums likumprojekta "Grozījumi Civilprocesa likumā" sākotnējās ietekmes novērtējuma ziņojumam (anotācijai)</t>
  </si>
  <si>
    <t xml:space="preserve">         Ž.Jaunzeme-Grende</t>
  </si>
  <si>
    <t>Tieslietu ministra p.i.</t>
  </si>
  <si>
    <t>TMAnotp_150813_CPL-Euro; Pielikums likumprojekta "Grozījumi Civilprocesa likumā" sākotnējās ietekmes novērtējuma ziņojumam (anotācijai)</t>
  </si>
  <si>
    <t>15.08.2013. 12.00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</si>
</sst>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rgb="FF333333"/>
      <name val="Times New Roman"/>
      <family val="1"/>
      <charset val="186"/>
    </font>
    <font>
      <vertAlign val="superscript"/>
      <sz val="14"/>
      <color rgb="FF333333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5"/>
      <name val="Times New Roman"/>
      <family val="1"/>
      <charset val="186"/>
    </font>
    <font>
      <vertAlign val="superscript"/>
      <sz val="14"/>
      <name val="Times New Roman"/>
      <family val="1"/>
      <charset val="186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" fontId="2" fillId="0" borderId="0" applyNumberFormat="0" applyProtection="0">
      <alignment horizontal="left" wrapText="1" indent="1" shrinkToFit="1"/>
    </xf>
    <xf numFmtId="0" fontId="1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2" borderId="0" xfId="0" applyFont="1" applyFill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4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4" fontId="12" fillId="0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/>
    <xf numFmtId="2" fontId="12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17" fillId="2" borderId="0" xfId="0" applyFont="1" applyFill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</cellXfs>
  <cellStyles count="3">
    <cellStyle name="Normal 2" xfId="2"/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tabSelected="1" zoomScale="90" zoomScaleNormal="90" zoomScaleSheetLayoutView="70" workbookViewId="0">
      <selection activeCell="B90" sqref="B90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0.28515625" style="7" customWidth="1"/>
    <col min="5" max="5" width="17" style="7" customWidth="1"/>
    <col min="6" max="6" width="29.28515625" style="7" customWidth="1"/>
    <col min="7" max="7" width="15.85546875" style="31" customWidth="1"/>
    <col min="8" max="16384" width="9.140625" style="7"/>
  </cols>
  <sheetData>
    <row r="1" spans="1:7" s="5" customFormat="1" ht="75.75" customHeight="1" x14ac:dyDescent="0.3">
      <c r="E1" s="6"/>
      <c r="F1" s="49" t="s">
        <v>172</v>
      </c>
      <c r="G1" s="24"/>
    </row>
    <row r="2" spans="1:7" s="5" customFormat="1" ht="36.75" customHeight="1" x14ac:dyDescent="0.3">
      <c r="A2" s="61" t="s">
        <v>0</v>
      </c>
      <c r="B2" s="62"/>
      <c r="C2" s="58" t="s">
        <v>94</v>
      </c>
      <c r="D2" s="59"/>
      <c r="E2" s="59"/>
      <c r="F2" s="60"/>
      <c r="G2" s="25"/>
    </row>
    <row r="3" spans="1:7" ht="97.5" x14ac:dyDescent="0.3">
      <c r="A3" s="8" t="s">
        <v>9</v>
      </c>
      <c r="B3" s="8" t="s">
        <v>8</v>
      </c>
      <c r="C3" s="8" t="s">
        <v>11</v>
      </c>
      <c r="D3" s="8" t="s">
        <v>12</v>
      </c>
      <c r="E3" s="8" t="s">
        <v>13</v>
      </c>
      <c r="F3" s="8" t="s">
        <v>14</v>
      </c>
      <c r="G3" s="26"/>
    </row>
    <row r="4" spans="1:7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  <c r="G4" s="27"/>
    </row>
    <row r="5" spans="1:7" ht="57" customHeight="1" x14ac:dyDescent="0.3">
      <c r="A5" s="10" t="s">
        <v>1</v>
      </c>
      <c r="B5" s="43" t="s">
        <v>126</v>
      </c>
      <c r="C5" s="19">
        <v>150000</v>
      </c>
      <c r="D5" s="11">
        <f>C5/0.702804</f>
        <v>213430.77159492546</v>
      </c>
      <c r="E5" s="19">
        <v>210000</v>
      </c>
      <c r="F5" s="11">
        <f>E5-D5</f>
        <v>-3430.7715949254634</v>
      </c>
      <c r="G5" s="28"/>
    </row>
    <row r="6" spans="1:7" ht="57" customHeight="1" x14ac:dyDescent="0.3">
      <c r="A6" s="10" t="s">
        <v>4</v>
      </c>
      <c r="B6" s="18" t="s">
        <v>127</v>
      </c>
      <c r="C6" s="19">
        <v>1500</v>
      </c>
      <c r="D6" s="11">
        <f>C6/0.702804</f>
        <v>2134.3077159492545</v>
      </c>
      <c r="E6" s="19">
        <v>2134</v>
      </c>
      <c r="F6" s="11">
        <f>E6-D6</f>
        <v>-0.30771594925454337</v>
      </c>
      <c r="G6" s="28"/>
    </row>
    <row r="7" spans="1:7" ht="57" customHeight="1" x14ac:dyDescent="0.3">
      <c r="A7" s="12" t="s">
        <v>5</v>
      </c>
      <c r="B7" s="38" t="s">
        <v>128</v>
      </c>
      <c r="C7" s="20">
        <v>50</v>
      </c>
      <c r="D7" s="11">
        <f t="shared" ref="D7:D84" si="0">C7/0.702804</f>
        <v>71.14359053164182</v>
      </c>
      <c r="E7" s="20">
        <v>71.14</v>
      </c>
      <c r="F7" s="11">
        <f>E7-D7</f>
        <v>-3.5905316418194388E-3</v>
      </c>
      <c r="G7" s="28"/>
    </row>
    <row r="8" spans="1:7" s="5" customFormat="1" ht="58.5" customHeight="1" x14ac:dyDescent="0.3">
      <c r="A8" s="12" t="s">
        <v>16</v>
      </c>
      <c r="B8" s="18" t="s">
        <v>129</v>
      </c>
      <c r="C8" s="20">
        <v>1501</v>
      </c>
      <c r="D8" s="11">
        <f t="shared" si="0"/>
        <v>2135.7305877598874</v>
      </c>
      <c r="E8" s="20">
        <v>2135</v>
      </c>
      <c r="F8" s="11">
        <f t="shared" ref="F8:F84" si="1">E8-D8</f>
        <v>-0.73058775988738489</v>
      </c>
      <c r="G8" s="28"/>
    </row>
    <row r="9" spans="1:7" s="5" customFormat="1" ht="58.5" customHeight="1" x14ac:dyDescent="0.3">
      <c r="A9" s="12" t="s">
        <v>6</v>
      </c>
      <c r="B9" s="18" t="s">
        <v>130</v>
      </c>
      <c r="C9" s="20">
        <v>5000</v>
      </c>
      <c r="D9" s="11">
        <f t="shared" si="0"/>
        <v>7114.3590531641821</v>
      </c>
      <c r="E9" s="20">
        <v>7114</v>
      </c>
      <c r="F9" s="11">
        <f t="shared" si="1"/>
        <v>-0.35905316418211441</v>
      </c>
      <c r="G9" s="28"/>
    </row>
    <row r="10" spans="1:7" s="5" customFormat="1" ht="58.5" customHeight="1" x14ac:dyDescent="0.3">
      <c r="A10" s="12" t="s">
        <v>17</v>
      </c>
      <c r="B10" s="18" t="s">
        <v>131</v>
      </c>
      <c r="C10" s="20">
        <v>225</v>
      </c>
      <c r="D10" s="11">
        <f>C10/0.702804</f>
        <v>320.1461573923882</v>
      </c>
      <c r="E10" s="20">
        <v>320.10000000000002</v>
      </c>
      <c r="F10" s="11">
        <f t="shared" si="1"/>
        <v>-4.6157392388181506E-2</v>
      </c>
      <c r="G10" s="28"/>
    </row>
    <row r="11" spans="1:7" s="5" customFormat="1" ht="63" customHeight="1" x14ac:dyDescent="0.3">
      <c r="A11" s="12" t="s">
        <v>18</v>
      </c>
      <c r="B11" s="17" t="s">
        <v>132</v>
      </c>
      <c r="C11" s="20">
        <v>1500</v>
      </c>
      <c r="D11" s="11">
        <f t="shared" si="0"/>
        <v>2134.3077159492545</v>
      </c>
      <c r="E11" s="20">
        <v>2134</v>
      </c>
      <c r="F11" s="11">
        <f t="shared" si="1"/>
        <v>-0.30771594925454337</v>
      </c>
      <c r="G11" s="28"/>
    </row>
    <row r="12" spans="1:7" s="5" customFormat="1" ht="63" customHeight="1" x14ac:dyDescent="0.3">
      <c r="A12" s="12" t="s">
        <v>19</v>
      </c>
      <c r="B12" s="18" t="s">
        <v>156</v>
      </c>
      <c r="C12" s="20">
        <v>5001</v>
      </c>
      <c r="D12" s="11">
        <f t="shared" si="0"/>
        <v>7115.7819249748154</v>
      </c>
      <c r="E12" s="20">
        <v>7115</v>
      </c>
      <c r="F12" s="11">
        <f t="shared" si="1"/>
        <v>-0.78192497481541068</v>
      </c>
      <c r="G12" s="28"/>
    </row>
    <row r="13" spans="1:7" s="5" customFormat="1" ht="63" customHeight="1" x14ac:dyDescent="0.3">
      <c r="A13" s="12" t="s">
        <v>20</v>
      </c>
      <c r="B13" s="18" t="s">
        <v>157</v>
      </c>
      <c r="C13" s="20">
        <v>20000</v>
      </c>
      <c r="D13" s="11">
        <f t="shared" si="0"/>
        <v>28457.436212656728</v>
      </c>
      <c r="E13" s="20">
        <v>28457</v>
      </c>
      <c r="F13" s="11">
        <f t="shared" si="1"/>
        <v>-0.43621265672845766</v>
      </c>
      <c r="G13" s="28"/>
    </row>
    <row r="14" spans="1:7" s="5" customFormat="1" ht="63" customHeight="1" x14ac:dyDescent="0.3">
      <c r="A14" s="12" t="s">
        <v>21</v>
      </c>
      <c r="B14" s="18" t="s">
        <v>133</v>
      </c>
      <c r="C14" s="20">
        <v>365</v>
      </c>
      <c r="D14" s="11">
        <f t="shared" si="0"/>
        <v>519.34821088098533</v>
      </c>
      <c r="E14" s="20">
        <v>519.29999999999995</v>
      </c>
      <c r="F14" s="11">
        <f t="shared" si="1"/>
        <v>-4.8210880985379845E-2</v>
      </c>
      <c r="G14" s="28"/>
    </row>
    <row r="15" spans="1:7" s="5" customFormat="1" ht="63" customHeight="1" x14ac:dyDescent="0.3">
      <c r="A15" s="12" t="s">
        <v>22</v>
      </c>
      <c r="B15" s="18" t="s">
        <v>134</v>
      </c>
      <c r="C15" s="20">
        <v>5000</v>
      </c>
      <c r="D15" s="11">
        <f t="shared" si="0"/>
        <v>7114.3590531641821</v>
      </c>
      <c r="E15" s="20">
        <v>7114</v>
      </c>
      <c r="F15" s="11">
        <f t="shared" si="1"/>
        <v>-0.35905316418211441</v>
      </c>
      <c r="G15" s="28"/>
    </row>
    <row r="16" spans="1:7" s="5" customFormat="1" ht="63" customHeight="1" x14ac:dyDescent="0.3">
      <c r="A16" s="12" t="s">
        <v>23</v>
      </c>
      <c r="B16" s="18" t="s">
        <v>158</v>
      </c>
      <c r="C16" s="20">
        <v>20001</v>
      </c>
      <c r="D16" s="11">
        <f t="shared" si="0"/>
        <v>28458.859084467364</v>
      </c>
      <c r="E16" s="20">
        <v>28458</v>
      </c>
      <c r="F16" s="11">
        <f t="shared" si="1"/>
        <v>-0.85908446736357291</v>
      </c>
      <c r="G16" s="28"/>
    </row>
    <row r="17" spans="1:7" s="5" customFormat="1" ht="63" customHeight="1" x14ac:dyDescent="0.3">
      <c r="A17" s="12" t="s">
        <v>24</v>
      </c>
      <c r="B17" s="18" t="s">
        <v>159</v>
      </c>
      <c r="C17" s="20">
        <v>100000</v>
      </c>
      <c r="D17" s="11">
        <f t="shared" si="0"/>
        <v>142287.18106328364</v>
      </c>
      <c r="E17" s="20">
        <v>142287</v>
      </c>
      <c r="F17" s="11">
        <f>E17-D17</f>
        <v>-0.1810632836422883</v>
      </c>
      <c r="G17" s="28"/>
    </row>
    <row r="18" spans="1:7" s="5" customFormat="1" ht="63" customHeight="1" x14ac:dyDescent="0.3">
      <c r="A18" s="12" t="s">
        <v>25</v>
      </c>
      <c r="B18" s="18" t="s">
        <v>160</v>
      </c>
      <c r="C18" s="20">
        <v>845</v>
      </c>
      <c r="D18" s="11">
        <f>C18/0.702804</f>
        <v>1202.3266799847468</v>
      </c>
      <c r="E18" s="20">
        <v>1202.28</v>
      </c>
      <c r="F18" s="11">
        <f>E18-D18</f>
        <v>-4.667998474678825E-2</v>
      </c>
      <c r="G18" s="28"/>
    </row>
    <row r="19" spans="1:7" s="5" customFormat="1" ht="63" customHeight="1" x14ac:dyDescent="0.3">
      <c r="A19" s="12" t="s">
        <v>26</v>
      </c>
      <c r="B19" s="18" t="s">
        <v>135</v>
      </c>
      <c r="C19" s="20">
        <v>20000</v>
      </c>
      <c r="D19" s="11">
        <f>C19/0.702804</f>
        <v>28457.436212656728</v>
      </c>
      <c r="E19" s="20">
        <v>28457</v>
      </c>
      <c r="F19" s="11">
        <f>E19-D19</f>
        <v>-0.43621265672845766</v>
      </c>
      <c r="G19" s="28"/>
    </row>
    <row r="20" spans="1:7" s="5" customFormat="1" ht="63" customHeight="1" x14ac:dyDescent="0.3">
      <c r="A20" s="12" t="s">
        <v>141</v>
      </c>
      <c r="B20" s="18" t="s">
        <v>136</v>
      </c>
      <c r="C20" s="20">
        <v>100001</v>
      </c>
      <c r="D20" s="11">
        <f t="shared" si="0"/>
        <v>142288.60393509429</v>
      </c>
      <c r="E20" s="20">
        <v>142288</v>
      </c>
      <c r="F20" s="11">
        <f t="shared" si="1"/>
        <v>-0.60393509428831749</v>
      </c>
      <c r="G20" s="28"/>
    </row>
    <row r="21" spans="1:7" s="5" customFormat="1" ht="63" customHeight="1" x14ac:dyDescent="0.3">
      <c r="A21" s="12" t="s">
        <v>27</v>
      </c>
      <c r="B21" s="18" t="s">
        <v>137</v>
      </c>
      <c r="C21" s="20">
        <v>500000</v>
      </c>
      <c r="D21" s="11">
        <f t="shared" si="0"/>
        <v>711435.90531641827</v>
      </c>
      <c r="E21" s="20">
        <v>711435</v>
      </c>
      <c r="F21" s="11">
        <f t="shared" si="1"/>
        <v>-0.90531641826964915</v>
      </c>
      <c r="G21" s="28"/>
    </row>
    <row r="22" spans="1:7" s="5" customFormat="1" ht="63" customHeight="1" x14ac:dyDescent="0.3">
      <c r="A22" s="12" t="s">
        <v>28</v>
      </c>
      <c r="B22" s="18" t="s">
        <v>124</v>
      </c>
      <c r="C22" s="20">
        <v>2125</v>
      </c>
      <c r="D22" s="11">
        <f t="shared" si="0"/>
        <v>3023.6025975947778</v>
      </c>
      <c r="E22" s="20">
        <v>3023.56</v>
      </c>
      <c r="F22" s="11">
        <f t="shared" si="1"/>
        <v>-4.2597594777816994E-2</v>
      </c>
      <c r="G22" s="28"/>
    </row>
    <row r="23" spans="1:7" s="5" customFormat="1" ht="63" customHeight="1" x14ac:dyDescent="0.3">
      <c r="A23" s="12" t="s">
        <v>29</v>
      </c>
      <c r="B23" s="17" t="s">
        <v>138</v>
      </c>
      <c r="C23" s="20">
        <v>100000</v>
      </c>
      <c r="D23" s="11">
        <f t="shared" si="0"/>
        <v>142287.18106328364</v>
      </c>
      <c r="E23" s="20">
        <v>142287</v>
      </c>
      <c r="F23" s="11">
        <f t="shared" si="1"/>
        <v>-0.1810632836422883</v>
      </c>
      <c r="G23" s="28"/>
    </row>
    <row r="24" spans="1:7" s="5" customFormat="1" ht="63" customHeight="1" x14ac:dyDescent="0.3">
      <c r="A24" s="12" t="s">
        <v>30</v>
      </c>
      <c r="B24" s="18" t="s">
        <v>139</v>
      </c>
      <c r="C24" s="20">
        <v>500000</v>
      </c>
      <c r="D24" s="11">
        <f t="shared" si="0"/>
        <v>711435.90531641827</v>
      </c>
      <c r="E24" s="20">
        <v>711435</v>
      </c>
      <c r="F24" s="11">
        <f t="shared" si="1"/>
        <v>-0.90531641826964915</v>
      </c>
      <c r="G24" s="28"/>
    </row>
    <row r="25" spans="1:7" s="5" customFormat="1" ht="63" customHeight="1" x14ac:dyDescent="0.3">
      <c r="A25" s="12" t="s">
        <v>31</v>
      </c>
      <c r="B25" s="18" t="s">
        <v>125</v>
      </c>
      <c r="C25" s="20">
        <v>6125</v>
      </c>
      <c r="D25" s="11">
        <f t="shared" si="0"/>
        <v>8715.0898401261238</v>
      </c>
      <c r="E25" s="20">
        <v>8715.0400000000009</v>
      </c>
      <c r="F25" s="11">
        <f t="shared" si="1"/>
        <v>-4.9840126122944639E-2</v>
      </c>
      <c r="G25" s="28"/>
    </row>
    <row r="26" spans="1:7" s="5" customFormat="1" ht="63" customHeight="1" x14ac:dyDescent="0.3">
      <c r="A26" s="12" t="s">
        <v>32</v>
      </c>
      <c r="B26" s="18" t="s">
        <v>161</v>
      </c>
      <c r="C26" s="20">
        <v>500000</v>
      </c>
      <c r="D26" s="11">
        <f t="shared" si="0"/>
        <v>711435.90531641827</v>
      </c>
      <c r="E26" s="20">
        <v>711435</v>
      </c>
      <c r="F26" s="11">
        <f t="shared" si="1"/>
        <v>-0.90531641826964915</v>
      </c>
      <c r="G26" s="28"/>
    </row>
    <row r="27" spans="1:7" s="5" customFormat="1" ht="35.25" customHeight="1" x14ac:dyDescent="0.3">
      <c r="A27" s="12" t="s">
        <v>33</v>
      </c>
      <c r="B27" s="18" t="s">
        <v>105</v>
      </c>
      <c r="C27" s="20">
        <v>100</v>
      </c>
      <c r="D27" s="11">
        <f t="shared" si="0"/>
        <v>142.28718106328364</v>
      </c>
      <c r="E27" s="20">
        <v>142.29</v>
      </c>
      <c r="F27" s="11">
        <f t="shared" si="1"/>
        <v>2.8189367163520274E-3</v>
      </c>
      <c r="G27" s="28"/>
    </row>
    <row r="28" spans="1:7" s="5" customFormat="1" ht="35.25" customHeight="1" x14ac:dyDescent="0.3">
      <c r="A28" s="12" t="s">
        <v>34</v>
      </c>
      <c r="B28" s="18" t="s">
        <v>106</v>
      </c>
      <c r="C28" s="40">
        <v>10</v>
      </c>
      <c r="D28" s="44">
        <f t="shared" si="0"/>
        <v>14.228718106328365</v>
      </c>
      <c r="E28" s="40">
        <v>14.23</v>
      </c>
      <c r="F28" s="44">
        <f t="shared" si="1"/>
        <v>1.2818936716350038E-3</v>
      </c>
      <c r="G28" s="28"/>
    </row>
    <row r="29" spans="1:7" s="5" customFormat="1" ht="35.25" customHeight="1" x14ac:dyDescent="0.3">
      <c r="A29" s="12" t="s">
        <v>35</v>
      </c>
      <c r="B29" s="18" t="s">
        <v>107</v>
      </c>
      <c r="C29" s="40">
        <v>30</v>
      </c>
      <c r="D29" s="44">
        <f t="shared" si="0"/>
        <v>42.686154318985096</v>
      </c>
      <c r="E29" s="40">
        <v>42.69</v>
      </c>
      <c r="F29" s="44">
        <f t="shared" si="1"/>
        <v>3.8456810149014586E-3</v>
      </c>
      <c r="G29" s="28"/>
    </row>
    <row r="30" spans="1:7" s="5" customFormat="1" ht="35.25" customHeight="1" x14ac:dyDescent="0.3">
      <c r="A30" s="12" t="s">
        <v>36</v>
      </c>
      <c r="B30" s="18" t="s">
        <v>114</v>
      </c>
      <c r="C30" s="40">
        <v>250</v>
      </c>
      <c r="D30" s="44">
        <f t="shared" si="0"/>
        <v>355.71795265820913</v>
      </c>
      <c r="E30" s="40">
        <v>355.72</v>
      </c>
      <c r="F30" s="44">
        <f t="shared" si="1"/>
        <v>2.0473417908988267E-3</v>
      </c>
      <c r="G30" s="28"/>
    </row>
    <row r="31" spans="1:7" s="5" customFormat="1" ht="35.25" customHeight="1" x14ac:dyDescent="0.3">
      <c r="A31" s="12" t="s">
        <v>37</v>
      </c>
      <c r="B31" s="18" t="s">
        <v>114</v>
      </c>
      <c r="C31" s="40">
        <v>50</v>
      </c>
      <c r="D31" s="44">
        <f t="shared" si="0"/>
        <v>71.14359053164182</v>
      </c>
      <c r="E31" s="40">
        <v>71.14</v>
      </c>
      <c r="F31" s="44">
        <f t="shared" si="1"/>
        <v>-3.5905316418194388E-3</v>
      </c>
      <c r="G31" s="28"/>
    </row>
    <row r="32" spans="1:7" s="5" customFormat="1" ht="35.25" customHeight="1" x14ac:dyDescent="0.3">
      <c r="A32" s="12" t="s">
        <v>38</v>
      </c>
      <c r="B32" s="18" t="s">
        <v>107</v>
      </c>
      <c r="C32" s="40">
        <v>100</v>
      </c>
      <c r="D32" s="44">
        <f t="shared" si="0"/>
        <v>142.28718106328364</v>
      </c>
      <c r="E32" s="40">
        <v>142.29</v>
      </c>
      <c r="F32" s="44">
        <f t="shared" si="1"/>
        <v>2.8189367163520274E-3</v>
      </c>
      <c r="G32" s="28"/>
    </row>
    <row r="33" spans="1:7" s="5" customFormat="1" ht="35.25" customHeight="1" x14ac:dyDescent="0.3">
      <c r="A33" s="12" t="s">
        <v>40</v>
      </c>
      <c r="B33" s="18" t="s">
        <v>114</v>
      </c>
      <c r="C33" s="40">
        <v>250</v>
      </c>
      <c r="D33" s="44">
        <f t="shared" si="0"/>
        <v>355.71795265820913</v>
      </c>
      <c r="E33" s="40">
        <v>355.72</v>
      </c>
      <c r="F33" s="44">
        <f t="shared" si="1"/>
        <v>2.0473417908988267E-3</v>
      </c>
      <c r="G33" s="28"/>
    </row>
    <row r="34" spans="1:7" s="5" customFormat="1" ht="35.25" customHeight="1" x14ac:dyDescent="0.3">
      <c r="A34" s="12" t="s">
        <v>42</v>
      </c>
      <c r="B34" s="18" t="s">
        <v>108</v>
      </c>
      <c r="C34" s="40">
        <v>50</v>
      </c>
      <c r="D34" s="44">
        <f t="shared" si="0"/>
        <v>71.14359053164182</v>
      </c>
      <c r="E34" s="40">
        <v>71.14</v>
      </c>
      <c r="F34" s="44">
        <f t="shared" si="1"/>
        <v>-3.5905316418194388E-3</v>
      </c>
      <c r="G34" s="28"/>
    </row>
    <row r="35" spans="1:7" s="5" customFormat="1" ht="35.25" customHeight="1" x14ac:dyDescent="0.3">
      <c r="A35" s="12" t="s">
        <v>49</v>
      </c>
      <c r="B35" s="18" t="s">
        <v>109</v>
      </c>
      <c r="C35" s="40">
        <v>150</v>
      </c>
      <c r="D35" s="44">
        <f t="shared" si="0"/>
        <v>213.43077159492549</v>
      </c>
      <c r="E35" s="40">
        <v>213.43</v>
      </c>
      <c r="F35" s="44">
        <f t="shared" si="1"/>
        <v>-7.7159492548162234E-4</v>
      </c>
      <c r="G35" s="28"/>
    </row>
    <row r="36" spans="1:7" s="5" customFormat="1" ht="35.25" customHeight="1" x14ac:dyDescent="0.3">
      <c r="A36" s="12">
        <v>32</v>
      </c>
      <c r="B36" s="18" t="s">
        <v>165</v>
      </c>
      <c r="C36" s="40">
        <v>100</v>
      </c>
      <c r="D36" s="44">
        <f t="shared" si="0"/>
        <v>142.28718106328364</v>
      </c>
      <c r="E36" s="40">
        <v>142.29</v>
      </c>
      <c r="F36" s="44">
        <f t="shared" si="1"/>
        <v>2.8189367163520274E-3</v>
      </c>
      <c r="G36" s="28"/>
    </row>
    <row r="37" spans="1:7" s="5" customFormat="1" ht="35.25" customHeight="1" x14ac:dyDescent="0.3">
      <c r="A37" s="12" t="s">
        <v>50</v>
      </c>
      <c r="B37" s="18" t="s">
        <v>110</v>
      </c>
      <c r="C37" s="40">
        <v>50</v>
      </c>
      <c r="D37" s="44">
        <f t="shared" si="0"/>
        <v>71.14359053164182</v>
      </c>
      <c r="E37" s="40">
        <v>71.14</v>
      </c>
      <c r="F37" s="44">
        <f t="shared" si="1"/>
        <v>-3.5905316418194388E-3</v>
      </c>
      <c r="G37" s="28"/>
    </row>
    <row r="38" spans="1:7" s="5" customFormat="1" ht="35.25" customHeight="1" x14ac:dyDescent="0.3">
      <c r="A38" s="12" t="s">
        <v>51</v>
      </c>
      <c r="B38" s="18" t="s">
        <v>111</v>
      </c>
      <c r="C38" s="40">
        <v>20</v>
      </c>
      <c r="D38" s="44">
        <f t="shared" si="0"/>
        <v>28.457436212656731</v>
      </c>
      <c r="E38" s="40">
        <v>28.46</v>
      </c>
      <c r="F38" s="44">
        <f t="shared" si="1"/>
        <v>2.5637873432700076E-3</v>
      </c>
      <c r="G38" s="28"/>
    </row>
    <row r="39" spans="1:7" s="5" customFormat="1" ht="35.25" customHeight="1" x14ac:dyDescent="0.3">
      <c r="A39" s="12" t="s">
        <v>52</v>
      </c>
      <c r="B39" s="18" t="s">
        <v>112</v>
      </c>
      <c r="C39" s="40">
        <v>350</v>
      </c>
      <c r="D39" s="44">
        <f t="shared" si="0"/>
        <v>498.00513372149277</v>
      </c>
      <c r="E39" s="40">
        <v>498.01</v>
      </c>
      <c r="F39" s="44">
        <f t="shared" si="1"/>
        <v>4.8662785072224324E-3</v>
      </c>
      <c r="G39" s="28"/>
    </row>
    <row r="40" spans="1:7" s="5" customFormat="1" ht="35.25" customHeight="1" x14ac:dyDescent="0.3">
      <c r="A40" s="12" t="s">
        <v>53</v>
      </c>
      <c r="B40" s="18" t="s">
        <v>113</v>
      </c>
      <c r="C40" s="40">
        <v>200</v>
      </c>
      <c r="D40" s="44">
        <f t="shared" si="0"/>
        <v>284.57436212656728</v>
      </c>
      <c r="E40" s="40">
        <v>284.57</v>
      </c>
      <c r="F40" s="44">
        <f t="shared" si="1"/>
        <v>-4.3621265672868503E-3</v>
      </c>
      <c r="G40" s="28"/>
    </row>
    <row r="41" spans="1:7" s="5" customFormat="1" ht="35.25" customHeight="1" x14ac:dyDescent="0.3">
      <c r="A41" s="12" t="s">
        <v>54</v>
      </c>
      <c r="B41" s="18" t="s">
        <v>115</v>
      </c>
      <c r="C41" s="40">
        <v>15</v>
      </c>
      <c r="D41" s="44">
        <f t="shared" si="0"/>
        <v>21.343077159492548</v>
      </c>
      <c r="E41" s="40">
        <v>21.34</v>
      </c>
      <c r="F41" s="44">
        <f t="shared" si="1"/>
        <v>-3.0771594925482759E-3</v>
      </c>
      <c r="G41" s="28"/>
    </row>
    <row r="42" spans="1:7" s="5" customFormat="1" ht="35.25" customHeight="1" x14ac:dyDescent="0.3">
      <c r="A42" s="12" t="s">
        <v>55</v>
      </c>
      <c r="B42" s="18" t="s">
        <v>116</v>
      </c>
      <c r="C42" s="40">
        <v>15</v>
      </c>
      <c r="D42" s="44">
        <f t="shared" si="0"/>
        <v>21.343077159492548</v>
      </c>
      <c r="E42" s="40">
        <v>21.34</v>
      </c>
      <c r="F42" s="44">
        <f t="shared" si="1"/>
        <v>-3.0771594925482759E-3</v>
      </c>
      <c r="G42" s="28"/>
    </row>
    <row r="43" spans="1:7" s="5" customFormat="1" ht="35.25" customHeight="1" x14ac:dyDescent="0.3">
      <c r="A43" s="12" t="s">
        <v>56</v>
      </c>
      <c r="B43" s="18" t="s">
        <v>117</v>
      </c>
      <c r="C43" s="40">
        <v>50</v>
      </c>
      <c r="D43" s="44">
        <f t="shared" si="0"/>
        <v>71.14359053164182</v>
      </c>
      <c r="E43" s="40">
        <v>71.14</v>
      </c>
      <c r="F43" s="44">
        <f t="shared" si="1"/>
        <v>-3.5905316418194388E-3</v>
      </c>
      <c r="G43" s="28"/>
    </row>
    <row r="44" spans="1:7" s="5" customFormat="1" ht="35.25" customHeight="1" x14ac:dyDescent="0.3">
      <c r="A44" s="12" t="s">
        <v>57</v>
      </c>
      <c r="B44" s="18" t="s">
        <v>39</v>
      </c>
      <c r="C44" s="40">
        <v>20</v>
      </c>
      <c r="D44" s="44">
        <f t="shared" si="0"/>
        <v>28.457436212656731</v>
      </c>
      <c r="E44" s="40">
        <v>28.46</v>
      </c>
      <c r="F44" s="44">
        <f t="shared" si="1"/>
        <v>2.5637873432700076E-3</v>
      </c>
      <c r="G44" s="28"/>
    </row>
    <row r="45" spans="1:7" s="5" customFormat="1" ht="35.25" customHeight="1" x14ac:dyDescent="0.3">
      <c r="A45" s="12" t="s">
        <v>58</v>
      </c>
      <c r="B45" s="18" t="s">
        <v>41</v>
      </c>
      <c r="C45" s="40">
        <v>2</v>
      </c>
      <c r="D45" s="44">
        <f t="shared" si="0"/>
        <v>2.8457436212656728</v>
      </c>
      <c r="E45" s="40">
        <v>2.85</v>
      </c>
      <c r="F45" s="44">
        <f t="shared" si="1"/>
        <v>4.2563787343272708E-3</v>
      </c>
      <c r="G45" s="28"/>
    </row>
    <row r="46" spans="1:7" s="5" customFormat="1" ht="35.25" customHeight="1" x14ac:dyDescent="0.3">
      <c r="A46" s="12" t="s">
        <v>59</v>
      </c>
      <c r="B46" s="18" t="s">
        <v>43</v>
      </c>
      <c r="C46" s="40">
        <v>20</v>
      </c>
      <c r="D46" s="44">
        <f t="shared" si="0"/>
        <v>28.457436212656731</v>
      </c>
      <c r="E46" s="40">
        <v>28.46</v>
      </c>
      <c r="F46" s="44">
        <f t="shared" si="1"/>
        <v>2.5637873432700076E-3</v>
      </c>
      <c r="G46" s="28"/>
    </row>
    <row r="47" spans="1:7" s="5" customFormat="1" ht="35.25" customHeight="1" x14ac:dyDescent="0.3">
      <c r="A47" s="12" t="s">
        <v>60</v>
      </c>
      <c r="B47" s="18" t="s">
        <v>44</v>
      </c>
      <c r="C47" s="40">
        <v>5</v>
      </c>
      <c r="D47" s="44">
        <f t="shared" si="0"/>
        <v>7.1143590531641827</v>
      </c>
      <c r="E47" s="40">
        <v>7.11</v>
      </c>
      <c r="F47" s="44">
        <f t="shared" si="1"/>
        <v>-4.3590531641823915E-3</v>
      </c>
      <c r="G47" s="28"/>
    </row>
    <row r="48" spans="1:7" s="5" customFormat="1" ht="35.25" customHeight="1" x14ac:dyDescent="0.3">
      <c r="A48" s="12" t="s">
        <v>61</v>
      </c>
      <c r="B48" s="18" t="s">
        <v>45</v>
      </c>
      <c r="C48" s="40">
        <v>2</v>
      </c>
      <c r="D48" s="44">
        <f t="shared" si="0"/>
        <v>2.8457436212656728</v>
      </c>
      <c r="E48" s="40">
        <v>2.85</v>
      </c>
      <c r="F48" s="44">
        <f t="shared" si="1"/>
        <v>4.2563787343272708E-3</v>
      </c>
      <c r="G48" s="28"/>
    </row>
    <row r="49" spans="1:20" s="5" customFormat="1" ht="35.25" customHeight="1" x14ac:dyDescent="0.3">
      <c r="A49" s="12" t="s">
        <v>62</v>
      </c>
      <c r="B49" s="18" t="s">
        <v>46</v>
      </c>
      <c r="C49" s="40">
        <v>10</v>
      </c>
      <c r="D49" s="44">
        <f t="shared" si="0"/>
        <v>14.228718106328365</v>
      </c>
      <c r="E49" s="40">
        <v>14.23</v>
      </c>
      <c r="F49" s="44">
        <f t="shared" si="1"/>
        <v>1.2818936716350038E-3</v>
      </c>
      <c r="G49" s="28"/>
    </row>
    <row r="50" spans="1:20" s="5" customFormat="1" ht="35.25" customHeight="1" x14ac:dyDescent="0.3">
      <c r="A50" s="12" t="s">
        <v>63</v>
      </c>
      <c r="B50" s="18" t="s">
        <v>47</v>
      </c>
      <c r="C50" s="40">
        <v>3</v>
      </c>
      <c r="D50" s="44">
        <f t="shared" si="0"/>
        <v>4.2686154318985094</v>
      </c>
      <c r="E50" s="40">
        <v>4.2699999999999996</v>
      </c>
      <c r="F50" s="44">
        <f t="shared" si="1"/>
        <v>1.3845681014901245E-3</v>
      </c>
      <c r="G50" s="2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s="5" customFormat="1" ht="35.25" customHeight="1" x14ac:dyDescent="0.3">
      <c r="A51" s="12" t="s">
        <v>64</v>
      </c>
      <c r="B51" s="18" t="s">
        <v>48</v>
      </c>
      <c r="C51" s="40">
        <v>3</v>
      </c>
      <c r="D51" s="44">
        <f t="shared" si="0"/>
        <v>4.2686154318985094</v>
      </c>
      <c r="E51" s="40">
        <v>4.2699999999999996</v>
      </c>
      <c r="F51" s="44">
        <f t="shared" si="1"/>
        <v>1.3845681014901245E-3</v>
      </c>
      <c r="G51" s="2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</row>
    <row r="52" spans="1:20" s="5" customFormat="1" ht="35.25" customHeight="1" x14ac:dyDescent="0.3">
      <c r="A52" s="12" t="s">
        <v>65</v>
      </c>
      <c r="B52" s="18" t="s">
        <v>118</v>
      </c>
      <c r="C52" s="20">
        <v>6000</v>
      </c>
      <c r="D52" s="11">
        <f>C52/0.702804</f>
        <v>8537.2308637970182</v>
      </c>
      <c r="E52" s="40">
        <v>8500</v>
      </c>
      <c r="F52" s="11">
        <f t="shared" si="1"/>
        <v>-37.230863797018173</v>
      </c>
      <c r="G52" s="28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1"/>
    </row>
    <row r="53" spans="1:20" s="5" customFormat="1" ht="35.25" customHeight="1" x14ac:dyDescent="0.3">
      <c r="A53" s="12" t="s">
        <v>66</v>
      </c>
      <c r="B53" s="18" t="s">
        <v>120</v>
      </c>
      <c r="C53" s="20">
        <v>6001</v>
      </c>
      <c r="D53" s="11">
        <f t="shared" si="0"/>
        <v>8538.6537356076515</v>
      </c>
      <c r="E53" s="40">
        <v>8501</v>
      </c>
      <c r="F53" s="11">
        <f t="shared" si="1"/>
        <v>-37.65373560765147</v>
      </c>
      <c r="G53" s="28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1"/>
    </row>
    <row r="54" spans="1:20" s="5" customFormat="1" ht="35.25" customHeight="1" x14ac:dyDescent="0.3">
      <c r="A54" s="12" t="s">
        <v>67</v>
      </c>
      <c r="B54" s="18" t="s">
        <v>119</v>
      </c>
      <c r="C54" s="20">
        <v>40000</v>
      </c>
      <c r="D54" s="11">
        <f t="shared" si="0"/>
        <v>56914.872425313457</v>
      </c>
      <c r="E54" s="40">
        <v>57000</v>
      </c>
      <c r="F54" s="11">
        <f t="shared" si="1"/>
        <v>85.127574686543085</v>
      </c>
      <c r="G54" s="4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1"/>
    </row>
    <row r="55" spans="1:20" s="5" customFormat="1" ht="35.25" customHeight="1" x14ac:dyDescent="0.3">
      <c r="A55" s="12" t="s">
        <v>68</v>
      </c>
      <c r="B55" s="18" t="s">
        <v>140</v>
      </c>
      <c r="C55" s="20">
        <v>2000</v>
      </c>
      <c r="D55" s="11">
        <f t="shared" ref="D55" si="2">C55/0.702804</f>
        <v>2845.743621265673</v>
      </c>
      <c r="E55" s="40">
        <v>2850</v>
      </c>
      <c r="F55" s="11">
        <f>E55-D55</f>
        <v>4.2563787343269723</v>
      </c>
      <c r="G55" s="2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1"/>
    </row>
    <row r="56" spans="1:20" s="5" customFormat="1" ht="35.25" customHeight="1" x14ac:dyDescent="0.3">
      <c r="A56" s="12" t="s">
        <v>69</v>
      </c>
      <c r="B56" s="18" t="s">
        <v>121</v>
      </c>
      <c r="C56" s="20">
        <v>40001</v>
      </c>
      <c r="D56" s="11">
        <f t="shared" si="0"/>
        <v>56916.295297124096</v>
      </c>
      <c r="E56" s="40">
        <v>57001</v>
      </c>
      <c r="F56" s="11">
        <f t="shared" si="1"/>
        <v>84.704702875904331</v>
      </c>
      <c r="G56" s="2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1"/>
    </row>
    <row r="57" spans="1:20" s="5" customFormat="1" ht="35.25" customHeight="1" x14ac:dyDescent="0.3">
      <c r="A57" s="12" t="s">
        <v>70</v>
      </c>
      <c r="B57" s="18" t="s">
        <v>122</v>
      </c>
      <c r="C57" s="20">
        <v>2000</v>
      </c>
      <c r="D57" s="11">
        <f t="shared" si="0"/>
        <v>2845.743621265673</v>
      </c>
      <c r="E57" s="40">
        <v>2850</v>
      </c>
      <c r="F57" s="11">
        <f t="shared" si="1"/>
        <v>4.2563787343269723</v>
      </c>
      <c r="G57" s="2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1"/>
    </row>
    <row r="58" spans="1:20" s="5" customFormat="1" ht="35.25" customHeight="1" x14ac:dyDescent="0.3">
      <c r="A58" s="12" t="s">
        <v>71</v>
      </c>
      <c r="B58" s="18" t="s">
        <v>123</v>
      </c>
      <c r="C58" s="20">
        <v>3000</v>
      </c>
      <c r="D58" s="11">
        <f t="shared" si="0"/>
        <v>4268.6154318985091</v>
      </c>
      <c r="E58" s="40">
        <v>4275</v>
      </c>
      <c r="F58" s="11">
        <f t="shared" si="1"/>
        <v>6.3845681014909133</v>
      </c>
      <c r="G58" s="42"/>
      <c r="H58" s="2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s="5" customFormat="1" ht="35.25" customHeight="1" x14ac:dyDescent="0.3">
      <c r="A59" s="12" t="s">
        <v>72</v>
      </c>
      <c r="B59" s="18" t="s">
        <v>76</v>
      </c>
      <c r="C59" s="20">
        <v>30</v>
      </c>
      <c r="D59" s="11">
        <f t="shared" si="0"/>
        <v>42.686154318985096</v>
      </c>
      <c r="E59" s="20">
        <v>50</v>
      </c>
      <c r="F59" s="11">
        <f t="shared" si="1"/>
        <v>7.3138456810149037</v>
      </c>
      <c r="G59" s="28"/>
      <c r="H59" s="22"/>
    </row>
    <row r="60" spans="1:20" s="5" customFormat="1" ht="35.25" customHeight="1" x14ac:dyDescent="0.3">
      <c r="A60" s="12" t="s">
        <v>73</v>
      </c>
      <c r="B60" s="18" t="s">
        <v>163</v>
      </c>
      <c r="C60" s="20">
        <v>500</v>
      </c>
      <c r="D60" s="11">
        <f t="shared" si="0"/>
        <v>711.43590531641826</v>
      </c>
      <c r="E60" s="20">
        <v>750</v>
      </c>
      <c r="F60" s="11">
        <f t="shared" si="1"/>
        <v>38.564094683581743</v>
      </c>
      <c r="G60" s="32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20" s="5" customFormat="1" ht="35.25" customHeight="1" x14ac:dyDescent="0.3">
      <c r="A61" s="12" t="s">
        <v>74</v>
      </c>
      <c r="B61" s="18" t="s">
        <v>77</v>
      </c>
      <c r="C61" s="20">
        <v>40</v>
      </c>
      <c r="D61" s="11">
        <f t="shared" si="0"/>
        <v>56.914872425313462</v>
      </c>
      <c r="E61" s="20">
        <v>60</v>
      </c>
      <c r="F61" s="11">
        <f t="shared" si="1"/>
        <v>3.0851275746865383</v>
      </c>
      <c r="G61" s="32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20" s="5" customFormat="1" ht="35.25" customHeight="1" x14ac:dyDescent="0.3">
      <c r="A62" s="12" t="s">
        <v>75</v>
      </c>
      <c r="B62" s="18" t="s">
        <v>78</v>
      </c>
      <c r="C62" s="20">
        <v>25</v>
      </c>
      <c r="D62" s="11">
        <f t="shared" si="0"/>
        <v>35.57179526582091</v>
      </c>
      <c r="E62" s="40">
        <v>40</v>
      </c>
      <c r="F62" s="11">
        <f t="shared" si="1"/>
        <v>4.42820473417909</v>
      </c>
      <c r="G62" s="41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20" s="5" customFormat="1" ht="57" customHeight="1" x14ac:dyDescent="0.3">
      <c r="A63" s="12" t="s">
        <v>87</v>
      </c>
      <c r="B63" s="18" t="s">
        <v>79</v>
      </c>
      <c r="C63" s="20">
        <v>40</v>
      </c>
      <c r="D63" s="11">
        <f t="shared" si="0"/>
        <v>56.914872425313462</v>
      </c>
      <c r="E63" s="20">
        <v>60</v>
      </c>
      <c r="F63" s="11">
        <f t="shared" si="1"/>
        <v>3.0851275746865383</v>
      </c>
      <c r="G63" s="37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20" s="5" customFormat="1" ht="42" customHeight="1" x14ac:dyDescent="0.3">
      <c r="A64" s="12" t="s">
        <v>88</v>
      </c>
      <c r="B64" s="18" t="s">
        <v>80</v>
      </c>
      <c r="C64" s="20">
        <v>100</v>
      </c>
      <c r="D64" s="11">
        <f t="shared" si="0"/>
        <v>142.28718106328364</v>
      </c>
      <c r="E64" s="20">
        <v>150</v>
      </c>
      <c r="F64" s="11">
        <f t="shared" si="1"/>
        <v>7.71281893671636</v>
      </c>
      <c r="G64" s="28"/>
    </row>
    <row r="65" spans="1:12" s="5" customFormat="1" ht="35.25" customHeight="1" x14ac:dyDescent="0.3">
      <c r="A65" s="12" t="s">
        <v>89</v>
      </c>
      <c r="B65" s="18" t="s">
        <v>81</v>
      </c>
      <c r="C65" s="20">
        <v>100</v>
      </c>
      <c r="D65" s="11">
        <f t="shared" si="0"/>
        <v>142.28718106328364</v>
      </c>
      <c r="E65" s="20">
        <v>150</v>
      </c>
      <c r="F65" s="11">
        <f t="shared" si="1"/>
        <v>7.71281893671636</v>
      </c>
      <c r="G65" s="33"/>
      <c r="H65" s="34"/>
    </row>
    <row r="66" spans="1:12" s="5" customFormat="1" ht="35.25" customHeight="1" x14ac:dyDescent="0.3">
      <c r="A66" s="12" t="s">
        <v>90</v>
      </c>
      <c r="B66" s="18" t="s">
        <v>82</v>
      </c>
      <c r="C66" s="20">
        <v>50</v>
      </c>
      <c r="D66" s="11">
        <f t="shared" si="0"/>
        <v>71.14359053164182</v>
      </c>
      <c r="E66" s="20">
        <v>80</v>
      </c>
      <c r="F66" s="11">
        <f t="shared" si="1"/>
        <v>8.85640946835818</v>
      </c>
      <c r="G66" s="33"/>
    </row>
    <row r="67" spans="1:12" s="5" customFormat="1" ht="35.25" customHeight="1" x14ac:dyDescent="0.3">
      <c r="A67" s="12" t="s">
        <v>91</v>
      </c>
      <c r="B67" s="18" t="s">
        <v>83</v>
      </c>
      <c r="C67" s="20">
        <v>50</v>
      </c>
      <c r="D67" s="11">
        <f t="shared" si="0"/>
        <v>71.14359053164182</v>
      </c>
      <c r="E67" s="20">
        <v>80</v>
      </c>
      <c r="F67" s="11">
        <f t="shared" si="1"/>
        <v>8.85640946835818</v>
      </c>
      <c r="G67" s="33"/>
    </row>
    <row r="68" spans="1:12" s="5" customFormat="1" ht="35.25" customHeight="1" x14ac:dyDescent="0.3">
      <c r="A68" s="12" t="s">
        <v>92</v>
      </c>
      <c r="B68" s="18" t="s">
        <v>84</v>
      </c>
      <c r="C68" s="20">
        <v>100</v>
      </c>
      <c r="D68" s="11">
        <f t="shared" si="0"/>
        <v>142.28718106328364</v>
      </c>
      <c r="E68" s="20">
        <v>150</v>
      </c>
      <c r="F68" s="11">
        <f t="shared" si="1"/>
        <v>7.71281893671636</v>
      </c>
      <c r="G68" s="33"/>
    </row>
    <row r="69" spans="1:12" s="5" customFormat="1" ht="35.25" customHeight="1" x14ac:dyDescent="0.3">
      <c r="A69" s="12" t="s">
        <v>93</v>
      </c>
      <c r="B69" s="18" t="s">
        <v>85</v>
      </c>
      <c r="C69" s="20">
        <v>100</v>
      </c>
      <c r="D69" s="11">
        <f t="shared" si="0"/>
        <v>142.28718106328364</v>
      </c>
      <c r="E69" s="20">
        <v>150</v>
      </c>
      <c r="F69" s="11">
        <f t="shared" si="1"/>
        <v>7.71281893671636</v>
      </c>
      <c r="G69" s="33"/>
    </row>
    <row r="70" spans="1:12" s="5" customFormat="1" ht="35.25" customHeight="1" x14ac:dyDescent="0.3">
      <c r="A70" s="12" t="s">
        <v>142</v>
      </c>
      <c r="B70" s="18" t="s">
        <v>102</v>
      </c>
      <c r="C70" s="20">
        <v>1500</v>
      </c>
      <c r="D70" s="11">
        <f t="shared" si="0"/>
        <v>2134.3077159492545</v>
      </c>
      <c r="E70" s="40">
        <v>2100</v>
      </c>
      <c r="F70" s="11">
        <f t="shared" si="1"/>
        <v>-34.307715949254543</v>
      </c>
      <c r="G70" s="33"/>
    </row>
    <row r="71" spans="1:12" s="5" customFormat="1" ht="35.25" customHeight="1" x14ac:dyDescent="0.3">
      <c r="A71" s="12" t="s">
        <v>143</v>
      </c>
      <c r="B71" s="39" t="s">
        <v>101</v>
      </c>
      <c r="C71" s="40">
        <v>40</v>
      </c>
      <c r="D71" s="44">
        <f t="shared" si="0"/>
        <v>56.914872425313462</v>
      </c>
      <c r="E71" s="40">
        <v>56.91</v>
      </c>
      <c r="F71" s="44">
        <f t="shared" si="1"/>
        <v>-4.8724253134651008E-3</v>
      </c>
      <c r="G71" s="66"/>
      <c r="H71" s="67"/>
      <c r="I71" s="67"/>
      <c r="J71" s="67"/>
    </row>
    <row r="72" spans="1:12" s="5" customFormat="1" ht="35.25" customHeight="1" x14ac:dyDescent="0.3">
      <c r="A72" s="12" t="s">
        <v>144</v>
      </c>
      <c r="B72" s="39" t="s">
        <v>100</v>
      </c>
      <c r="C72" s="40">
        <v>200</v>
      </c>
      <c r="D72" s="44">
        <f t="shared" si="0"/>
        <v>284.57436212656728</v>
      </c>
      <c r="E72" s="40">
        <v>284.57</v>
      </c>
      <c r="F72" s="44">
        <f t="shared" si="1"/>
        <v>-4.3621265672868503E-3</v>
      </c>
      <c r="G72" s="66"/>
      <c r="H72" s="67"/>
      <c r="I72" s="67"/>
      <c r="J72" s="67"/>
      <c r="K72" s="67"/>
      <c r="L72" s="67"/>
    </row>
    <row r="73" spans="1:12" s="5" customFormat="1" ht="35.25" customHeight="1" x14ac:dyDescent="0.3">
      <c r="A73" s="12" t="s">
        <v>145</v>
      </c>
      <c r="B73" s="18" t="s">
        <v>86</v>
      </c>
      <c r="C73" s="20">
        <v>100</v>
      </c>
      <c r="D73" s="11">
        <f t="shared" si="0"/>
        <v>142.28718106328364</v>
      </c>
      <c r="E73" s="20">
        <v>150</v>
      </c>
      <c r="F73" s="11">
        <f t="shared" si="1"/>
        <v>7.71281893671636</v>
      </c>
      <c r="G73" s="66"/>
      <c r="H73" s="67"/>
      <c r="I73" s="67"/>
      <c r="J73" s="67"/>
      <c r="K73" s="67"/>
      <c r="L73" s="67"/>
    </row>
    <row r="74" spans="1:12" s="5" customFormat="1" ht="35.25" customHeight="1" x14ac:dyDescent="0.3">
      <c r="A74" s="12" t="s">
        <v>146</v>
      </c>
      <c r="B74" s="18" t="s">
        <v>99</v>
      </c>
      <c r="C74" s="20">
        <v>250</v>
      </c>
      <c r="D74" s="11">
        <f t="shared" si="0"/>
        <v>355.71795265820913</v>
      </c>
      <c r="E74" s="20">
        <v>360</v>
      </c>
      <c r="F74" s="11">
        <f t="shared" si="1"/>
        <v>4.2820473417908715</v>
      </c>
      <c r="G74" s="33"/>
    </row>
    <row r="75" spans="1:12" s="5" customFormat="1" ht="35.25" customHeight="1" x14ac:dyDescent="0.3">
      <c r="A75" s="12" t="s">
        <v>147</v>
      </c>
      <c r="B75" s="18" t="s">
        <v>99</v>
      </c>
      <c r="C75" s="20">
        <v>500</v>
      </c>
      <c r="D75" s="11">
        <f t="shared" si="0"/>
        <v>711.43590531641826</v>
      </c>
      <c r="E75" s="20">
        <v>750</v>
      </c>
      <c r="F75" s="11">
        <f t="shared" si="1"/>
        <v>38.564094683581743</v>
      </c>
      <c r="G75" s="28"/>
    </row>
    <row r="76" spans="1:12" s="5" customFormat="1" ht="35.25" customHeight="1" x14ac:dyDescent="0.3">
      <c r="A76" s="12" t="s">
        <v>148</v>
      </c>
      <c r="B76" s="18" t="s">
        <v>162</v>
      </c>
      <c r="C76" s="20">
        <v>100</v>
      </c>
      <c r="D76" s="11">
        <f t="shared" si="0"/>
        <v>142.28718106328364</v>
      </c>
      <c r="E76" s="20">
        <v>150</v>
      </c>
      <c r="F76" s="11">
        <f t="shared" si="1"/>
        <v>7.71281893671636</v>
      </c>
      <c r="G76" s="32"/>
    </row>
    <row r="77" spans="1:12" s="5" customFormat="1" ht="35.25" customHeight="1" x14ac:dyDescent="0.3">
      <c r="A77" s="12" t="s">
        <v>149</v>
      </c>
      <c r="B77" s="39" t="s">
        <v>103</v>
      </c>
      <c r="C77" s="20">
        <v>50</v>
      </c>
      <c r="D77" s="11">
        <f t="shared" si="0"/>
        <v>71.14359053164182</v>
      </c>
      <c r="E77" s="40">
        <v>80</v>
      </c>
      <c r="F77" s="11">
        <f t="shared" si="1"/>
        <v>8.85640946835818</v>
      </c>
      <c r="G77" s="33"/>
    </row>
    <row r="78" spans="1:12" s="5" customFormat="1" ht="35.25" customHeight="1" x14ac:dyDescent="0.3">
      <c r="A78" s="12" t="s">
        <v>150</v>
      </c>
      <c r="B78" s="39" t="s">
        <v>103</v>
      </c>
      <c r="C78" s="20">
        <v>250</v>
      </c>
      <c r="D78" s="11">
        <f t="shared" si="0"/>
        <v>355.71795265820913</v>
      </c>
      <c r="E78" s="40">
        <v>360</v>
      </c>
      <c r="F78" s="11">
        <f t="shared" si="1"/>
        <v>4.2820473417908715</v>
      </c>
      <c r="G78" s="33"/>
    </row>
    <row r="79" spans="1:12" s="5" customFormat="1" ht="35.25" customHeight="1" x14ac:dyDescent="0.3">
      <c r="A79" s="12" t="s">
        <v>151</v>
      </c>
      <c r="B79" s="18" t="s">
        <v>98</v>
      </c>
      <c r="C79" s="20">
        <v>1000</v>
      </c>
      <c r="D79" s="11">
        <f t="shared" si="0"/>
        <v>1422.8718106328365</v>
      </c>
      <c r="E79" s="20">
        <v>1420</v>
      </c>
      <c r="F79" s="11">
        <f t="shared" si="1"/>
        <v>-2.8718106328365138</v>
      </c>
      <c r="G79" s="33"/>
    </row>
    <row r="80" spans="1:12" s="5" customFormat="1" ht="35.25" customHeight="1" x14ac:dyDescent="0.3">
      <c r="A80" s="12" t="s">
        <v>152</v>
      </c>
      <c r="B80" s="18" t="s">
        <v>97</v>
      </c>
      <c r="C80" s="20">
        <v>1000</v>
      </c>
      <c r="D80" s="11">
        <f t="shared" si="0"/>
        <v>1422.8718106328365</v>
      </c>
      <c r="E80" s="40">
        <v>1420</v>
      </c>
      <c r="F80" s="11">
        <f t="shared" si="1"/>
        <v>-2.8718106328365138</v>
      </c>
      <c r="G80" s="35"/>
    </row>
    <row r="81" spans="1:10" s="5" customFormat="1" ht="35.25" customHeight="1" x14ac:dyDescent="0.3">
      <c r="A81" s="12" t="s">
        <v>153</v>
      </c>
      <c r="B81" s="18" t="s">
        <v>97</v>
      </c>
      <c r="C81" s="20">
        <v>100000</v>
      </c>
      <c r="D81" s="11">
        <f t="shared" si="0"/>
        <v>142287.18106328364</v>
      </c>
      <c r="E81" s="40">
        <v>142280</v>
      </c>
      <c r="F81" s="11">
        <f t="shared" si="1"/>
        <v>-7.1810632836422883</v>
      </c>
      <c r="G81" s="66"/>
      <c r="H81" s="67"/>
      <c r="I81" s="67"/>
      <c r="J81" s="67"/>
    </row>
    <row r="82" spans="1:10" s="5" customFormat="1" ht="35.25" customHeight="1" x14ac:dyDescent="0.3">
      <c r="A82" s="12" t="s">
        <v>154</v>
      </c>
      <c r="B82" s="18" t="s">
        <v>95</v>
      </c>
      <c r="C82" s="20">
        <v>250</v>
      </c>
      <c r="D82" s="11">
        <f t="shared" si="0"/>
        <v>355.71795265820913</v>
      </c>
      <c r="E82" s="20">
        <v>360</v>
      </c>
      <c r="F82" s="11">
        <f t="shared" si="1"/>
        <v>4.2820473417908715</v>
      </c>
      <c r="G82" s="66"/>
      <c r="H82" s="67"/>
      <c r="I82" s="67"/>
      <c r="J82" s="67"/>
    </row>
    <row r="83" spans="1:10" s="5" customFormat="1" ht="35.25" customHeight="1" x14ac:dyDescent="0.3">
      <c r="A83" s="12" t="s">
        <v>155</v>
      </c>
      <c r="B83" s="18" t="s">
        <v>96</v>
      </c>
      <c r="C83" s="20">
        <v>500</v>
      </c>
      <c r="D83" s="11">
        <f t="shared" si="0"/>
        <v>711.43590531641826</v>
      </c>
      <c r="E83" s="20">
        <v>750</v>
      </c>
      <c r="F83" s="11">
        <f t="shared" si="1"/>
        <v>38.564094683581743</v>
      </c>
      <c r="G83" s="28"/>
    </row>
    <row r="84" spans="1:10" s="5" customFormat="1" ht="35.25" customHeight="1" x14ac:dyDescent="0.3">
      <c r="A84" s="12" t="s">
        <v>164</v>
      </c>
      <c r="B84" s="18" t="s">
        <v>104</v>
      </c>
      <c r="C84" s="20">
        <v>500</v>
      </c>
      <c r="D84" s="11">
        <f t="shared" si="0"/>
        <v>711.43590531641826</v>
      </c>
      <c r="E84" s="20">
        <v>750</v>
      </c>
      <c r="F84" s="11">
        <f t="shared" si="1"/>
        <v>38.564094683581743</v>
      </c>
      <c r="G84" s="32"/>
    </row>
    <row r="85" spans="1:10" s="5" customFormat="1" ht="35.25" customHeight="1" x14ac:dyDescent="0.3">
      <c r="A85" s="15"/>
      <c r="B85" s="13"/>
      <c r="C85" s="13"/>
      <c r="D85" s="28"/>
      <c r="E85" s="30"/>
      <c r="F85" s="28"/>
      <c r="G85" s="32"/>
    </row>
    <row r="86" spans="1:10" s="5" customFormat="1" ht="39.75" customHeight="1" x14ac:dyDescent="0.3">
      <c r="A86" s="13"/>
      <c r="B86" s="48" t="s">
        <v>174</v>
      </c>
      <c r="C86" s="16" t="s">
        <v>10</v>
      </c>
      <c r="D86" s="36"/>
      <c r="E86" s="63" t="s">
        <v>173</v>
      </c>
      <c r="F86" s="64"/>
      <c r="G86" s="28"/>
    </row>
    <row r="87" spans="1:10" s="5" customFormat="1" ht="24.75" customHeight="1" x14ac:dyDescent="0.3">
      <c r="A87" s="13"/>
      <c r="B87" s="48"/>
      <c r="C87" s="53" t="s">
        <v>170</v>
      </c>
      <c r="D87" s="36"/>
      <c r="E87" s="51"/>
      <c r="F87" s="52"/>
      <c r="G87" s="28"/>
    </row>
    <row r="88" spans="1:10" s="5" customFormat="1" ht="16.5" customHeight="1" x14ac:dyDescent="0.3">
      <c r="A88" s="13"/>
      <c r="B88" s="54"/>
      <c r="C88" s="56"/>
      <c r="D88" s="36"/>
      <c r="E88" s="51"/>
      <c r="F88" s="55"/>
      <c r="G88" s="28"/>
    </row>
    <row r="89" spans="1:10" s="5" customFormat="1" ht="16.5" customHeight="1" x14ac:dyDescent="0.3">
      <c r="A89" s="13"/>
      <c r="B89" s="54"/>
      <c r="C89" s="16"/>
      <c r="D89" s="36"/>
      <c r="E89" s="51"/>
      <c r="F89" s="55"/>
      <c r="G89" s="28"/>
    </row>
    <row r="90" spans="1:10" s="5" customFormat="1" ht="16.5" customHeight="1" x14ac:dyDescent="0.3">
      <c r="A90" s="13"/>
      <c r="B90" s="54" t="s">
        <v>176</v>
      </c>
      <c r="C90" s="16"/>
      <c r="D90" s="36"/>
      <c r="E90" s="51"/>
      <c r="F90" s="55"/>
      <c r="G90" s="28"/>
    </row>
    <row r="91" spans="1:10" s="5" customFormat="1" ht="16.5" customHeight="1" x14ac:dyDescent="0.3">
      <c r="A91" s="13"/>
      <c r="B91" s="54" t="s">
        <v>166</v>
      </c>
      <c r="C91" s="16"/>
      <c r="D91" s="36"/>
      <c r="E91" s="51"/>
      <c r="F91" s="55"/>
      <c r="G91" s="28"/>
    </row>
    <row r="92" spans="1:10" s="5" customFormat="1" ht="16.5" customHeight="1" x14ac:dyDescent="0.3">
      <c r="A92" s="13"/>
      <c r="B92" s="54" t="s">
        <v>167</v>
      </c>
      <c r="C92" s="16"/>
      <c r="D92" s="36"/>
      <c r="E92" s="51"/>
      <c r="F92" s="55"/>
      <c r="G92" s="28"/>
    </row>
    <row r="93" spans="1:10" s="5" customFormat="1" ht="16.5" customHeight="1" x14ac:dyDescent="0.3">
      <c r="A93" s="13"/>
      <c r="B93" s="54" t="s">
        <v>168</v>
      </c>
      <c r="C93" s="16"/>
      <c r="D93" s="36"/>
      <c r="E93" s="51"/>
      <c r="F93" s="55"/>
      <c r="G93" s="28"/>
    </row>
    <row r="94" spans="1:10" s="5" customFormat="1" ht="16.5" customHeight="1" x14ac:dyDescent="0.3">
      <c r="A94" s="13"/>
      <c r="B94" s="54" t="s">
        <v>169</v>
      </c>
      <c r="C94" s="16"/>
      <c r="D94" s="36"/>
      <c r="E94" s="51"/>
      <c r="F94" s="55"/>
      <c r="G94" s="28"/>
    </row>
    <row r="95" spans="1:10" s="5" customFormat="1" ht="19.5" customHeight="1" x14ac:dyDescent="0.3">
      <c r="B95" s="53"/>
      <c r="C95" s="47"/>
      <c r="D95" s="13"/>
      <c r="E95" s="13"/>
      <c r="F95" s="13"/>
      <c r="G95" s="29"/>
    </row>
    <row r="96" spans="1:10" s="5" customFormat="1" ht="1.5" hidden="1" customHeight="1" x14ac:dyDescent="0.3">
      <c r="A96" s="14" t="s">
        <v>7</v>
      </c>
      <c r="B96" s="57" t="s">
        <v>15</v>
      </c>
      <c r="C96" s="57"/>
      <c r="D96" s="57"/>
      <c r="E96" s="57"/>
      <c r="F96" s="57"/>
      <c r="G96" s="31"/>
    </row>
    <row r="97" spans="1:7" s="5" customFormat="1" ht="1.5" customHeight="1" x14ac:dyDescent="0.3">
      <c r="A97" s="14"/>
      <c r="B97" s="50"/>
      <c r="C97" s="50"/>
      <c r="D97" s="50"/>
      <c r="E97" s="50"/>
      <c r="F97" s="50"/>
      <c r="G97" s="31"/>
    </row>
    <row r="98" spans="1:7" x14ac:dyDescent="0.3">
      <c r="B98" s="46"/>
      <c r="C98" s="5"/>
      <c r="D98" s="5"/>
      <c r="E98" s="5"/>
      <c r="F98" s="5"/>
    </row>
    <row r="99" spans="1:7" x14ac:dyDescent="0.3">
      <c r="B99" s="45" t="s">
        <v>175</v>
      </c>
    </row>
    <row r="100" spans="1:7" x14ac:dyDescent="0.3">
      <c r="B100" s="45"/>
      <c r="F100" s="45"/>
    </row>
    <row r="101" spans="1:7" x14ac:dyDescent="0.3">
      <c r="B101" s="45"/>
      <c r="C101" s="45" t="s">
        <v>171</v>
      </c>
    </row>
    <row r="102" spans="1:7" x14ac:dyDescent="0.3">
      <c r="B102" s="45"/>
    </row>
    <row r="103" spans="1:7" ht="71.25" customHeight="1" x14ac:dyDescent="0.3"/>
    <row r="104" spans="1:7" x14ac:dyDescent="0.3">
      <c r="B104" s="45"/>
    </row>
    <row r="105" spans="1:7" x14ac:dyDescent="0.3">
      <c r="B105" s="45"/>
    </row>
    <row r="106" spans="1:7" x14ac:dyDescent="0.3">
      <c r="B106" s="45"/>
    </row>
    <row r="107" spans="1:7" x14ac:dyDescent="0.3">
      <c r="B107" s="45"/>
    </row>
    <row r="108" spans="1:7" x14ac:dyDescent="0.3">
      <c r="B108" s="45"/>
    </row>
  </sheetData>
  <mergeCells count="10">
    <mergeCell ref="B96:F96"/>
    <mergeCell ref="C2:F2"/>
    <mergeCell ref="A2:B2"/>
    <mergeCell ref="E86:F86"/>
    <mergeCell ref="H60:S63"/>
    <mergeCell ref="G82:J82"/>
    <mergeCell ref="G81:J81"/>
    <mergeCell ref="G73:L73"/>
    <mergeCell ref="G72:L72"/>
    <mergeCell ref="G71:J71"/>
  </mergeCells>
  <printOptions horizontalCentered="1"/>
  <pageMargins left="0.23622047244094491" right="0.23622047244094491" top="0.15748031496062992" bottom="0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TM aprēķins</vt:lpstr>
      <vt:lpstr>'TM aprēķins'!Drukas_apgabals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likumprojekta "Grozījumi Civilprocesa likumā" sākotnējās ietekmes novērtējuma ziņojumam (anotācijai)</dc:title>
  <dc:subject>Pielikums likumprojekta anotācijai</dc:subject>
  <dc:creator>Tieslietu ministrija</dc:creator>
  <dc:description>Jānis Ābols
67036945; Janis.Abols@tm.gov.lv</dc:description>
  <cp:lastModifiedBy>Janis Abols</cp:lastModifiedBy>
  <cp:lastPrinted>2013-08-14T11:53:46Z</cp:lastPrinted>
  <dcterms:created xsi:type="dcterms:W3CDTF">2006-09-16T00:00:00Z</dcterms:created>
  <dcterms:modified xsi:type="dcterms:W3CDTF">2013-08-15T08:39:45Z</dcterms:modified>
</cp:coreProperties>
</file>