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75" windowWidth="19125" windowHeight="6465" activeTab="0"/>
  </bookViews>
  <sheets>
    <sheet name="NAietvertais pārrēķins" sheetId="1" r:id="rId1"/>
    <sheet name="Detalizēti" sheetId="2" r:id="rId2"/>
  </sheets>
  <definedNames>
    <definedName name="_xlnm.Print_Area" localSheetId="0">'NAietvertais pārrēķins'!$A$1:$F$12</definedName>
  </definedNames>
  <calcPr fullCalcOnLoad="1"/>
</workbook>
</file>

<file path=xl/sharedStrings.xml><?xml version="1.0" encoding="utf-8"?>
<sst xmlns="http://schemas.openxmlformats.org/spreadsheetml/2006/main" count="85" uniqueCount="44">
  <si>
    <t>Normatīvā akta nosaukums:</t>
  </si>
  <si>
    <t>Fiskālās disciplīnas likums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</si>
  <si>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</si>
  <si>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</si>
  <si>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</si>
  <si>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</si>
  <si>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</si>
  <si>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</si>
  <si>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</si>
  <si>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</si>
  <si>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4.</t>
  </si>
  <si>
    <t>6.</t>
  </si>
  <si>
    <t>7.</t>
  </si>
  <si>
    <t>8.</t>
  </si>
  <si>
    <t>Spēkā esošajā normatīvajā aktā paredzētā naudas summa latos 1</t>
  </si>
  <si>
    <t xml:space="preserve">Matemātiskā noapaļošana uz euro 2
(ar 6 cipariem aiz komata) </t>
  </si>
  <si>
    <t>Summa, kas paredzēta normatīvā akta projektā, euro 3</t>
  </si>
  <si>
    <t xml:space="preserve"> Izmaiņas pret sākotnējā normatīvajā aktā norādīto summu, euro 4
(ar 6 cipariem aiz komata) </t>
  </si>
  <si>
    <t>Nr.p.k.</t>
  </si>
  <si>
    <t>Pakalpojuma veids</t>
  </si>
  <si>
    <t>Mērvienība</t>
  </si>
  <si>
    <t>Cena bez PVN</t>
  </si>
  <si>
    <t>PVN</t>
  </si>
  <si>
    <t>Cena ar PVN</t>
  </si>
  <si>
    <t>Noapaļota cena bez PVN</t>
  </si>
  <si>
    <t>Noapaļots PVN</t>
  </si>
  <si>
    <t>Noapaļota cena ar PVN</t>
  </si>
  <si>
    <t>(Ls)</t>
  </si>
  <si>
    <t>euro</t>
  </si>
  <si>
    <t>1 biļete</t>
  </si>
  <si>
    <t>1 transporta vienība</t>
  </si>
  <si>
    <t>Skolēni</t>
  </si>
  <si>
    <t>Studenti, pensionāri (uzrādot statusu apliecinošu dokumentu)</t>
  </si>
  <si>
    <t>Pieaugušie</t>
  </si>
  <si>
    <t>Iebraukšana ar mehāniskajiem transportlīdzekļiem un mopēdiem</t>
  </si>
  <si>
    <t>1.pielikuma 1.1.1. rinda</t>
  </si>
  <si>
    <t>1.pielikuma 1.1.2. rinda</t>
  </si>
  <si>
    <t>1.pielikuma 1.1.3. rinda</t>
  </si>
  <si>
    <t>1.pielikuma 1.1.4. rinda</t>
  </si>
  <si>
    <t>1.pielikuma 1.2.1. rinda</t>
  </si>
  <si>
    <t>1.pielikuma 1.2.2. rinda</t>
  </si>
  <si>
    <t>1.pielikuma 1.2.3. rinda</t>
  </si>
  <si>
    <t>1.pielikuma 1.2.4. rinda</t>
  </si>
  <si>
    <t>2. Pielikums tiesību akta projekta sākotnējās ietekmes novērtējuma ziņojumam (anotācijai)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</si>
</sst>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#,##0.0"/>
    <numFmt numFmtId="167" formatCode="#,##0.0000"/>
    <numFmt numFmtId="168" formatCode="#,##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"/>
    <numFmt numFmtId="174" formatCode="0.00000000"/>
    <numFmt numFmtId="175" formatCode="0.0000000"/>
    <numFmt numFmtId="176" formatCode="0.00000"/>
    <numFmt numFmtId="177" formatCode="0.0000"/>
    <numFmt numFmtId="178" formatCode="0.000"/>
    <numFmt numFmtId="179" formatCode="0.0"/>
  </numFmts>
  <fonts count="2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63"/>
      <name val="Times New Roman"/>
      <family val="1"/>
    </font>
    <font>
      <b/>
      <i/>
      <sz val="14"/>
      <color indexed="63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4" fontId="1" fillId="0" borderId="0" applyNumberFormat="0" applyProtection="0">
      <alignment horizontal="left" wrapText="1" indent="1" shrinkToFit="1"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24" borderId="0" xfId="0" applyFont="1" applyFill="1" applyAlignment="1">
      <alignment horizontal="right" wrapText="1"/>
    </xf>
    <xf numFmtId="0" fontId="2" fillId="8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2" fillId="2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20" borderId="10" xfId="0" applyNumberFormat="1" applyFont="1" applyFill="1" applyBorder="1" applyAlignment="1">
      <alignment horizontal="left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5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75" zoomScaleNormal="75" zoomScaleSheetLayoutView="70" zoomScalePageLayoutView="0" workbookViewId="0" topLeftCell="A1">
      <selection activeCell="G15" sqref="G15"/>
    </sheetView>
  </sheetViews>
  <sheetFormatPr defaultColWidth="9.140625" defaultRowHeight="15"/>
  <cols>
    <col min="1" max="1" width="5.28125" style="3" customWidth="1"/>
    <col min="2" max="2" width="41.8515625" style="3" customWidth="1"/>
    <col min="3" max="3" width="22.28125" style="3" customWidth="1"/>
    <col min="4" max="4" width="17.140625" style="3" customWidth="1"/>
    <col min="5" max="5" width="17.00390625" style="3" customWidth="1"/>
    <col min="6" max="6" width="29.28125" style="3" customWidth="1"/>
    <col min="7" max="16384" width="9.140625" style="3" customWidth="1"/>
  </cols>
  <sheetData>
    <row r="1" spans="5:6" s="1" customFormat="1" ht="75.75" customHeight="1">
      <c r="E1" s="2"/>
      <c r="F1" s="4" t="s">
        <v>43</v>
      </c>
    </row>
    <row r="2" spans="1:6" s="1" customFormat="1" ht="36.75" customHeight="1">
      <c r="A2" s="24" t="s">
        <v>0</v>
      </c>
      <c r="B2" s="24"/>
      <c r="C2" s="23" t="s">
        <v>1</v>
      </c>
      <c r="D2" s="23"/>
      <c r="E2" s="23"/>
      <c r="F2" s="23"/>
    </row>
    <row r="3" spans="1:6" ht="93.75">
      <c r="A3" s="5" t="s">
        <v>9</v>
      </c>
      <c r="B3" s="5" t="s">
        <v>8</v>
      </c>
      <c r="C3" s="5" t="s">
        <v>14</v>
      </c>
      <c r="D3" s="5" t="s">
        <v>15</v>
      </c>
      <c r="E3" s="5" t="s">
        <v>16</v>
      </c>
      <c r="F3" s="5" t="s">
        <v>17</v>
      </c>
    </row>
    <row r="4" spans="1:6" s="6" customFormat="1" ht="33" customHeight="1">
      <c r="A4" s="9" t="s">
        <v>2</v>
      </c>
      <c r="B4" s="9" t="s">
        <v>5</v>
      </c>
      <c r="C4" s="12" t="s">
        <v>6</v>
      </c>
      <c r="D4" s="10" t="s">
        <v>3</v>
      </c>
      <c r="E4" s="9" t="s">
        <v>7</v>
      </c>
      <c r="F4" s="11" t="s">
        <v>4</v>
      </c>
    </row>
    <row r="5" spans="1:6" ht="18.75">
      <c r="A5" s="8" t="s">
        <v>2</v>
      </c>
      <c r="B5" s="16" t="s">
        <v>35</v>
      </c>
      <c r="C5" s="17">
        <v>1</v>
      </c>
      <c r="D5" s="7">
        <f>C5/0.702804</f>
        <v>1.4228718106328364</v>
      </c>
      <c r="E5" s="17">
        <v>1.4227989300552046</v>
      </c>
      <c r="F5" s="7">
        <f>E5-D5</f>
        <v>-7.288057763177314E-05</v>
      </c>
    </row>
    <row r="6" spans="1:6" ht="18.75">
      <c r="A6" s="8" t="s">
        <v>5</v>
      </c>
      <c r="B6" s="16" t="s">
        <v>36</v>
      </c>
      <c r="C6" s="17">
        <v>1.5</v>
      </c>
      <c r="D6" s="7">
        <f>C6/0.702804</f>
        <v>2.1343077159492547</v>
      </c>
      <c r="E6" s="17">
        <v>2.134198395082807</v>
      </c>
      <c r="F6" s="7">
        <f aca="true" t="shared" si="0" ref="F6:F12">E6-D6</f>
        <v>-0.00010932086644777073</v>
      </c>
    </row>
    <row r="7" spans="1:6" ht="18.75">
      <c r="A7" s="8" t="s">
        <v>6</v>
      </c>
      <c r="B7" s="16" t="s">
        <v>37</v>
      </c>
      <c r="C7" s="17">
        <v>2.5</v>
      </c>
      <c r="D7" s="7">
        <f aca="true" t="shared" si="1" ref="D7:D12">C7/0.702804</f>
        <v>3.5571795265820914</v>
      </c>
      <c r="E7" s="17">
        <v>3.5569973251380116</v>
      </c>
      <c r="F7" s="7">
        <f t="shared" si="0"/>
        <v>-0.0001822014440797659</v>
      </c>
    </row>
    <row r="8" spans="1:6" s="1" customFormat="1" ht="18.75">
      <c r="A8" s="8" t="s">
        <v>10</v>
      </c>
      <c r="B8" s="16" t="s">
        <v>38</v>
      </c>
      <c r="C8" s="17">
        <v>5</v>
      </c>
      <c r="D8" s="7">
        <f t="shared" si="1"/>
        <v>7.114359053164183</v>
      </c>
      <c r="E8" s="17">
        <v>7.113994650276023</v>
      </c>
      <c r="F8" s="7">
        <f t="shared" si="0"/>
        <v>-0.0003644028881595318</v>
      </c>
    </row>
    <row r="9" spans="1:6" s="1" customFormat="1" ht="18.75">
      <c r="A9" s="14" t="s">
        <v>7</v>
      </c>
      <c r="B9" s="16" t="s">
        <v>39</v>
      </c>
      <c r="C9" s="17">
        <v>1.5</v>
      </c>
      <c r="D9" s="7">
        <f t="shared" si="1"/>
        <v>2.1343077159492547</v>
      </c>
      <c r="E9" s="17">
        <v>2.134198395082807</v>
      </c>
      <c r="F9" s="7">
        <f t="shared" si="0"/>
        <v>-0.00010932086644777073</v>
      </c>
    </row>
    <row r="10" spans="1:6" s="1" customFormat="1" ht="18.75">
      <c r="A10" s="18" t="s">
        <v>11</v>
      </c>
      <c r="B10" s="16" t="s">
        <v>40</v>
      </c>
      <c r="C10" s="17">
        <v>2</v>
      </c>
      <c r="D10" s="7">
        <f t="shared" si="1"/>
        <v>2.845743621265673</v>
      </c>
      <c r="E10" s="17">
        <v>2.84</v>
      </c>
      <c r="F10" s="7">
        <f t="shared" si="0"/>
        <v>-0.00574362126567296</v>
      </c>
    </row>
    <row r="11" spans="1:6" s="1" customFormat="1" ht="18.75">
      <c r="A11" s="18" t="s">
        <v>12</v>
      </c>
      <c r="B11" s="16" t="s">
        <v>41</v>
      </c>
      <c r="C11" s="17">
        <v>3</v>
      </c>
      <c r="D11" s="7">
        <f t="shared" si="1"/>
        <v>4.2686154318985094</v>
      </c>
      <c r="E11" s="17">
        <v>4.268396790165614</v>
      </c>
      <c r="F11" s="7">
        <f t="shared" si="0"/>
        <v>-0.00021864173289554145</v>
      </c>
    </row>
    <row r="12" spans="1:6" s="1" customFormat="1" ht="18.75">
      <c r="A12" s="18" t="s">
        <v>13</v>
      </c>
      <c r="B12" s="16" t="s">
        <v>42</v>
      </c>
      <c r="C12" s="17">
        <v>7</v>
      </c>
      <c r="D12" s="7">
        <f t="shared" si="1"/>
        <v>9.960102674429855</v>
      </c>
      <c r="E12" s="17">
        <v>9.959592510386432</v>
      </c>
      <c r="F12" s="7">
        <f t="shared" si="0"/>
        <v>-0.000510164043422634</v>
      </c>
    </row>
  </sheetData>
  <sheetProtection/>
  <mergeCells count="2">
    <mergeCell ref="C2:F2"/>
    <mergeCell ref="A2:B2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workbookViewId="0" topLeftCell="A2">
      <selection activeCell="B43" sqref="B43:B44"/>
    </sheetView>
  </sheetViews>
  <sheetFormatPr defaultColWidth="9.140625" defaultRowHeight="15"/>
  <cols>
    <col min="1" max="1" width="10.57421875" style="15" customWidth="1"/>
    <col min="2" max="2" width="27.8515625" style="15" customWidth="1"/>
    <col min="3" max="3" width="28.8515625" style="15" customWidth="1"/>
    <col min="4" max="4" width="16.00390625" style="15" customWidth="1"/>
    <col min="5" max="13" width="15.57421875" style="15" customWidth="1"/>
    <col min="14" max="16384" width="9.140625" style="15" customWidth="1"/>
  </cols>
  <sheetData>
    <row r="1" spans="1:13" ht="56.25">
      <c r="A1" s="25" t="s">
        <v>18</v>
      </c>
      <c r="B1" s="26" t="s">
        <v>8</v>
      </c>
      <c r="C1" s="25" t="s">
        <v>19</v>
      </c>
      <c r="D1" s="25" t="s">
        <v>20</v>
      </c>
      <c r="E1" s="19" t="s">
        <v>21</v>
      </c>
      <c r="F1" s="19" t="s">
        <v>22</v>
      </c>
      <c r="G1" s="19" t="s">
        <v>23</v>
      </c>
      <c r="H1" s="19" t="s">
        <v>21</v>
      </c>
      <c r="I1" s="19" t="s">
        <v>22</v>
      </c>
      <c r="J1" s="19" t="s">
        <v>23</v>
      </c>
      <c r="K1" s="19" t="s">
        <v>24</v>
      </c>
      <c r="L1" s="20" t="s">
        <v>25</v>
      </c>
      <c r="M1" s="20" t="s">
        <v>26</v>
      </c>
    </row>
    <row r="2" spans="1:13" ht="19.5">
      <c r="A2" s="25"/>
      <c r="B2" s="26"/>
      <c r="C2" s="25"/>
      <c r="D2" s="25"/>
      <c r="E2" s="19" t="s">
        <v>27</v>
      </c>
      <c r="F2" s="19" t="s">
        <v>27</v>
      </c>
      <c r="G2" s="19" t="s">
        <v>27</v>
      </c>
      <c r="H2" s="21" t="s">
        <v>28</v>
      </c>
      <c r="I2" s="21" t="s">
        <v>28</v>
      </c>
      <c r="J2" s="21" t="s">
        <v>28</v>
      </c>
      <c r="K2" s="21" t="s">
        <v>28</v>
      </c>
      <c r="L2" s="21" t="s">
        <v>28</v>
      </c>
      <c r="M2" s="21" t="s">
        <v>28</v>
      </c>
    </row>
    <row r="3" spans="1:13" ht="18.75">
      <c r="A3" s="8" t="s">
        <v>2</v>
      </c>
      <c r="B3" s="13" t="s">
        <v>35</v>
      </c>
      <c r="C3" s="13" t="s">
        <v>31</v>
      </c>
      <c r="D3" s="13" t="s">
        <v>29</v>
      </c>
      <c r="E3" s="13">
        <v>0.83</v>
      </c>
      <c r="F3" s="13">
        <v>0.17</v>
      </c>
      <c r="G3" s="17">
        <v>1</v>
      </c>
      <c r="H3" s="13">
        <f>J3-I3</f>
        <v>1.1758668843431443</v>
      </c>
      <c r="I3" s="13">
        <f>J3-(J3/1.21)</f>
        <v>0.2469320457120603</v>
      </c>
      <c r="J3" s="13">
        <f aca="true" t="shared" si="0" ref="J3:J10">G3/0.70284</f>
        <v>1.4227989300552046</v>
      </c>
      <c r="K3" s="17">
        <v>1.17</v>
      </c>
      <c r="L3" s="17">
        <f aca="true" t="shared" si="1" ref="K3:M7">I3</f>
        <v>0.2469320457120603</v>
      </c>
      <c r="M3" s="17">
        <f t="shared" si="1"/>
        <v>1.4227989300552046</v>
      </c>
    </row>
    <row r="4" spans="1:13" ht="56.25">
      <c r="A4" s="8" t="s">
        <v>5</v>
      </c>
      <c r="B4" s="13" t="s">
        <v>36</v>
      </c>
      <c r="C4" s="13" t="s">
        <v>32</v>
      </c>
      <c r="D4" s="13" t="s">
        <v>29</v>
      </c>
      <c r="E4" s="13">
        <v>1.24</v>
      </c>
      <c r="F4" s="13">
        <v>0.26</v>
      </c>
      <c r="G4" s="17">
        <v>1.5</v>
      </c>
      <c r="H4" s="13">
        <f aca="true" t="shared" si="2" ref="H4:H10">J4-I4</f>
        <v>1.7638003265147166</v>
      </c>
      <c r="I4" s="13">
        <f aca="true" t="shared" si="3" ref="I4:I10">J4-(J4/1.21)</f>
        <v>0.3703980685680903</v>
      </c>
      <c r="J4" s="13">
        <f t="shared" si="0"/>
        <v>2.134198395082807</v>
      </c>
      <c r="K4" s="17">
        <f t="shared" si="1"/>
        <v>1.7638003265147166</v>
      </c>
      <c r="L4" s="17">
        <f t="shared" si="1"/>
        <v>0.3703980685680903</v>
      </c>
      <c r="M4" s="17">
        <f t="shared" si="1"/>
        <v>2.134198395082807</v>
      </c>
    </row>
    <row r="5" spans="1:13" ht="18.75">
      <c r="A5" s="8" t="s">
        <v>6</v>
      </c>
      <c r="B5" s="13" t="s">
        <v>37</v>
      </c>
      <c r="C5" s="13" t="s">
        <v>33</v>
      </c>
      <c r="D5" s="13" t="s">
        <v>29</v>
      </c>
      <c r="E5" s="13">
        <v>2.07</v>
      </c>
      <c r="F5" s="13">
        <v>0.43</v>
      </c>
      <c r="G5" s="17">
        <v>2.5</v>
      </c>
      <c r="H5" s="13">
        <f t="shared" si="2"/>
        <v>2.939667210857861</v>
      </c>
      <c r="I5" s="13">
        <f t="shared" si="3"/>
        <v>0.6173301142801506</v>
      </c>
      <c r="J5" s="13">
        <f t="shared" si="0"/>
        <v>3.5569973251380116</v>
      </c>
      <c r="K5" s="17">
        <f t="shared" si="1"/>
        <v>2.939667210857861</v>
      </c>
      <c r="L5" s="17">
        <f t="shared" si="1"/>
        <v>0.6173301142801506</v>
      </c>
      <c r="M5" s="17">
        <f t="shared" si="1"/>
        <v>3.5569973251380116</v>
      </c>
    </row>
    <row r="6" spans="1:13" ht="75">
      <c r="A6" s="8" t="s">
        <v>10</v>
      </c>
      <c r="B6" s="13" t="s">
        <v>38</v>
      </c>
      <c r="C6" s="13" t="s">
        <v>34</v>
      </c>
      <c r="D6" s="13" t="s">
        <v>30</v>
      </c>
      <c r="E6" s="13">
        <v>4.13</v>
      </c>
      <c r="F6" s="13">
        <v>0.87</v>
      </c>
      <c r="G6" s="17">
        <v>5</v>
      </c>
      <c r="H6" s="13">
        <f t="shared" si="2"/>
        <v>5.879334421715722</v>
      </c>
      <c r="I6" s="13">
        <f t="shared" si="3"/>
        <v>1.2346602285603012</v>
      </c>
      <c r="J6" s="13">
        <f t="shared" si="0"/>
        <v>7.113994650276023</v>
      </c>
      <c r="K6" s="17">
        <f t="shared" si="1"/>
        <v>5.879334421715722</v>
      </c>
      <c r="L6" s="17">
        <f t="shared" si="1"/>
        <v>1.2346602285603012</v>
      </c>
      <c r="M6" s="17">
        <f t="shared" si="1"/>
        <v>7.113994650276023</v>
      </c>
    </row>
    <row r="7" spans="1:13" ht="18.75">
      <c r="A7" s="14" t="s">
        <v>7</v>
      </c>
      <c r="B7" s="13" t="s">
        <v>39</v>
      </c>
      <c r="C7" s="13" t="s">
        <v>31</v>
      </c>
      <c r="D7" s="13" t="s">
        <v>29</v>
      </c>
      <c r="E7" s="13">
        <v>1.24</v>
      </c>
      <c r="F7" s="13">
        <v>0.26</v>
      </c>
      <c r="G7" s="17">
        <v>1.5</v>
      </c>
      <c r="H7" s="13">
        <f t="shared" si="2"/>
        <v>1.7638003265147166</v>
      </c>
      <c r="I7" s="13">
        <f t="shared" si="3"/>
        <v>0.3703980685680903</v>
      </c>
      <c r="J7" s="13">
        <f t="shared" si="0"/>
        <v>2.134198395082807</v>
      </c>
      <c r="K7" s="17">
        <f t="shared" si="1"/>
        <v>1.7638003265147166</v>
      </c>
      <c r="L7" s="17">
        <f t="shared" si="1"/>
        <v>0.3703980685680903</v>
      </c>
      <c r="M7" s="17">
        <f t="shared" si="1"/>
        <v>2.134198395082807</v>
      </c>
    </row>
    <row r="8" spans="1:13" ht="56.25">
      <c r="A8" s="22" t="s">
        <v>11</v>
      </c>
      <c r="B8" s="13" t="s">
        <v>40</v>
      </c>
      <c r="C8" s="13" t="s">
        <v>32</v>
      </c>
      <c r="D8" s="13" t="s">
        <v>29</v>
      </c>
      <c r="E8" s="13">
        <v>1.65</v>
      </c>
      <c r="F8" s="13">
        <v>0.35</v>
      </c>
      <c r="G8" s="17">
        <v>2</v>
      </c>
      <c r="H8" s="13">
        <f t="shared" si="2"/>
        <v>2.3517337686862887</v>
      </c>
      <c r="I8" s="13">
        <f t="shared" si="3"/>
        <v>0.4938640914241206</v>
      </c>
      <c r="J8" s="13">
        <f t="shared" si="0"/>
        <v>2.8455978601104093</v>
      </c>
      <c r="K8" s="17">
        <f aca="true" t="shared" si="4" ref="K8:M10">H8</f>
        <v>2.3517337686862887</v>
      </c>
      <c r="L8" s="17">
        <f t="shared" si="4"/>
        <v>0.4938640914241206</v>
      </c>
      <c r="M8" s="17">
        <v>2.84</v>
      </c>
    </row>
    <row r="9" spans="1:13" ht="18.75">
      <c r="A9" s="22" t="s">
        <v>12</v>
      </c>
      <c r="B9" s="13" t="s">
        <v>41</v>
      </c>
      <c r="C9" s="13" t="s">
        <v>33</v>
      </c>
      <c r="D9" s="13" t="s">
        <v>29</v>
      </c>
      <c r="E9" s="13">
        <v>2.48</v>
      </c>
      <c r="F9" s="13">
        <v>0.52</v>
      </c>
      <c r="G9" s="17">
        <v>3</v>
      </c>
      <c r="H9" s="13">
        <f t="shared" si="2"/>
        <v>3.5276006530294333</v>
      </c>
      <c r="I9" s="13">
        <f t="shared" si="3"/>
        <v>0.7407961371361806</v>
      </c>
      <c r="J9" s="13">
        <f t="shared" si="0"/>
        <v>4.268396790165614</v>
      </c>
      <c r="K9" s="17">
        <f t="shared" si="4"/>
        <v>3.5276006530294333</v>
      </c>
      <c r="L9" s="17">
        <f t="shared" si="4"/>
        <v>0.7407961371361806</v>
      </c>
      <c r="M9" s="17">
        <f t="shared" si="4"/>
        <v>4.268396790165614</v>
      </c>
    </row>
    <row r="10" spans="1:13" ht="75">
      <c r="A10" s="22" t="s">
        <v>13</v>
      </c>
      <c r="B10" s="13" t="s">
        <v>42</v>
      </c>
      <c r="C10" s="13" t="s">
        <v>34</v>
      </c>
      <c r="D10" s="13" t="s">
        <v>30</v>
      </c>
      <c r="E10" s="13">
        <v>5.79</v>
      </c>
      <c r="F10" s="13">
        <v>1.21</v>
      </c>
      <c r="G10" s="17">
        <v>7</v>
      </c>
      <c r="H10" s="13">
        <f t="shared" si="2"/>
        <v>8.231068190402011</v>
      </c>
      <c r="I10" s="13">
        <f t="shared" si="3"/>
        <v>1.7285243199844214</v>
      </c>
      <c r="J10" s="13">
        <f t="shared" si="0"/>
        <v>9.959592510386432</v>
      </c>
      <c r="K10" s="17">
        <f t="shared" si="4"/>
        <v>8.231068190402011</v>
      </c>
      <c r="L10" s="17">
        <f t="shared" si="4"/>
        <v>1.7285243199844214</v>
      </c>
      <c r="M10" s="17">
        <f t="shared" si="4"/>
        <v>9.959592510386432</v>
      </c>
    </row>
    <row r="17" ht="15.75">
      <c r="H17" s="27"/>
    </row>
  </sheetData>
  <mergeCells count="4">
    <mergeCell ref="A1:A2"/>
    <mergeCell ref="C1:C2"/>
    <mergeCell ref="D1:D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2013-07-08T14:10:05Z</dcterms:modified>
  <cp:category/>
  <cp:version/>
  <cp:contentType/>
  <cp:contentStatus/>
</cp:coreProperties>
</file>