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NA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<sst xmlns="http://schemas.openxmlformats.org/spreadsheetml/2006/main" count="43" uniqueCount="38">
  <si>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Normatīvā akta nosaukums:</t>
  </si>
  <si>
    <t>1.</t>
  </si>
  <si>
    <t>2.</t>
  </si>
  <si>
    <t>3.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</si>
  <si>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</si>
  <si>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</si>
  <si>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</si>
  <si>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</si>
  <si>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</si>
  <si>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</si>
  <si>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Pielikums Likuma projekta „Grozījumi Dabas resursu nodokļa likumā ”  sākotnējās ietekmes novērtējuma ziņojumam (anotācijai)</t>
  </si>
  <si>
    <t xml:space="preserve">Grozījumi Dabas resursu nodokļa likumā </t>
  </si>
  <si>
    <t>26.pants, 1.daļa</t>
  </si>
  <si>
    <t>24.pants 4.daļa</t>
  </si>
  <si>
    <t>1.punkts</t>
  </si>
  <si>
    <t>3.punkts</t>
  </si>
  <si>
    <t>4.punkts</t>
  </si>
  <si>
    <t>12.punkts</t>
  </si>
  <si>
    <t>2.punkts</t>
  </si>
  <si>
    <t>5.pielikums:</t>
  </si>
  <si>
    <t>5.punkts</t>
  </si>
  <si>
    <t>6.punkts</t>
  </si>
  <si>
    <t>Jaunā paredzētā likme</t>
  </si>
  <si>
    <t>4.</t>
  </si>
  <si>
    <t>6.</t>
  </si>
  <si>
    <t xml:space="preserve">(7)=(6)-(5) 
</t>
  </si>
  <si>
    <t>(5)=(4)/0,702804</t>
  </si>
  <si>
    <t>19(1).pants</t>
  </si>
  <si>
    <t>24(1).pants</t>
  </si>
  <si>
    <t>1. pielikums:</t>
  </si>
  <si>
    <t>15.punkts</t>
  </si>
  <si>
    <t>3.pielikums:</t>
  </si>
  <si>
    <t>4.pielikums:</t>
  </si>
  <si>
    <t>3. punkts (2014.g.)</t>
  </si>
  <si>
    <t>3. punkts (2015.g.)</t>
  </si>
  <si>
    <t>6.10.punkts</t>
  </si>
  <si>
    <t>6.pielikums:</t>
  </si>
  <si>
    <t>7.pielikums: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</si>
</sst>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000"/>
    <numFmt numFmtId="174" formatCode="#,##0.0000"/>
    <numFmt numFmtId="175" formatCode="#,##0.0"/>
    <numFmt numFmtId="176" formatCode="#,##0.0000000"/>
    <numFmt numFmtId="177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41414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5" fontId="45" fillId="35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2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/>
    </xf>
    <xf numFmtId="2" fontId="45" fillId="35" borderId="10" xfId="0" applyNumberFormat="1" applyFont="1" applyFill="1" applyBorder="1" applyAlignment="1">
      <alignment horizontal="center"/>
    </xf>
    <xf numFmtId="171" fontId="45" fillId="35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65" fontId="44" fillId="35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/>
    </xf>
    <xf numFmtId="175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 wrapText="1"/>
    </xf>
    <xf numFmtId="165" fontId="45" fillId="35" borderId="13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65" fontId="45" fillId="35" borderId="13" xfId="0" applyNumberFormat="1" applyFont="1" applyFill="1" applyBorder="1" applyAlignment="1">
      <alignment horizontal="center" wrapText="1"/>
    </xf>
    <xf numFmtId="0" fontId="45" fillId="35" borderId="13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5" fontId="45" fillId="35" borderId="14" xfId="0" applyNumberFormat="1" applyFont="1" applyFill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/>
    </xf>
    <xf numFmtId="0" fontId="45" fillId="35" borderId="15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right" wrapText="1"/>
    </xf>
    <xf numFmtId="0" fontId="45" fillId="33" borderId="17" xfId="0" applyFont="1" applyFill="1" applyBorder="1" applyAlignment="1">
      <alignment horizontal="right" wrapText="1"/>
    </xf>
    <xf numFmtId="172" fontId="4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zoomScaleSheetLayoutView="70" zoomScalePageLayoutView="0" workbookViewId="0" topLeftCell="A1">
      <selection activeCell="F6" sqref="F6"/>
    </sheetView>
  </sheetViews>
  <sheetFormatPr defaultColWidth="9.140625" defaultRowHeight="15"/>
  <cols>
    <col min="1" max="1" width="5.28125" style="3" customWidth="1"/>
    <col min="2" max="2" width="46.28125" style="3" customWidth="1"/>
    <col min="3" max="4" width="22.28125" style="3" customWidth="1"/>
    <col min="5" max="5" width="21.00390625" style="3" customWidth="1"/>
    <col min="6" max="6" width="17.00390625" style="3" customWidth="1"/>
    <col min="7" max="7" width="29.28125" style="3" customWidth="1"/>
    <col min="8" max="16384" width="9.140625" style="3" customWidth="1"/>
  </cols>
  <sheetData>
    <row r="1" spans="1:7" s="2" customFormat="1" ht="75.75" customHeight="1">
      <c r="A1" s="37"/>
      <c r="B1" s="57" t="s">
        <v>10</v>
      </c>
      <c r="C1" s="57"/>
      <c r="D1" s="57"/>
      <c r="E1" s="57"/>
      <c r="F1" s="57"/>
      <c r="G1" s="58"/>
    </row>
    <row r="2" spans="1:7" s="2" customFormat="1" ht="63" customHeight="1">
      <c r="A2" s="55" t="s">
        <v>0</v>
      </c>
      <c r="B2" s="56"/>
      <c r="C2" s="53" t="s">
        <v>11</v>
      </c>
      <c r="D2" s="53"/>
      <c r="E2" s="53"/>
      <c r="F2" s="53"/>
      <c r="G2" s="54"/>
    </row>
    <row r="3" spans="1:7" ht="97.5">
      <c r="A3" s="38" t="s">
        <v>5</v>
      </c>
      <c r="B3" s="4" t="s">
        <v>4</v>
      </c>
      <c r="C3" s="4" t="s">
        <v>6</v>
      </c>
      <c r="D3" s="4" t="s">
        <v>22</v>
      </c>
      <c r="E3" s="4" t="s">
        <v>7</v>
      </c>
      <c r="F3" s="4" t="s">
        <v>8</v>
      </c>
      <c r="G3" s="39" t="s">
        <v>9</v>
      </c>
    </row>
    <row r="4" spans="1:7" s="5" customFormat="1" ht="24" customHeight="1">
      <c r="A4" s="40" t="s">
        <v>1</v>
      </c>
      <c r="B4" s="1" t="s">
        <v>2</v>
      </c>
      <c r="C4" s="1" t="s">
        <v>3</v>
      </c>
      <c r="D4" s="1" t="s">
        <v>23</v>
      </c>
      <c r="E4" s="31" t="s">
        <v>26</v>
      </c>
      <c r="F4" s="1" t="s">
        <v>24</v>
      </c>
      <c r="G4" s="41" t="s">
        <v>25</v>
      </c>
    </row>
    <row r="5" spans="1:7" s="5" customFormat="1" ht="24" customHeight="1">
      <c r="A5" s="52">
        <v>1</v>
      </c>
      <c r="B5" s="30" t="s">
        <v>27</v>
      </c>
      <c r="C5" s="34">
        <v>0</v>
      </c>
      <c r="D5" s="34">
        <f>0.0127</f>
        <v>0.0127</v>
      </c>
      <c r="E5" s="7">
        <f>D5/0.702804</f>
        <v>0.018070471995037023</v>
      </c>
      <c r="F5" s="59">
        <f>ROUND(E5,4)</f>
        <v>0.0181</v>
      </c>
      <c r="G5" s="42">
        <f>F5-E5</f>
        <v>2.9528004962978832E-05</v>
      </c>
    </row>
    <row r="6" spans="1:7" s="2" customFormat="1" ht="18.75">
      <c r="A6" s="43">
        <v>2</v>
      </c>
      <c r="B6" s="8" t="s">
        <v>13</v>
      </c>
      <c r="C6" s="23">
        <v>75</v>
      </c>
      <c r="D6" s="23">
        <v>84.336</v>
      </c>
      <c r="E6" s="7">
        <f aca="true" t="shared" si="0" ref="E6:E30">D6/0.702804</f>
        <v>119.9993170215309</v>
      </c>
      <c r="F6" s="9">
        <f>ROUND(E6,2)</f>
        <v>120</v>
      </c>
      <c r="G6" s="42">
        <f>F6-E6</f>
        <v>0.0006829784691007035</v>
      </c>
    </row>
    <row r="7" spans="1:7" s="2" customFormat="1" ht="18.75">
      <c r="A7" s="43">
        <v>3</v>
      </c>
      <c r="B7" s="8" t="s">
        <v>28</v>
      </c>
      <c r="C7" s="10">
        <v>0.9</v>
      </c>
      <c r="D7" s="10">
        <v>0.915</v>
      </c>
      <c r="E7" s="7">
        <f t="shared" si="0"/>
        <v>1.3019277067290453</v>
      </c>
      <c r="F7" s="9">
        <f>ROUND(E7,2)</f>
        <v>1.3</v>
      </c>
      <c r="G7" s="42">
        <f>F7-E7</f>
        <v>-0.0019277067290452976</v>
      </c>
    </row>
    <row r="8" spans="1:7" s="2" customFormat="1" ht="18.75">
      <c r="A8" s="43">
        <v>4</v>
      </c>
      <c r="B8" s="8" t="s">
        <v>12</v>
      </c>
      <c r="C8" s="6">
        <v>22</v>
      </c>
      <c r="D8" s="6">
        <v>28.11</v>
      </c>
      <c r="E8" s="7">
        <f t="shared" si="0"/>
        <v>39.99692659688903</v>
      </c>
      <c r="F8" s="9">
        <f>ROUND(E8,2)</f>
        <v>40</v>
      </c>
      <c r="G8" s="42">
        <f>F8-E8</f>
        <v>0.0030734031109673765</v>
      </c>
    </row>
    <row r="9" spans="1:7" s="2" customFormat="1" ht="18.75">
      <c r="A9" s="52">
        <v>5</v>
      </c>
      <c r="B9" s="27" t="s">
        <v>29</v>
      </c>
      <c r="C9" s="28"/>
      <c r="D9" s="28"/>
      <c r="E9" s="7">
        <f t="shared" si="0"/>
        <v>0</v>
      </c>
      <c r="F9" s="29"/>
      <c r="G9" s="42"/>
    </row>
    <row r="10" spans="1:7" s="2" customFormat="1" ht="18.75">
      <c r="A10" s="43">
        <v>6</v>
      </c>
      <c r="B10" s="11" t="s">
        <v>15</v>
      </c>
      <c r="C10" s="12">
        <v>0.25</v>
      </c>
      <c r="D10" s="12">
        <v>0.315</v>
      </c>
      <c r="E10" s="7">
        <f t="shared" si="0"/>
        <v>0.4482046203493435</v>
      </c>
      <c r="F10" s="14">
        <f>ROUND(E10,2)</f>
        <v>0.45</v>
      </c>
      <c r="G10" s="42">
        <f aca="true" t="shared" si="1" ref="G10:G20">F10-E10</f>
        <v>0.0017953796506565145</v>
      </c>
    </row>
    <row r="11" spans="1:7" s="2" customFormat="1" ht="18.75">
      <c r="A11" s="43">
        <v>7</v>
      </c>
      <c r="B11" s="15" t="s">
        <v>17</v>
      </c>
      <c r="C11" s="19">
        <v>0.35</v>
      </c>
      <c r="D11" s="19">
        <v>0.42</v>
      </c>
      <c r="E11" s="7">
        <f t="shared" si="0"/>
        <v>0.5976061604657913</v>
      </c>
      <c r="F11" s="20">
        <f>ROUND(E11,2)</f>
        <v>0.6</v>
      </c>
      <c r="G11" s="44">
        <f t="shared" si="1"/>
        <v>0.002393839534208686</v>
      </c>
    </row>
    <row r="12" spans="1:7" s="2" customFormat="1" ht="18.75">
      <c r="A12" s="43">
        <v>8</v>
      </c>
      <c r="B12" s="8" t="s">
        <v>30</v>
      </c>
      <c r="C12" s="22">
        <v>0.3</v>
      </c>
      <c r="D12" s="22">
        <v>0.39</v>
      </c>
      <c r="E12" s="7">
        <f t="shared" si="0"/>
        <v>0.5549200061468063</v>
      </c>
      <c r="F12" s="20">
        <f>ROUND(E12,2)</f>
        <v>0.55</v>
      </c>
      <c r="G12" s="44">
        <f t="shared" si="1"/>
        <v>-0.004920006146806211</v>
      </c>
    </row>
    <row r="13" spans="1:7" ht="18.75">
      <c r="A13" s="52">
        <v>9</v>
      </c>
      <c r="B13" s="24" t="s">
        <v>31</v>
      </c>
      <c r="C13" s="26"/>
      <c r="D13" s="26"/>
      <c r="E13" s="7">
        <f t="shared" si="0"/>
        <v>0</v>
      </c>
      <c r="F13" s="21"/>
      <c r="G13" s="45"/>
    </row>
    <row r="14" spans="1:7" ht="18.75">
      <c r="A14" s="43">
        <v>10</v>
      </c>
      <c r="B14" s="16" t="s">
        <v>14</v>
      </c>
      <c r="C14" s="18">
        <v>7</v>
      </c>
      <c r="D14" s="18">
        <v>8.43</v>
      </c>
      <c r="E14" s="7">
        <f t="shared" si="0"/>
        <v>11.994809363634811</v>
      </c>
      <c r="F14" s="33">
        <f>ROUND(E14,2)</f>
        <v>11.99</v>
      </c>
      <c r="G14" s="45">
        <f t="shared" si="1"/>
        <v>-0.0048093636348109925</v>
      </c>
    </row>
    <row r="15" spans="1:7" ht="18.75">
      <c r="A15" s="43">
        <v>11</v>
      </c>
      <c r="B15" s="24" t="s">
        <v>32</v>
      </c>
      <c r="C15" s="21"/>
      <c r="D15" s="21"/>
      <c r="E15" s="7">
        <f t="shared" si="0"/>
        <v>0</v>
      </c>
      <c r="F15" s="21"/>
      <c r="G15" s="45"/>
    </row>
    <row r="16" spans="1:7" ht="18.75">
      <c r="A16" s="43">
        <v>12</v>
      </c>
      <c r="B16" s="16" t="s">
        <v>14</v>
      </c>
      <c r="C16" s="18">
        <v>2</v>
      </c>
      <c r="D16" s="18">
        <v>2.46</v>
      </c>
      <c r="E16" s="7">
        <f t="shared" si="0"/>
        <v>3.5002646541567777</v>
      </c>
      <c r="F16" s="17">
        <f>ROUND(E16,2)</f>
        <v>3.5</v>
      </c>
      <c r="G16" s="45">
        <f t="shared" si="1"/>
        <v>-0.00026465415677767723</v>
      </c>
    </row>
    <row r="17" spans="1:7" ht="18.75">
      <c r="A17" s="52">
        <v>13</v>
      </c>
      <c r="B17" s="16" t="s">
        <v>33</v>
      </c>
      <c r="C17" s="18">
        <v>36</v>
      </c>
      <c r="D17" s="18">
        <v>45.68</v>
      </c>
      <c r="E17" s="7">
        <f t="shared" si="0"/>
        <v>64.99678430970798</v>
      </c>
      <c r="F17" s="32">
        <f>ROUND(E17,2)</f>
        <v>65</v>
      </c>
      <c r="G17" s="45">
        <f t="shared" si="1"/>
        <v>0.0032156902920235098</v>
      </c>
    </row>
    <row r="18" spans="1:7" ht="18.75">
      <c r="A18" s="43">
        <v>14</v>
      </c>
      <c r="B18" s="16" t="s">
        <v>34</v>
      </c>
      <c r="C18" s="18">
        <v>40</v>
      </c>
      <c r="D18" s="18">
        <v>52.71</v>
      </c>
      <c r="E18" s="7">
        <f t="shared" si="0"/>
        <v>74.99957313845681</v>
      </c>
      <c r="F18" s="18">
        <f>ROUND(E18,2)</f>
        <v>75</v>
      </c>
      <c r="G18" s="45">
        <f t="shared" si="1"/>
        <v>0.00042686154318971603</v>
      </c>
    </row>
    <row r="19" spans="1:7" ht="18.75">
      <c r="A19" s="43">
        <v>15</v>
      </c>
      <c r="B19" s="24" t="s">
        <v>19</v>
      </c>
      <c r="C19" s="26"/>
      <c r="D19" s="26"/>
      <c r="E19" s="7">
        <f t="shared" si="0"/>
        <v>0</v>
      </c>
      <c r="F19" s="25"/>
      <c r="G19" s="45"/>
    </row>
    <row r="20" spans="1:7" ht="18.75">
      <c r="A20" s="43">
        <v>16</v>
      </c>
      <c r="B20" s="16" t="s">
        <v>14</v>
      </c>
      <c r="C20" s="18">
        <v>3</v>
      </c>
      <c r="D20" s="19">
        <v>3.865</v>
      </c>
      <c r="E20" s="7">
        <f t="shared" si="0"/>
        <v>5.499399548095913</v>
      </c>
      <c r="F20" s="19">
        <f aca="true" t="shared" si="2" ref="F20:F30">ROUND(E20,2)</f>
        <v>5.5</v>
      </c>
      <c r="G20" s="45">
        <f t="shared" si="1"/>
        <v>0.0006004519040869738</v>
      </c>
    </row>
    <row r="21" spans="1:7" ht="18.75">
      <c r="A21" s="52">
        <v>17</v>
      </c>
      <c r="B21" s="16" t="s">
        <v>21</v>
      </c>
      <c r="C21" s="18">
        <v>150</v>
      </c>
      <c r="D21" s="18">
        <v>189.76</v>
      </c>
      <c r="E21" s="7">
        <f t="shared" si="0"/>
        <v>270.00415478568704</v>
      </c>
      <c r="F21" s="18">
        <f t="shared" si="2"/>
        <v>270</v>
      </c>
      <c r="G21" s="45">
        <f aca="true" t="shared" si="3" ref="G21:G30">F21-E21</f>
        <v>-0.004154785687035201</v>
      </c>
    </row>
    <row r="22" spans="1:7" ht="18.75">
      <c r="A22" s="43">
        <v>18</v>
      </c>
      <c r="B22" s="24" t="s">
        <v>36</v>
      </c>
      <c r="C22" s="25"/>
      <c r="D22" s="25"/>
      <c r="E22" s="7"/>
      <c r="F22" s="25"/>
      <c r="G22" s="45"/>
    </row>
    <row r="23" spans="1:7" ht="18.75">
      <c r="A23" s="43">
        <v>19</v>
      </c>
      <c r="B23" s="16" t="s">
        <v>35</v>
      </c>
      <c r="C23" s="18">
        <v>0.4</v>
      </c>
      <c r="D23" s="18">
        <v>6.03</v>
      </c>
      <c r="E23" s="7">
        <f t="shared" si="0"/>
        <v>8.579917018116005</v>
      </c>
      <c r="F23" s="18">
        <f t="shared" si="2"/>
        <v>8.58</v>
      </c>
      <c r="G23" s="45">
        <f t="shared" si="3"/>
        <v>8.298188399535888E-05</v>
      </c>
    </row>
    <row r="24" spans="1:7" ht="18.75">
      <c r="A24" s="43">
        <v>20</v>
      </c>
      <c r="B24" s="24" t="s">
        <v>37</v>
      </c>
      <c r="C24" s="25"/>
      <c r="D24" s="25"/>
      <c r="E24" s="7"/>
      <c r="F24" s="25"/>
      <c r="G24" s="45"/>
    </row>
    <row r="25" spans="1:7" ht="18.75">
      <c r="A25" s="52">
        <v>21</v>
      </c>
      <c r="B25" s="13" t="s">
        <v>14</v>
      </c>
      <c r="C25" s="35">
        <v>0.25</v>
      </c>
      <c r="D25" s="36">
        <v>0.28</v>
      </c>
      <c r="E25" s="7">
        <f t="shared" si="0"/>
        <v>0.39840410697719425</v>
      </c>
      <c r="F25" s="18">
        <f t="shared" si="2"/>
        <v>0.4</v>
      </c>
      <c r="G25" s="45">
        <f t="shared" si="3"/>
        <v>0.0015958930228057722</v>
      </c>
    </row>
    <row r="26" spans="1:7" ht="18.75">
      <c r="A26" s="43">
        <v>22</v>
      </c>
      <c r="B26" s="13" t="s">
        <v>18</v>
      </c>
      <c r="C26" s="35">
        <v>0.65</v>
      </c>
      <c r="D26" s="36">
        <v>0.72</v>
      </c>
      <c r="E26" s="7">
        <f t="shared" si="0"/>
        <v>1.0244677036556422</v>
      </c>
      <c r="F26" s="18">
        <f t="shared" si="2"/>
        <v>1.02</v>
      </c>
      <c r="G26" s="45">
        <f t="shared" si="3"/>
        <v>-0.004467703655642197</v>
      </c>
    </row>
    <row r="27" spans="1:7" ht="18.75">
      <c r="A27" s="43">
        <v>23</v>
      </c>
      <c r="B27" s="16" t="s">
        <v>15</v>
      </c>
      <c r="C27" s="35">
        <v>0.7</v>
      </c>
      <c r="D27" s="36">
        <v>0.77</v>
      </c>
      <c r="E27" s="7">
        <f t="shared" si="0"/>
        <v>1.0956112941872842</v>
      </c>
      <c r="F27" s="18">
        <f t="shared" si="2"/>
        <v>1.1</v>
      </c>
      <c r="G27" s="45">
        <f t="shared" si="3"/>
        <v>0.004388705812715887</v>
      </c>
    </row>
    <row r="28" spans="1:7" ht="18.75">
      <c r="A28" s="43">
        <v>24</v>
      </c>
      <c r="B28" s="16" t="s">
        <v>16</v>
      </c>
      <c r="C28" s="35">
        <v>0.15</v>
      </c>
      <c r="D28" s="36">
        <v>0.17</v>
      </c>
      <c r="E28" s="7">
        <f t="shared" si="0"/>
        <v>0.24188820780758222</v>
      </c>
      <c r="F28" s="18">
        <f t="shared" si="2"/>
        <v>0.24</v>
      </c>
      <c r="G28" s="45">
        <f t="shared" si="3"/>
        <v>-0.0018882078075822262</v>
      </c>
    </row>
    <row r="29" spans="1:7" ht="18.75">
      <c r="A29" s="52">
        <v>25</v>
      </c>
      <c r="B29" s="16" t="s">
        <v>20</v>
      </c>
      <c r="C29" s="35">
        <v>0.45</v>
      </c>
      <c r="D29" s="36">
        <v>0.49</v>
      </c>
      <c r="E29" s="7">
        <f t="shared" si="0"/>
        <v>0.6972071872100899</v>
      </c>
      <c r="F29" s="18">
        <f t="shared" si="2"/>
        <v>0.7</v>
      </c>
      <c r="G29" s="45">
        <f t="shared" si="3"/>
        <v>0.0027928127899100597</v>
      </c>
    </row>
    <row r="30" spans="1:7" ht="19.5" thickBot="1">
      <c r="A30" s="43">
        <v>26</v>
      </c>
      <c r="B30" s="46" t="s">
        <v>21</v>
      </c>
      <c r="C30" s="47">
        <v>0.9</v>
      </c>
      <c r="D30" s="48">
        <v>0.915</v>
      </c>
      <c r="E30" s="49">
        <f t="shared" si="0"/>
        <v>1.3019277067290453</v>
      </c>
      <c r="F30" s="50">
        <f t="shared" si="2"/>
        <v>1.3</v>
      </c>
      <c r="G30" s="51">
        <f t="shared" si="3"/>
        <v>-0.0019277067290452976</v>
      </c>
    </row>
  </sheetData>
  <sheetProtection/>
  <mergeCells count="3">
    <mergeCell ref="C2:G2"/>
    <mergeCell ref="A2:B2"/>
    <mergeCell ref="B1:G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2013-09-03T09:57:18Z</dcterms:modified>
  <cp:category/>
  <cp:version/>
  <cp:contentType/>
  <cp:contentStatus/>
</cp:coreProperties>
</file>