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1535"/>
  </bookViews>
  <sheets>
    <sheet name="NAietvertais pārrēķins" sheetId="12" r:id="rId1"/>
  </sheets>
  <definedNames>
    <definedName name="_xlnm.Print_Area" localSheetId="0">'NAietvertais pārrēķins'!$A$1:$G$43</definedName>
  </definedNames>
  <calcPr calcId="125725"/>
</workbook>
</file>

<file path=xl/calcChain.xml><?xml version="1.0" encoding="utf-8"?>
<calcChain xmlns="http://schemas.openxmlformats.org/spreadsheetml/2006/main">
  <c r="E6" i="12"/>
  <c r="E7"/>
  <c r="E8"/>
  <c r="E9"/>
  <c r="E10"/>
  <c r="E11"/>
  <c r="E12"/>
  <c r="E13"/>
  <c r="E14"/>
  <c r="E15"/>
  <c r="E16"/>
  <c r="E17"/>
  <c r="E18"/>
  <c r="E19"/>
  <c r="E20"/>
  <c r="E21"/>
  <c r="E22"/>
  <c r="E23"/>
  <c r="E24"/>
  <c r="E25"/>
  <c r="E26"/>
  <c r="E27"/>
  <c r="E28"/>
  <c r="E29"/>
  <c r="E30"/>
  <c r="E31"/>
  <c r="E32"/>
  <c r="E33"/>
  <c r="E34"/>
  <c r="E35"/>
  <c r="E36"/>
  <c r="E37"/>
  <c r="G17"/>
  <c r="E5"/>
  <c r="G26" l="1"/>
  <c r="G25"/>
  <c r="G24"/>
  <c r="G23"/>
  <c r="G22"/>
  <c r="G21"/>
  <c r="G20"/>
  <c r="G19"/>
  <c r="G18"/>
  <c r="G16"/>
  <c r="G15"/>
  <c r="G14"/>
  <c r="G27"/>
  <c r="G28"/>
  <c r="G29"/>
  <c r="G30"/>
  <c r="G31"/>
  <c r="G32"/>
  <c r="G12"/>
  <c r="G6"/>
  <c r="G7"/>
  <c r="G8"/>
  <c r="G9"/>
  <c r="G10"/>
  <c r="G11"/>
  <c r="G13"/>
  <c r="G33"/>
  <c r="G34"/>
  <c r="G35"/>
  <c r="G36"/>
  <c r="G37"/>
  <c r="G5"/>
</calcChain>
</file>

<file path=xl/sharedStrings.xml><?xml version="1.0" encoding="utf-8"?>
<sst xmlns="http://schemas.openxmlformats.org/spreadsheetml/2006/main" count="89" uniqueCount="62">
  <si>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</si>
  <si>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</si>
  <si>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</si>
  <si>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</si>
  <si>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</si>
  <si>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</si>
  <si>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</si>
  <si>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</si>
  <si>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</si>
  <si>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</si>
  <si>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</si>
  <si>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</si>
  <si>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</si>
  <si>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</si>
  <si>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</si>
  <si>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</si>
  <si>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</si>
  <si>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</si>
  <si>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9.</t>
  </si>
  <si>
    <t>8.</t>
  </si>
  <si>
    <t>7.</t>
  </si>
  <si>
    <t>6.</t>
  </si>
  <si>
    <t>10.</t>
  </si>
  <si>
    <t>11.</t>
  </si>
  <si>
    <t>12.</t>
  </si>
  <si>
    <t>I. nodaļas 4.punkts</t>
  </si>
  <si>
    <t>I. nodaļas 4.prim punkts</t>
  </si>
  <si>
    <t>I. nodaļas 4.divi prim punkts</t>
  </si>
  <si>
    <t>I. nodaļas 4.trīs prim punkts</t>
  </si>
  <si>
    <t>II. nodaļas 20.10.apakšpunkts</t>
  </si>
  <si>
    <t>II. nodaļas 20.prim punkts</t>
  </si>
  <si>
    <t>III. nodaļas 29.punkts</t>
  </si>
  <si>
    <t>1.pielikuma 1.punkts</t>
  </si>
  <si>
    <t>1.pielikuma 2.punkts</t>
  </si>
  <si>
    <t>1.pielikuma 3.punkts</t>
  </si>
  <si>
    <t>1.pielikuma 7.punkts</t>
  </si>
  <si>
    <t>1.pielikuma 8.punkts</t>
  </si>
  <si>
    <t>1.pielikuma 10.punkts</t>
  </si>
  <si>
    <t>1.pielikuma 11.punkts</t>
  </si>
  <si>
    <t>1.pielikuma 12.punkts</t>
  </si>
  <si>
    <t>1.pielikuma 14.punkts</t>
  </si>
  <si>
    <t>1.pielikuma 15.punkts</t>
  </si>
  <si>
    <t>1.pielikuma 16.punkts</t>
  </si>
  <si>
    <t>1.pielikuma 17.punkts</t>
  </si>
  <si>
    <t>4.prim pielikuma 40.2.apakšpunkts</t>
  </si>
  <si>
    <t>4.prim pielikuma 41.2.apakšpunkts</t>
  </si>
  <si>
    <t>I.Briņķe</t>
  </si>
  <si>
    <t>1.prim pielikuma 1.punkts</t>
  </si>
  <si>
    <t>1.prim pielikuma 2.punkts</t>
  </si>
  <si>
    <t>1.prim pielikuma 3.punkts</t>
  </si>
  <si>
    <t>1.prim pielikuma 4.punkts</t>
  </si>
  <si>
    <t>1.prim pielikuma 5.punkts</t>
  </si>
  <si>
    <t>1.prim pielikuma 7.punkts</t>
  </si>
  <si>
    <t>1.prim pielikuma 8.punkts</t>
  </si>
  <si>
    <t>1.divi prim pielikuma 1.punkts</t>
  </si>
  <si>
    <t>1.trīs prim pielikuma 1.punkts</t>
  </si>
  <si>
    <t>Pielikums
Ministru kabineta noteikumu projekta „Grozījumi Ministru kabineta 2010.gada 10.augusta noteikumos Nr.766 „Noteikumi par darbības programmas „Infrastruktūra un pakalpojumi” papildinājuma 3.2.2.1.1.apakšaktivitātes „Informācijas sistēmu un elektronisko pakalpojumu attīstība” projektu iesniegumu atlases otro, trešo, ceturto un piekto kārtu”” sākotnējās ietekmes novērtējuma ziņojumam (anotācijai)</t>
  </si>
  <si>
    <t>Ministru kabineta 2010.gada 10.augusta noteikumi Nr.766 „Noteikumi par darbības programmas „Infrastruktūra un pakalpojumi” papildinājuma 3.2.2.1.1.apakšaktivitātes „Informācijas sistēmu un elektronisko pakalpojumu attīstība” projektu iesniegumu atlases otro, trešo, ceturto un piekto kārtu””</t>
  </si>
  <si>
    <t>66016716, ieva.brinke@varam.gov.lv</t>
  </si>
  <si>
    <t>Summa, kas paredzēta normatīvā akta projektā latos</t>
  </si>
  <si>
    <t>1.pielikuma 6.punkts</t>
  </si>
  <si>
    <t>11.10.2013; 10.00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</si>
</sst>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8">
    <xf numFmtId="0" fontId="0" fillId="0" borderId="0" xfId="0"/>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2" fontId="3" fillId="0" borderId="0" xfId="0" applyNumberFormat="1" applyFont="1"/>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164" fontId="2"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4" fontId="7"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0" fontId="3" fillId="0" borderId="0" xfId="0" applyFont="1" applyFill="1" applyBorder="1" applyAlignment="1">
      <alignment horizontal="center" wrapText="1"/>
    </xf>
    <xf numFmtId="0" fontId="3" fillId="0" borderId="0" xfId="0" applyFont="1" applyFill="1" applyBorder="1" applyAlignment="1">
      <alignment wrapText="1"/>
    </xf>
    <xf numFmtId="164" fontId="3" fillId="0" borderId="0" xfId="0" applyNumberFormat="1" applyFont="1" applyFill="1" applyBorder="1" applyAlignment="1">
      <alignment horizontal="left"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xf numFmtId="0" fontId="8" fillId="0" borderId="0" xfId="0" applyFont="1" applyFill="1" applyAlignment="1">
      <alignment horizontal="justify"/>
    </xf>
    <xf numFmtId="0" fontId="10" fillId="0" borderId="0" xfId="2" applyFont="1" applyFill="1" applyAlignment="1" applyProtection="1">
      <alignment horizontal="justify"/>
    </xf>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Fill="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3"/>
  <sheetViews>
    <sheetView tabSelected="1" zoomScale="70" zoomScaleNormal="70" zoomScaleSheetLayoutView="70" workbookViewId="0">
      <selection activeCell="N3" sqref="N3"/>
    </sheetView>
  </sheetViews>
  <sheetFormatPr defaultRowHeight="18.75"/>
  <cols>
    <col min="1" max="1" width="5.28515625" style="2" customWidth="1"/>
    <col min="2" max="2" width="41.85546875" style="2" customWidth="1"/>
    <col min="3" max="4" width="22.28515625" style="2" customWidth="1"/>
    <col min="5" max="5" width="21.42578125" style="2" customWidth="1"/>
    <col min="6" max="6" width="18.85546875" style="2" customWidth="1"/>
    <col min="7" max="7" width="29.28515625" style="2" customWidth="1"/>
    <col min="8" max="9" width="9.140625" style="2"/>
    <col min="10" max="10" width="10.42578125" style="2" bestFit="1" customWidth="1"/>
    <col min="11" max="11" width="9.140625" style="2"/>
    <col min="12" max="12" width="15.140625" style="2" bestFit="1" customWidth="1"/>
    <col min="13" max="16384" width="9.140625" style="2"/>
  </cols>
  <sheetData>
    <row r="1" spans="1:12" s="1" customFormat="1" ht="163.5" customHeight="1">
      <c r="E1" s="21" t="s">
        <v>56</v>
      </c>
      <c r="F1" s="21"/>
      <c r="G1" s="21"/>
    </row>
    <row r="2" spans="1:12" s="1" customFormat="1" ht="78.75" customHeight="1">
      <c r="A2" s="25" t="s">
        <v>0</v>
      </c>
      <c r="B2" s="26"/>
      <c r="C2" s="22" t="s">
        <v>57</v>
      </c>
      <c r="D2" s="23"/>
      <c r="E2" s="23"/>
      <c r="F2" s="23"/>
      <c r="G2" s="24"/>
    </row>
    <row r="3" spans="1:12" ht="93.75">
      <c r="A3" s="3" t="s">
        <v>8</v>
      </c>
      <c r="B3" s="3" t="s">
        <v>7</v>
      </c>
      <c r="C3" s="3" t="s">
        <v>14</v>
      </c>
      <c r="D3" s="3" t="s">
        <v>59</v>
      </c>
      <c r="E3" s="3" t="s">
        <v>15</v>
      </c>
      <c r="F3" s="3" t="s">
        <v>16</v>
      </c>
      <c r="G3" s="3" t="s">
        <v>17</v>
      </c>
    </row>
    <row r="4" spans="1:12" s="4" customFormat="1" ht="24" customHeight="1">
      <c r="A4" s="6" t="s">
        <v>1</v>
      </c>
      <c r="B4" s="6" t="s">
        <v>4</v>
      </c>
      <c r="C4" s="7" t="s">
        <v>5</v>
      </c>
      <c r="D4" s="7"/>
      <c r="E4" s="8" t="s">
        <v>2</v>
      </c>
      <c r="F4" s="6" t="s">
        <v>6</v>
      </c>
      <c r="G4" s="6" t="s">
        <v>3</v>
      </c>
    </row>
    <row r="5" spans="1:12" ht="21" customHeight="1">
      <c r="A5" s="9" t="s">
        <v>1</v>
      </c>
      <c r="B5" s="10" t="s">
        <v>25</v>
      </c>
      <c r="C5" s="11">
        <v>31397045.43</v>
      </c>
      <c r="D5" s="11">
        <v>28091545.43</v>
      </c>
      <c r="E5" s="12">
        <f>D5/0.702804</f>
        <v>39970668.109458685</v>
      </c>
      <c r="F5" s="11">
        <v>39970668.109999999</v>
      </c>
      <c r="G5" s="12">
        <f t="shared" ref="G5:G37" si="0">F5-E5</f>
        <v>5.4131448268890381E-4</v>
      </c>
    </row>
    <row r="6" spans="1:12" ht="21" customHeight="1">
      <c r="A6" s="9" t="s">
        <v>4</v>
      </c>
      <c r="B6" s="10" t="s">
        <v>26</v>
      </c>
      <c r="C6" s="11">
        <v>797082.4</v>
      </c>
      <c r="D6" s="11">
        <v>797082.4</v>
      </c>
      <c r="E6" s="12">
        <f t="shared" ref="E6:E37" si="1">D6/0.702804</f>
        <v>1134146.0777115668</v>
      </c>
      <c r="F6" s="11">
        <v>1134146.08</v>
      </c>
      <c r="G6" s="12">
        <f t="shared" si="0"/>
        <v>2.2884332574903965E-3</v>
      </c>
    </row>
    <row r="7" spans="1:12" ht="21" customHeight="1">
      <c r="A7" s="9" t="s">
        <v>5</v>
      </c>
      <c r="B7" s="10" t="s">
        <v>26</v>
      </c>
      <c r="C7" s="11">
        <v>2322959</v>
      </c>
      <c r="D7" s="11">
        <v>2322959</v>
      </c>
      <c r="E7" s="12">
        <f t="shared" si="1"/>
        <v>3305272.878355843</v>
      </c>
      <c r="F7" s="11">
        <v>3305272.88</v>
      </c>
      <c r="G7" s="12">
        <f t="shared" si="0"/>
        <v>1.6441568732261658E-3</v>
      </c>
    </row>
    <row r="8" spans="1:12" ht="21" customHeight="1">
      <c r="A8" s="9" t="s">
        <v>11</v>
      </c>
      <c r="B8" s="10" t="s">
        <v>27</v>
      </c>
      <c r="C8" s="11">
        <v>4230000</v>
      </c>
      <c r="D8" s="11">
        <v>5869555</v>
      </c>
      <c r="E8" s="12">
        <f t="shared" si="1"/>
        <v>8351624.3504590187</v>
      </c>
      <c r="F8" s="11">
        <v>8351624.3499999996</v>
      </c>
      <c r="G8" s="12">
        <f t="shared" si="0"/>
        <v>-4.5901909470558167E-4</v>
      </c>
      <c r="L8" s="5"/>
    </row>
    <row r="9" spans="1:12">
      <c r="A9" s="9" t="s">
        <v>6</v>
      </c>
      <c r="B9" s="10" t="s">
        <v>27</v>
      </c>
      <c r="C9" s="11">
        <v>7167025</v>
      </c>
      <c r="D9" s="11">
        <v>5527470</v>
      </c>
      <c r="E9" s="12">
        <f t="shared" si="1"/>
        <v>7864881.2471186845</v>
      </c>
      <c r="F9" s="11">
        <v>7864881.25</v>
      </c>
      <c r="G9" s="12">
        <f t="shared" si="0"/>
        <v>2.8813155367970467E-3</v>
      </c>
      <c r="L9" s="5"/>
    </row>
    <row r="10" spans="1:12">
      <c r="A10" s="9" t="s">
        <v>21</v>
      </c>
      <c r="B10" s="10" t="s">
        <v>28</v>
      </c>
      <c r="C10" s="11">
        <v>1780250</v>
      </c>
      <c r="D10" s="11">
        <v>1780250</v>
      </c>
      <c r="E10" s="12">
        <f t="shared" si="1"/>
        <v>2533067.5408791071</v>
      </c>
      <c r="F10" s="11">
        <v>2533067.54</v>
      </c>
      <c r="G10" s="12">
        <f t="shared" si="0"/>
        <v>-8.791070431470871E-4</v>
      </c>
    </row>
    <row r="11" spans="1:12">
      <c r="A11" s="9" t="s">
        <v>20</v>
      </c>
      <c r="B11" s="10" t="s">
        <v>29</v>
      </c>
      <c r="C11" s="11">
        <v>60</v>
      </c>
      <c r="D11" s="11">
        <v>60</v>
      </c>
      <c r="E11" s="12">
        <f t="shared" si="1"/>
        <v>85.372308637970193</v>
      </c>
      <c r="F11" s="11">
        <v>85.37</v>
      </c>
      <c r="G11" s="12">
        <f t="shared" si="0"/>
        <v>-2.3086379701879878E-3</v>
      </c>
    </row>
    <row r="12" spans="1:12">
      <c r="A12" s="9" t="s">
        <v>19</v>
      </c>
      <c r="B12" s="10" t="s">
        <v>30</v>
      </c>
      <c r="C12" s="11">
        <v>60</v>
      </c>
      <c r="D12" s="11">
        <v>60</v>
      </c>
      <c r="E12" s="12">
        <f t="shared" si="1"/>
        <v>85.372308637970193</v>
      </c>
      <c r="F12" s="11">
        <v>85.37</v>
      </c>
      <c r="G12" s="12">
        <f t="shared" si="0"/>
        <v>-2.3086379701879878E-3</v>
      </c>
    </row>
    <row r="13" spans="1:12">
      <c r="A13" s="9" t="s">
        <v>18</v>
      </c>
      <c r="B13" s="10" t="s">
        <v>31</v>
      </c>
      <c r="C13" s="11">
        <v>105421</v>
      </c>
      <c r="D13" s="11">
        <v>105421</v>
      </c>
      <c r="E13" s="12">
        <f t="shared" si="1"/>
        <v>150000.56914872426</v>
      </c>
      <c r="F13" s="11">
        <v>150000</v>
      </c>
      <c r="G13" s="12">
        <f t="shared" si="0"/>
        <v>-0.56914872425841168</v>
      </c>
    </row>
    <row r="14" spans="1:12">
      <c r="A14" s="9" t="s">
        <v>22</v>
      </c>
      <c r="B14" s="10" t="s">
        <v>32</v>
      </c>
      <c r="C14" s="11">
        <v>3073369</v>
      </c>
      <c r="D14" s="11">
        <v>3073369</v>
      </c>
      <c r="E14" s="12">
        <f t="shared" si="1"/>
        <v>4373010.11377283</v>
      </c>
      <c r="F14" s="11">
        <v>4373010.1100000003</v>
      </c>
      <c r="G14" s="12">
        <f t="shared" ref="G14:G26" si="2">F14-E14</f>
        <v>-3.7728296592831612E-3</v>
      </c>
    </row>
    <row r="15" spans="1:12">
      <c r="A15" s="9" t="s">
        <v>23</v>
      </c>
      <c r="B15" s="10" t="s">
        <v>33</v>
      </c>
      <c r="C15" s="11">
        <v>2736000</v>
      </c>
      <c r="D15" s="11">
        <v>2736000</v>
      </c>
      <c r="E15" s="12">
        <f t="shared" si="1"/>
        <v>3892977.2738914406</v>
      </c>
      <c r="F15" s="11">
        <v>3892977.27</v>
      </c>
      <c r="G15" s="12">
        <f t="shared" si="2"/>
        <v>-3.891440574079752E-3</v>
      </c>
    </row>
    <row r="16" spans="1:12">
      <c r="A16" s="9" t="s">
        <v>24</v>
      </c>
      <c r="B16" s="10" t="s">
        <v>34</v>
      </c>
      <c r="C16" s="11">
        <v>2475000</v>
      </c>
      <c r="D16" s="11">
        <v>2475000</v>
      </c>
      <c r="E16" s="12">
        <f t="shared" si="1"/>
        <v>3521607.7313162703</v>
      </c>
      <c r="F16" s="11">
        <v>3521607.73</v>
      </c>
      <c r="G16" s="12">
        <f t="shared" si="2"/>
        <v>-1.31627032533288E-3</v>
      </c>
    </row>
    <row r="17" spans="1:7">
      <c r="A17" s="9" t="s">
        <v>22</v>
      </c>
      <c r="B17" s="10" t="s">
        <v>60</v>
      </c>
      <c r="C17" s="11">
        <v>797470</v>
      </c>
      <c r="D17" s="11">
        <v>797470</v>
      </c>
      <c r="E17" s="12">
        <f t="shared" si="1"/>
        <v>1134697.582825368</v>
      </c>
      <c r="F17" s="11">
        <v>1134697.58</v>
      </c>
      <c r="G17" s="12">
        <f t="shared" si="2"/>
        <v>-2.8253679629415274E-3</v>
      </c>
    </row>
    <row r="18" spans="1:7">
      <c r="A18" s="9" t="s">
        <v>23</v>
      </c>
      <c r="B18" s="10" t="s">
        <v>35</v>
      </c>
      <c r="C18" s="11">
        <v>882000</v>
      </c>
      <c r="D18" s="11">
        <v>882000</v>
      </c>
      <c r="E18" s="12">
        <f t="shared" si="1"/>
        <v>1254972.9369781618</v>
      </c>
      <c r="F18" s="11">
        <v>1254972.94</v>
      </c>
      <c r="G18" s="12">
        <f t="shared" si="2"/>
        <v>3.0218381434679031E-3</v>
      </c>
    </row>
    <row r="19" spans="1:7">
      <c r="A19" s="9" t="s">
        <v>24</v>
      </c>
      <c r="B19" s="10" t="s">
        <v>36</v>
      </c>
      <c r="C19" s="11">
        <v>2529000</v>
      </c>
      <c r="D19" s="11">
        <v>2529000</v>
      </c>
      <c r="E19" s="12">
        <f t="shared" si="1"/>
        <v>3598442.8090904434</v>
      </c>
      <c r="F19" s="11">
        <v>3598442.81</v>
      </c>
      <c r="G19" s="12">
        <f t="shared" si="2"/>
        <v>9.0955663472414017E-4</v>
      </c>
    </row>
    <row r="20" spans="1:7">
      <c r="A20" s="9" t="s">
        <v>22</v>
      </c>
      <c r="B20" s="10" t="s">
        <v>37</v>
      </c>
      <c r="C20" s="11">
        <v>1864350</v>
      </c>
      <c r="D20" s="11">
        <v>1864350</v>
      </c>
      <c r="E20" s="12">
        <f t="shared" si="1"/>
        <v>2652731.0601533288</v>
      </c>
      <c r="F20" s="11">
        <v>2652731.06</v>
      </c>
      <c r="G20" s="12">
        <f t="shared" si="2"/>
        <v>-1.5332875773310661E-4</v>
      </c>
    </row>
    <row r="21" spans="1:7">
      <c r="A21" s="9" t="s">
        <v>23</v>
      </c>
      <c r="B21" s="10" t="s">
        <v>38</v>
      </c>
      <c r="C21" s="11">
        <v>5817924</v>
      </c>
      <c r="D21" s="11">
        <v>3317924</v>
      </c>
      <c r="E21" s="12">
        <f t="shared" si="1"/>
        <v>4720980.5294221435</v>
      </c>
      <c r="F21" s="11">
        <v>4720980.53</v>
      </c>
      <c r="G21" s="12">
        <f t="shared" si="2"/>
        <v>5.7785678654909134E-4</v>
      </c>
    </row>
    <row r="22" spans="1:7">
      <c r="A22" s="9" t="s">
        <v>24</v>
      </c>
      <c r="B22" s="10" t="s">
        <v>39</v>
      </c>
      <c r="C22" s="11">
        <v>1873138.5</v>
      </c>
      <c r="D22" s="11">
        <v>1873138.5</v>
      </c>
      <c r="E22" s="12">
        <f t="shared" si="1"/>
        <v>2665235.9690610752</v>
      </c>
      <c r="F22" s="11">
        <v>2665235.9700000002</v>
      </c>
      <c r="G22" s="12">
        <f t="shared" si="2"/>
        <v>9.3892496079206467E-4</v>
      </c>
    </row>
    <row r="23" spans="1:7">
      <c r="A23" s="9" t="s">
        <v>22</v>
      </c>
      <c r="B23" s="10" t="s">
        <v>40</v>
      </c>
      <c r="C23" s="11">
        <v>2662833.5</v>
      </c>
      <c r="D23" s="11">
        <v>2662833.5</v>
      </c>
      <c r="E23" s="12">
        <f t="shared" si="1"/>
        <v>3788870.7235587733</v>
      </c>
      <c r="F23" s="11">
        <v>3788870.73</v>
      </c>
      <c r="G23" s="12">
        <f t="shared" si="2"/>
        <v>6.4412266947329044E-3</v>
      </c>
    </row>
    <row r="24" spans="1:7">
      <c r="A24" s="9" t="s">
        <v>23</v>
      </c>
      <c r="B24" s="10" t="s">
        <v>41</v>
      </c>
      <c r="C24" s="11">
        <v>519000</v>
      </c>
      <c r="D24" s="11">
        <v>519000</v>
      </c>
      <c r="E24" s="12">
        <f t="shared" si="1"/>
        <v>738470.46971844218</v>
      </c>
      <c r="F24" s="11">
        <v>738470.47</v>
      </c>
      <c r="G24" s="12">
        <f t="shared" si="2"/>
        <v>2.8155779000371695E-4</v>
      </c>
    </row>
    <row r="25" spans="1:7">
      <c r="A25" s="9" t="s">
        <v>24</v>
      </c>
      <c r="B25" s="10" t="s">
        <v>42</v>
      </c>
      <c r="C25" s="11">
        <v>4417350</v>
      </c>
      <c r="D25" s="11">
        <v>4417350</v>
      </c>
      <c r="E25" s="12">
        <f t="shared" si="1"/>
        <v>6285322.7926989608</v>
      </c>
      <c r="F25" s="11">
        <v>6285322.79</v>
      </c>
      <c r="G25" s="12">
        <f t="shared" si="2"/>
        <v>-2.6989607140421867E-3</v>
      </c>
    </row>
    <row r="26" spans="1:7">
      <c r="A26" s="9" t="s">
        <v>22</v>
      </c>
      <c r="B26" s="10" t="s">
        <v>43</v>
      </c>
      <c r="C26" s="11">
        <v>944110.43</v>
      </c>
      <c r="D26" s="11">
        <v>944110.43</v>
      </c>
      <c r="E26" s="12">
        <f t="shared" si="1"/>
        <v>1343348.116971446</v>
      </c>
      <c r="F26" s="11">
        <v>1343348.12</v>
      </c>
      <c r="G26" s="12">
        <f t="shared" si="2"/>
        <v>3.028554143384099E-3</v>
      </c>
    </row>
    <row r="27" spans="1:7">
      <c r="A27" s="9" t="s">
        <v>23</v>
      </c>
      <c r="B27" s="10" t="s">
        <v>47</v>
      </c>
      <c r="C27" s="11">
        <v>1573200</v>
      </c>
      <c r="D27" s="11">
        <v>1573200</v>
      </c>
      <c r="E27" s="12">
        <f t="shared" si="1"/>
        <v>2238461.9324875786</v>
      </c>
      <c r="F27" s="11">
        <v>2238461.9300000002</v>
      </c>
      <c r="G27" s="12">
        <f t="shared" si="0"/>
        <v>-2.4875784292817116E-3</v>
      </c>
    </row>
    <row r="28" spans="1:7">
      <c r="A28" s="9" t="s">
        <v>24</v>
      </c>
      <c r="B28" s="10" t="s">
        <v>48</v>
      </c>
      <c r="C28" s="11">
        <v>336400</v>
      </c>
      <c r="D28" s="11">
        <v>336400</v>
      </c>
      <c r="E28" s="12">
        <f t="shared" si="1"/>
        <v>478654.07709688618</v>
      </c>
      <c r="F28" s="11">
        <v>478654.08</v>
      </c>
      <c r="G28" s="12">
        <f t="shared" si="0"/>
        <v>2.9031138401478529E-3</v>
      </c>
    </row>
    <row r="29" spans="1:7">
      <c r="A29" s="9" t="s">
        <v>22</v>
      </c>
      <c r="B29" s="10" t="s">
        <v>49</v>
      </c>
      <c r="C29" s="11">
        <v>511170</v>
      </c>
      <c r="D29" s="11">
        <v>511170</v>
      </c>
      <c r="E29" s="12">
        <f t="shared" si="1"/>
        <v>727329.38344118698</v>
      </c>
      <c r="F29" s="11">
        <v>727329.39</v>
      </c>
      <c r="G29" s="12">
        <f t="shared" si="0"/>
        <v>6.5588130382820964E-3</v>
      </c>
    </row>
    <row r="30" spans="1:7">
      <c r="A30" s="9" t="s">
        <v>23</v>
      </c>
      <c r="B30" s="10" t="s">
        <v>50</v>
      </c>
      <c r="C30" s="11">
        <v>267000</v>
      </c>
      <c r="D30" s="11">
        <v>267000</v>
      </c>
      <c r="E30" s="12">
        <f t="shared" si="1"/>
        <v>379906.77343896736</v>
      </c>
      <c r="F30" s="11">
        <v>379906.77</v>
      </c>
      <c r="G30" s="12">
        <f t="shared" si="0"/>
        <v>-3.4389673382975161E-3</v>
      </c>
    </row>
    <row r="31" spans="1:7">
      <c r="A31" s="9" t="s">
        <v>24</v>
      </c>
      <c r="B31" s="10" t="s">
        <v>51</v>
      </c>
      <c r="C31" s="11">
        <v>192679</v>
      </c>
      <c r="D31" s="11">
        <v>192679</v>
      </c>
      <c r="E31" s="12">
        <f t="shared" si="1"/>
        <v>274157.5176009243</v>
      </c>
      <c r="F31" s="11">
        <v>274157.52</v>
      </c>
      <c r="G31" s="12">
        <f t="shared" si="0"/>
        <v>2.3990757181309164E-3</v>
      </c>
    </row>
    <row r="32" spans="1:7">
      <c r="A32" s="9" t="s">
        <v>22</v>
      </c>
      <c r="B32" s="10" t="s">
        <v>52</v>
      </c>
      <c r="C32" s="11">
        <v>129135</v>
      </c>
      <c r="D32" s="11">
        <v>129135</v>
      </c>
      <c r="E32" s="12">
        <f t="shared" si="1"/>
        <v>183742.55126607133</v>
      </c>
      <c r="F32" s="11">
        <v>183742.55</v>
      </c>
      <c r="G32" s="12">
        <f t="shared" si="0"/>
        <v>-1.2660713400691748E-3</v>
      </c>
    </row>
    <row r="33" spans="1:7">
      <c r="A33" s="9" t="s">
        <v>23</v>
      </c>
      <c r="B33" s="10" t="s">
        <v>53</v>
      </c>
      <c r="C33" s="11">
        <v>110457.4</v>
      </c>
      <c r="D33" s="11">
        <v>110457.4</v>
      </c>
      <c r="E33" s="12">
        <f t="shared" si="1"/>
        <v>157166.72073579548</v>
      </c>
      <c r="F33" s="11">
        <v>157166.72</v>
      </c>
      <c r="G33" s="12">
        <f t="shared" si="0"/>
        <v>-7.3579547461122274E-4</v>
      </c>
    </row>
    <row r="34" spans="1:7">
      <c r="A34" s="9" t="s">
        <v>24</v>
      </c>
      <c r="B34" s="10" t="s">
        <v>54</v>
      </c>
      <c r="C34" s="11">
        <v>11397025</v>
      </c>
      <c r="D34" s="11">
        <v>11397025</v>
      </c>
      <c r="E34" s="12">
        <f t="shared" si="1"/>
        <v>16216505.597577704</v>
      </c>
      <c r="F34" s="11">
        <v>16216505.6</v>
      </c>
      <c r="G34" s="12">
        <f t="shared" si="0"/>
        <v>2.4222955107688904E-3</v>
      </c>
    </row>
    <row r="35" spans="1:7">
      <c r="A35" s="9" t="s">
        <v>22</v>
      </c>
      <c r="B35" s="10" t="s">
        <v>55</v>
      </c>
      <c r="C35" s="11">
        <v>1780250</v>
      </c>
      <c r="D35" s="11">
        <v>1780250</v>
      </c>
      <c r="E35" s="12">
        <f t="shared" si="1"/>
        <v>2533067.5408791071</v>
      </c>
      <c r="F35" s="11">
        <v>2533067.54</v>
      </c>
      <c r="G35" s="12">
        <f t="shared" si="0"/>
        <v>-8.791070431470871E-4</v>
      </c>
    </row>
    <row r="36" spans="1:7">
      <c r="A36" s="9" t="s">
        <v>23</v>
      </c>
      <c r="B36" s="10" t="s">
        <v>44</v>
      </c>
      <c r="C36" s="11">
        <v>20000</v>
      </c>
      <c r="D36" s="11">
        <v>20000</v>
      </c>
      <c r="E36" s="12">
        <f t="shared" si="1"/>
        <v>28457.436212656728</v>
      </c>
      <c r="F36" s="11">
        <v>28457.439999999999</v>
      </c>
      <c r="G36" s="12">
        <f t="shared" si="0"/>
        <v>3.7873432702326681E-3</v>
      </c>
    </row>
    <row r="37" spans="1:7">
      <c r="A37" s="9" t="s">
        <v>24</v>
      </c>
      <c r="B37" s="10" t="s">
        <v>45</v>
      </c>
      <c r="C37" s="11">
        <v>20000</v>
      </c>
      <c r="D37" s="11">
        <v>20000</v>
      </c>
      <c r="E37" s="12">
        <f t="shared" si="1"/>
        <v>28457.436212656728</v>
      </c>
      <c r="F37" s="11">
        <v>28457.439999999999</v>
      </c>
      <c r="G37" s="12">
        <f t="shared" si="0"/>
        <v>3.7873432702326681E-3</v>
      </c>
    </row>
    <row r="38" spans="1:7" s="1" customFormat="1" ht="63.75" customHeight="1">
      <c r="A38" s="13"/>
      <c r="B38" s="14" t="s">
        <v>12</v>
      </c>
      <c r="C38" s="14" t="s">
        <v>9</v>
      </c>
      <c r="D38" s="14"/>
      <c r="E38" s="15"/>
      <c r="F38" s="27" t="s">
        <v>13</v>
      </c>
      <c r="G38" s="27"/>
    </row>
    <row r="39" spans="1:7" s="1" customFormat="1" ht="21.75" customHeight="1">
      <c r="A39" s="16"/>
      <c r="B39" s="16"/>
      <c r="C39" s="17" t="s">
        <v>10</v>
      </c>
      <c r="D39" s="17"/>
      <c r="E39" s="16"/>
      <c r="F39" s="16"/>
      <c r="G39" s="16"/>
    </row>
    <row r="40" spans="1:7">
      <c r="A40" s="18"/>
      <c r="B40" s="19" t="s">
        <v>61</v>
      </c>
      <c r="C40" s="18"/>
      <c r="D40" s="18"/>
      <c r="E40" s="18"/>
      <c r="F40" s="18"/>
      <c r="G40" s="18"/>
    </row>
    <row r="41" spans="1:7">
      <c r="A41" s="18"/>
      <c r="B41" s="19" t="s">
        <v>46</v>
      </c>
      <c r="C41" s="18"/>
      <c r="D41" s="18"/>
      <c r="E41" s="18"/>
      <c r="F41" s="18"/>
      <c r="G41" s="18"/>
    </row>
    <row r="42" spans="1:7">
      <c r="A42" s="18"/>
      <c r="B42" s="20" t="s">
        <v>58</v>
      </c>
      <c r="C42" s="18"/>
      <c r="D42" s="18"/>
      <c r="E42" s="18"/>
      <c r="F42" s="18"/>
      <c r="G42" s="18"/>
    </row>
    <row r="43" spans="1:7">
      <c r="A43" s="18"/>
      <c r="B43" s="18"/>
      <c r="C43" s="18"/>
      <c r="D43" s="18"/>
      <c r="E43" s="18"/>
      <c r="F43" s="18"/>
      <c r="G43" s="18"/>
    </row>
  </sheetData>
  <mergeCells count="4">
    <mergeCell ref="E1:G1"/>
    <mergeCell ref="C2:G2"/>
    <mergeCell ref="A2:B2"/>
    <mergeCell ref="F38:G38"/>
  </mergeCells>
  <printOptions horizontalCentered="1"/>
  <pageMargins left="1.1811023622047245" right="0.78740157480314965" top="0.78740157480314965" bottom="0.78740157480314965" header="0" footer="0"/>
  <pageSetup paperSize="8"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2013-10-11T14:32:38Z</dcterms:modified>
</cp:coreProperties>
</file>