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345" windowWidth="24555" windowHeight="12015"/>
  </bookViews>
  <sheets>
    <sheet name="stac" sheetId="1" r:id="rId1"/>
  </sheets>
  <calcPr calcId="125725"/>
</workbook>
</file>

<file path=xl/calcChain.xml><?xml version="1.0" encoding="utf-8"?>
<calcChain xmlns="http://schemas.openxmlformats.org/spreadsheetml/2006/main">
  <c r="E20" i="1"/>
  <c r="E14"/>
  <c r="E5"/>
  <c r="D20"/>
  <c r="D14"/>
  <c r="D5"/>
  <c r="E17" l="1"/>
  <c r="E16"/>
  <c r="E13"/>
  <c r="E12"/>
  <c r="C10"/>
  <c r="E9"/>
  <c r="C7"/>
  <c r="E6" l="1"/>
  <c r="E8"/>
  <c r="E7" s="1"/>
  <c r="E11"/>
  <c r="E10" s="1"/>
  <c r="E15"/>
</calcChain>
</file>

<file path=xl/sharedStrings.xml><?xml version="1.0" encoding="utf-8"?>
<sst xmlns="http://schemas.openxmlformats.org/spreadsheetml/2006/main" count="40" uniqueCount="34">
  <si>
    <t xml:space="preserve">Gaidīšanas laika nodrošināšanai </t>
  </si>
  <si>
    <t>Ārstēšanas uzsākšana ļaundabīgā audzēja diagnosticēšanas  gadījumā (ķirurģija) stacionārā</t>
  </si>
  <si>
    <t>Proporcionāli pakalpojumu programmas "Diagnostiskā un ķirurģiskā palīdzība onkoloģijā" līgumos plānotajam apjomam</t>
  </si>
  <si>
    <t>Lielo locītavu endoprotezēšana ar konsīlija lēmumu (70% no kopējā skaita)</t>
  </si>
  <si>
    <t>1001/1667</t>
  </si>
  <si>
    <t>Proporcionāli pakalpojumu programmas "Lielo locītavu endoprotezēšana" līgumos plānotajam apjomam</t>
  </si>
  <si>
    <t>Lielo locītavu endoprotezēšana vispārējā kārtībā (30% no kopējā skaita)</t>
  </si>
  <si>
    <t>Citas plānveida operācijas stacionārā</t>
  </si>
  <si>
    <t xml:space="preserve">Prognozējamās invaliditātes novēršanas pasākumi </t>
  </si>
  <si>
    <t>Kardioķirurģija pieaugušajiem</t>
  </si>
  <si>
    <t>Paula Stradiņa KUS</t>
  </si>
  <si>
    <t xml:space="preserve">Rehabilitācijas izmaksas pēc endoprotezēšanas </t>
  </si>
  <si>
    <t>Proporcionāli pakalpojumu programmas "rehabilitācija pieaugušajiem" līgumos plānotajam apjomam</t>
  </si>
  <si>
    <t>Insulta slimnieku ārstēšana stacionārā</t>
  </si>
  <si>
    <t>Proporcionāli pakalpojumu programmas "Neiroloģija (insulta vienība)" līgumos plānotajam apjomam</t>
  </si>
  <si>
    <t>Nieru transplantācija un slimnieku sagatavošana transplantācijai</t>
  </si>
  <si>
    <t>Kohleāro  implantu operācijas </t>
  </si>
  <si>
    <t>Papildus līdzekļu sadalījums rindu samazināšanai un pieejamības uzlabošanai uz stacionārajiem pakalpojumiem</t>
  </si>
  <si>
    <t>Kopā stacionārajiem pakalpojumiem</t>
  </si>
  <si>
    <t>2.pielikums Ministru kabineta rīkojuma projekta "Par pamatbudžeta apropriācijas pārdali starp Finanšu ministriju un Veselības ministriju" sākotnējās ietekmes novērtējuma ziņojumam (anotācijai)</t>
  </si>
  <si>
    <t>Vidējās izmaksas, lati</t>
  </si>
  <si>
    <t>Pakalpojuma veids</t>
  </si>
  <si>
    <t xml:space="preserve">Pacientu skaits </t>
  </si>
  <si>
    <t>Papildus finansējuma sadales principi</t>
  </si>
  <si>
    <t>Finansējums, lati</t>
  </si>
  <si>
    <t>x</t>
  </si>
  <si>
    <t>Veselības ministre</t>
  </si>
  <si>
    <t>I.Circene</t>
  </si>
  <si>
    <t>Budžeta un investīciju departamenta Budžeta plānošanas nodaļas</t>
  </si>
  <si>
    <t>vecākais referents A.Veidemanis</t>
  </si>
  <si>
    <t>tālr. 67876029</t>
  </si>
  <si>
    <t>arturs.veidemanis@vm.gov.lv</t>
  </si>
  <si>
    <t>Proporcionāli pakalpojumu programmas "pārējie ķirurģiskie pakalpojumi" līgumos plānotajam apjomam</t>
  </si>
  <si>
    <t>05.06.2013.   18:08</t>
  </si>
</sst>
</file>

<file path=xl/styles.xml><?xml version="1.0" encoding="utf-8"?>
<styleSheet xmlns="http://schemas.openxmlformats.org/spreadsheetml/2006/main">
  <numFmts count="2">
    <numFmt numFmtId="164" formatCode="_-[$€-2]\ * #,##0.00_-;\-[$€-2]\ * #,##0.00_-;_-[$€-2]\ * &quot;-&quot;??_-;_-@_-"/>
    <numFmt numFmtId="165" formatCode="#,##0.000"/>
  </numFmts>
  <fonts count="15">
    <font>
      <sz val="10"/>
      <name val="Arial"/>
      <family val="2"/>
      <charset val="186"/>
    </font>
    <font>
      <sz val="11"/>
      <color theme="1"/>
      <name val="Calibri"/>
      <family val="2"/>
      <charset val="186"/>
      <scheme val="minor"/>
    </font>
    <font>
      <b/>
      <sz val="14"/>
      <name val="Times New Roman"/>
      <family val="1"/>
    </font>
    <font>
      <sz val="11"/>
      <name val="Times New Roman"/>
      <family val="1"/>
    </font>
    <font>
      <sz val="10"/>
      <name val="Times New Roman"/>
      <family val="1"/>
    </font>
    <font>
      <b/>
      <sz val="11"/>
      <name val="Times New Roman"/>
      <family val="1"/>
    </font>
    <font>
      <sz val="12"/>
      <color theme="1"/>
      <name val="Calibri"/>
      <family val="2"/>
      <charset val="186"/>
      <scheme val="minor"/>
    </font>
    <font>
      <b/>
      <sz val="12"/>
      <name val="Times New Roman"/>
      <family val="1"/>
    </font>
    <font>
      <sz val="12"/>
      <name val="Times New Roman"/>
      <family val="1"/>
    </font>
    <font>
      <i/>
      <sz val="12"/>
      <name val="Times New Roman"/>
      <family val="1"/>
    </font>
    <font>
      <b/>
      <sz val="12"/>
      <name val="Times New Roman"/>
      <family val="1"/>
      <charset val="186"/>
    </font>
    <font>
      <b/>
      <sz val="11"/>
      <name val="Times New Roman"/>
      <family val="1"/>
      <charset val="186"/>
    </font>
    <font>
      <sz val="12"/>
      <color indexed="8"/>
      <name val="Times New Roman"/>
      <family val="1"/>
      <charset val="186"/>
    </font>
    <font>
      <sz val="11"/>
      <color indexed="8"/>
      <name val="Times New Roman"/>
      <family val="1"/>
      <charset val="186"/>
    </font>
    <font>
      <u/>
      <sz val="11"/>
      <color theme="10"/>
      <name val="Calibri"/>
      <family val="2"/>
      <charset val="186"/>
    </font>
  </fonts>
  <fills count="2">
    <fill>
      <patternFill patternType="none"/>
    </fill>
    <fill>
      <patternFill patternType="gray125"/>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right/>
      <top/>
      <bottom style="hair">
        <color indexed="64"/>
      </bottom>
      <diagonal/>
    </border>
  </borders>
  <cellStyleXfs count="4">
    <xf numFmtId="0" fontId="0" fillId="0" borderId="0"/>
    <xf numFmtId="0" fontId="1" fillId="0" borderId="0"/>
    <xf numFmtId="164" fontId="6" fillId="0" borderId="0"/>
    <xf numFmtId="0" fontId="14" fillId="0" borderId="0" applyNumberFormat="0" applyFill="0" applyBorder="0" applyAlignment="0" applyProtection="0">
      <alignment vertical="top"/>
      <protection locked="0"/>
    </xf>
  </cellStyleXfs>
  <cellXfs count="31">
    <xf numFmtId="0" fontId="0" fillId="0" borderId="0" xfId="0"/>
    <xf numFmtId="0" fontId="3" fillId="0" borderId="0" xfId="0" applyFont="1"/>
    <xf numFmtId="0" fontId="4" fillId="0" borderId="0" xfId="0" applyFont="1"/>
    <xf numFmtId="0" fontId="5" fillId="0" borderId="0" xfId="0" applyFont="1"/>
    <xf numFmtId="0" fontId="8" fillId="0" borderId="1" xfId="0" applyFont="1" applyBorder="1"/>
    <xf numFmtId="0" fontId="7" fillId="0" borderId="1" xfId="0" applyFont="1" applyBorder="1"/>
    <xf numFmtId="0" fontId="8" fillId="0" borderId="1" xfId="0" applyFont="1" applyBorder="1" applyAlignment="1">
      <alignment wrapText="1"/>
    </xf>
    <xf numFmtId="0" fontId="7" fillId="0" borderId="1" xfId="0" applyFont="1" applyBorder="1" applyAlignment="1">
      <alignment wrapText="1"/>
    </xf>
    <xf numFmtId="0" fontId="3" fillId="0" borderId="0" xfId="0" applyFont="1" applyAlignment="1">
      <alignment vertical="top"/>
    </xf>
    <xf numFmtId="0" fontId="10" fillId="0" borderId="2" xfId="0" applyFont="1" applyBorder="1" applyAlignment="1">
      <alignment vertical="center"/>
    </xf>
    <xf numFmtId="0" fontId="10" fillId="0" borderId="2" xfId="0" applyFont="1" applyBorder="1" applyAlignment="1">
      <alignment horizontal="center" vertical="center" wrapText="1"/>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vertical="center"/>
    </xf>
    <xf numFmtId="0" fontId="11" fillId="0" borderId="0" xfId="0" applyFont="1" applyAlignment="1">
      <alignment vertical="center"/>
    </xf>
    <xf numFmtId="3" fontId="7" fillId="0" borderId="1" xfId="0" applyNumberFormat="1" applyFont="1" applyBorder="1" applyAlignment="1">
      <alignment horizontal="right" vertical="top"/>
    </xf>
    <xf numFmtId="4" fontId="8" fillId="0" borderId="1" xfId="0" applyNumberFormat="1" applyFont="1" applyBorder="1" applyAlignment="1">
      <alignment horizontal="right" vertical="top"/>
    </xf>
    <xf numFmtId="3" fontId="8" fillId="0" borderId="1" xfId="0" applyNumberFormat="1" applyFont="1" applyBorder="1" applyAlignment="1">
      <alignment horizontal="right" vertical="top"/>
    </xf>
    <xf numFmtId="3" fontId="9" fillId="0" borderId="1" xfId="0" applyNumberFormat="1" applyFont="1" applyBorder="1" applyAlignment="1">
      <alignment horizontal="right" vertical="top"/>
    </xf>
    <xf numFmtId="3" fontId="7" fillId="0" borderId="1" xfId="0" applyNumberFormat="1" applyFont="1" applyBorder="1" applyAlignment="1">
      <alignment horizontal="center" vertical="top"/>
    </xf>
    <xf numFmtId="4" fontId="7" fillId="0" borderId="1" xfId="0" applyNumberFormat="1" applyFont="1" applyBorder="1" applyAlignment="1">
      <alignment horizontal="center" vertical="top"/>
    </xf>
    <xf numFmtId="3" fontId="3" fillId="0" borderId="0" xfId="0" applyNumberFormat="1" applyFont="1"/>
    <xf numFmtId="0" fontId="12" fillId="0" borderId="0" xfId="0" applyFont="1"/>
    <xf numFmtId="3" fontId="12" fillId="0" borderId="0" xfId="0" applyNumberFormat="1" applyFont="1"/>
    <xf numFmtId="0" fontId="13" fillId="0" borderId="0" xfId="0" applyFont="1"/>
    <xf numFmtId="3" fontId="13" fillId="0" borderId="0" xfId="0" applyNumberFormat="1" applyFont="1"/>
    <xf numFmtId="165" fontId="13" fillId="0" borderId="0" xfId="0" applyNumberFormat="1" applyFont="1"/>
    <xf numFmtId="4" fontId="13" fillId="0" borderId="0" xfId="0" applyNumberFormat="1" applyFont="1"/>
    <xf numFmtId="0" fontId="14" fillId="0" borderId="0" xfId="3" applyAlignment="1" applyProtection="1"/>
    <xf numFmtId="0" fontId="2" fillId="0" borderId="3" xfId="0" applyFont="1" applyBorder="1" applyAlignment="1">
      <alignment horizontal="center" vertical="center" wrapText="1"/>
    </xf>
    <xf numFmtId="0" fontId="4" fillId="0" borderId="0" xfId="0" applyFont="1" applyAlignment="1">
      <alignment horizontal="left" wrapText="1"/>
    </xf>
  </cellXfs>
  <cellStyles count="4">
    <cellStyle name="Hipersaite" xfId="3" builtinId="8"/>
    <cellStyle name="Normal 10" xfId="1"/>
    <cellStyle name="Normal 16" xfId="2"/>
    <cellStyle name="Parastais"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dizains">
  <a:themeElements>
    <a:clrScheme name="Iestād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Iestād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Iestād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rturs.veidemanis@vm.gov.lv" TargetMode="External"/></Relationships>
</file>

<file path=xl/worksheets/sheet1.xml><?xml version="1.0" encoding="utf-8"?>
<worksheet xmlns="http://schemas.openxmlformats.org/spreadsheetml/2006/main" xmlns:r="http://schemas.openxmlformats.org/officeDocument/2006/relationships">
  <dimension ref="A1:J30"/>
  <sheetViews>
    <sheetView tabSelected="1" zoomScale="91" zoomScaleNormal="91" workbookViewId="0">
      <pane xSplit="1" ySplit="3" topLeftCell="B13" activePane="bottomRight" state="frozen"/>
      <selection pane="topRight" activeCell="B1" sqref="B1"/>
      <selection pane="bottomLeft" activeCell="A8" sqref="A8"/>
      <selection pane="bottomRight" activeCell="A26" sqref="A26"/>
    </sheetView>
  </sheetViews>
  <sheetFormatPr defaultRowHeight="15"/>
  <cols>
    <col min="1" max="1" width="33.28515625" style="2" customWidth="1"/>
    <col min="2" max="2" width="11" style="2" bestFit="1" customWidth="1"/>
    <col min="3" max="3" width="10.5703125" style="2" hidden="1" customWidth="1"/>
    <col min="4" max="4" width="9.85546875" style="2" bestFit="1" customWidth="1"/>
    <col min="5" max="5" width="14.7109375" style="2" bestFit="1" customWidth="1"/>
    <col min="6" max="6" width="39.140625" style="1" customWidth="1"/>
    <col min="7" max="16384" width="9.140625" style="2"/>
  </cols>
  <sheetData>
    <row r="1" spans="1:10" ht="42" customHeight="1">
      <c r="D1" s="30" t="s">
        <v>19</v>
      </c>
      <c r="E1" s="30"/>
      <c r="F1" s="30"/>
    </row>
    <row r="3" spans="1:10" ht="35.25" customHeight="1">
      <c r="A3" s="29" t="s">
        <v>17</v>
      </c>
      <c r="B3" s="29"/>
      <c r="C3" s="29"/>
      <c r="D3" s="29"/>
      <c r="E3" s="29"/>
      <c r="F3" s="29"/>
    </row>
    <row r="4" spans="1:10" s="14" customFormat="1" ht="47.25">
      <c r="A4" s="9" t="s">
        <v>21</v>
      </c>
      <c r="B4" s="10" t="s">
        <v>20</v>
      </c>
      <c r="C4" s="11"/>
      <c r="D4" s="12" t="s">
        <v>22</v>
      </c>
      <c r="E4" s="12" t="s">
        <v>24</v>
      </c>
      <c r="F4" s="13" t="s">
        <v>23</v>
      </c>
    </row>
    <row r="5" spans="1:10" s="3" customFormat="1" ht="15.75">
      <c r="A5" s="5" t="s">
        <v>0</v>
      </c>
      <c r="B5" s="19" t="s">
        <v>25</v>
      </c>
      <c r="C5" s="15"/>
      <c r="D5" s="15">
        <f>SUM(D6+D7+D10+D13)</f>
        <v>260</v>
      </c>
      <c r="E5" s="15">
        <f>SUM(E6+E7+E10+E13)</f>
        <v>232488</v>
      </c>
      <c r="F5" s="5"/>
    </row>
    <row r="6" spans="1:10" s="1" customFormat="1" ht="47.25">
      <c r="A6" s="6" t="s">
        <v>1</v>
      </c>
      <c r="B6" s="16">
        <v>496.42</v>
      </c>
      <c r="C6" s="17"/>
      <c r="D6" s="17">
        <v>28</v>
      </c>
      <c r="E6" s="17">
        <f>ROUND((D6*B6),0)</f>
        <v>13900</v>
      </c>
      <c r="F6" s="6" t="s">
        <v>2</v>
      </c>
    </row>
    <row r="7" spans="1:10" s="1" customFormat="1" ht="47.25">
      <c r="A7" s="6" t="s">
        <v>3</v>
      </c>
      <c r="B7" s="17" t="s">
        <v>4</v>
      </c>
      <c r="C7" s="17" t="e">
        <f>#REF!/(689+77)</f>
        <v>#REF!</v>
      </c>
      <c r="D7" s="17">
        <v>96</v>
      </c>
      <c r="E7" s="17">
        <f>SUM(E8:E9)</f>
        <v>102756</v>
      </c>
      <c r="F7" s="6" t="s">
        <v>5</v>
      </c>
      <c r="G7" s="21"/>
    </row>
    <row r="8" spans="1:10" s="1" customFormat="1" ht="15.75">
      <c r="A8" s="4"/>
      <c r="B8" s="18"/>
      <c r="C8" s="18"/>
      <c r="D8" s="18">
        <v>86</v>
      </c>
      <c r="E8" s="18">
        <f>ROUND((1001*D8),0)</f>
        <v>86086</v>
      </c>
      <c r="F8" s="4"/>
    </row>
    <row r="9" spans="1:10" s="1" customFormat="1" ht="15.75">
      <c r="A9" s="4"/>
      <c r="B9" s="18"/>
      <c r="C9" s="18"/>
      <c r="D9" s="18">
        <v>10</v>
      </c>
      <c r="E9" s="18">
        <f>ROUND((1667*D9),0)</f>
        <v>16670</v>
      </c>
      <c r="F9" s="4"/>
    </row>
    <row r="10" spans="1:10" s="1" customFormat="1" ht="47.25">
      <c r="A10" s="6" t="s">
        <v>6</v>
      </c>
      <c r="B10" s="17" t="s">
        <v>4</v>
      </c>
      <c r="C10" s="17" t="e">
        <f>#REF!/(77+8)</f>
        <v>#REF!</v>
      </c>
      <c r="D10" s="17">
        <v>11</v>
      </c>
      <c r="E10" s="17">
        <f>SUM(E11:E12)</f>
        <v>11677</v>
      </c>
      <c r="F10" s="6" t="s">
        <v>5</v>
      </c>
      <c r="G10" s="21"/>
    </row>
    <row r="11" spans="1:10" s="1" customFormat="1" ht="15.75">
      <c r="A11" s="4"/>
      <c r="B11" s="18"/>
      <c r="C11" s="18"/>
      <c r="D11" s="18">
        <v>10</v>
      </c>
      <c r="E11" s="18">
        <f>ROUND((1001*D11),0)</f>
        <v>10010</v>
      </c>
      <c r="F11" s="4"/>
    </row>
    <row r="12" spans="1:10" s="1" customFormat="1" ht="15.75">
      <c r="A12" s="4"/>
      <c r="B12" s="18"/>
      <c r="C12" s="18"/>
      <c r="D12" s="18">
        <v>1</v>
      </c>
      <c r="E12" s="18">
        <f>ROUND((1667*D12),0)</f>
        <v>1667</v>
      </c>
      <c r="F12" s="4"/>
    </row>
    <row r="13" spans="1:10" s="1" customFormat="1" ht="47.25">
      <c r="A13" s="4" t="s">
        <v>7</v>
      </c>
      <c r="B13" s="16">
        <v>833.24</v>
      </c>
      <c r="C13" s="17"/>
      <c r="D13" s="17">
        <v>125</v>
      </c>
      <c r="E13" s="17">
        <f>ROUND((D13*B13),0)</f>
        <v>104155</v>
      </c>
      <c r="F13" s="6" t="s">
        <v>32</v>
      </c>
      <c r="J13" s="8"/>
    </row>
    <row r="14" spans="1:10" s="3" customFormat="1" ht="31.5">
      <c r="A14" s="7" t="s">
        <v>8</v>
      </c>
      <c r="B14" s="20" t="s">
        <v>25</v>
      </c>
      <c r="C14" s="15"/>
      <c r="D14" s="15">
        <f>SUM(D15:D19)</f>
        <v>200</v>
      </c>
      <c r="E14" s="15">
        <f>SUM(E15:E19)</f>
        <v>239245</v>
      </c>
      <c r="F14" s="5"/>
    </row>
    <row r="15" spans="1:10" s="1" customFormat="1" ht="15.75">
      <c r="A15" s="4" t="s">
        <v>9</v>
      </c>
      <c r="B15" s="16">
        <v>6976.4</v>
      </c>
      <c r="C15" s="17"/>
      <c r="D15" s="17">
        <v>20</v>
      </c>
      <c r="E15" s="17">
        <f>ROUND((D15*B15),0)</f>
        <v>139528</v>
      </c>
      <c r="F15" s="4" t="s">
        <v>10</v>
      </c>
    </row>
    <row r="16" spans="1:10" s="1" customFormat="1" ht="47.25">
      <c r="A16" s="6" t="s">
        <v>11</v>
      </c>
      <c r="B16" s="16">
        <v>398.2</v>
      </c>
      <c r="C16" s="17"/>
      <c r="D16" s="17">
        <v>10</v>
      </c>
      <c r="E16" s="17">
        <f>ROUND((D16*B16),0)</f>
        <v>3982</v>
      </c>
      <c r="F16" s="6" t="s">
        <v>12</v>
      </c>
    </row>
    <row r="17" spans="1:6" s="1" customFormat="1" ht="47.25">
      <c r="A17" s="4" t="s">
        <v>13</v>
      </c>
      <c r="B17" s="16">
        <v>398.2</v>
      </c>
      <c r="C17" s="17"/>
      <c r="D17" s="17">
        <v>168</v>
      </c>
      <c r="E17" s="17">
        <f>ROUND((D17*B17),0)</f>
        <v>66898</v>
      </c>
      <c r="F17" s="6" t="s">
        <v>14</v>
      </c>
    </row>
    <row r="18" spans="1:6" s="1" customFormat="1" ht="31.5">
      <c r="A18" s="6" t="s">
        <v>15</v>
      </c>
      <c r="B18" s="16">
        <v>12122.4</v>
      </c>
      <c r="C18" s="17"/>
      <c r="D18" s="17">
        <v>1</v>
      </c>
      <c r="E18" s="17">
        <v>12122</v>
      </c>
      <c r="F18" s="4" t="s">
        <v>10</v>
      </c>
    </row>
    <row r="19" spans="1:6" s="1" customFormat="1" ht="15.75">
      <c r="A19" s="4" t="s">
        <v>16</v>
      </c>
      <c r="B19" s="16">
        <v>16714.5</v>
      </c>
      <c r="C19" s="17"/>
      <c r="D19" s="17">
        <v>1</v>
      </c>
      <c r="E19" s="17">
        <v>16715</v>
      </c>
      <c r="F19" s="4" t="s">
        <v>10</v>
      </c>
    </row>
    <row r="20" spans="1:6" s="3" customFormat="1" ht="31.5">
      <c r="A20" s="7" t="s">
        <v>18</v>
      </c>
      <c r="B20" s="20" t="s">
        <v>25</v>
      </c>
      <c r="C20" s="15"/>
      <c r="D20" s="15">
        <f>D5+D14</f>
        <v>460</v>
      </c>
      <c r="E20" s="15">
        <f>E5+E14</f>
        <v>471733</v>
      </c>
      <c r="F20" s="5"/>
    </row>
    <row r="21" spans="1:6" s="1" customFormat="1"/>
    <row r="23" spans="1:6" ht="15.75">
      <c r="A23" s="22" t="s">
        <v>26</v>
      </c>
      <c r="B23" s="23"/>
      <c r="C23" s="23"/>
      <c r="D23" s="23"/>
      <c r="E23" s="23"/>
      <c r="F23" s="23" t="s">
        <v>27</v>
      </c>
    </row>
    <row r="24" spans="1:6" ht="15.75">
      <c r="A24" s="22"/>
      <c r="B24" s="23"/>
      <c r="C24" s="23"/>
      <c r="D24" s="23"/>
      <c r="E24" s="23"/>
    </row>
    <row r="25" spans="1:6">
      <c r="A25" s="24"/>
      <c r="B25" s="25"/>
      <c r="C25" s="25"/>
      <c r="D25" s="25"/>
      <c r="E25" s="25"/>
    </row>
    <row r="26" spans="1:6">
      <c r="A26" s="24" t="s">
        <v>33</v>
      </c>
      <c r="B26" s="24"/>
      <c r="C26" s="26"/>
      <c r="D26" s="24"/>
      <c r="E26" s="24"/>
    </row>
    <row r="27" spans="1:6">
      <c r="A27" s="24" t="s">
        <v>28</v>
      </c>
      <c r="B27" s="24"/>
      <c r="C27" s="26"/>
      <c r="D27" s="24"/>
      <c r="E27" s="24"/>
    </row>
    <row r="28" spans="1:6">
      <c r="A28" s="24" t="s">
        <v>29</v>
      </c>
      <c r="B28" s="24"/>
      <c r="C28" s="27"/>
      <c r="D28" s="27"/>
      <c r="E28" s="27"/>
    </row>
    <row r="29" spans="1:6">
      <c r="A29" s="24" t="s">
        <v>30</v>
      </c>
      <c r="B29" s="24"/>
      <c r="C29" s="27"/>
      <c r="D29" s="27"/>
      <c r="E29" s="27"/>
    </row>
    <row r="30" spans="1:6">
      <c r="A30" s="28" t="s">
        <v>31</v>
      </c>
      <c r="B30" s="24"/>
      <c r="C30" s="24"/>
      <c r="D30" s="24"/>
      <c r="E30" s="24"/>
    </row>
  </sheetData>
  <mergeCells count="2">
    <mergeCell ref="A3:F3"/>
    <mergeCell ref="D1:F1"/>
  </mergeCells>
  <hyperlinks>
    <hyperlink ref="A30" r:id="rId1"/>
  </hyperlinks>
  <printOptions horizontalCentered="1"/>
  <pageMargins left="0.78740157480314965" right="0.39370078740157483" top="0.78740157480314965" bottom="0.78740157480314965" header="0.59055118110236227" footer="0.59055118110236227"/>
  <pageSetup paperSize="9" scale="85" orientation="portrait" r:id="rId2"/>
  <headerFooter alignWithMargins="0">
    <oddFooter>&amp;LVMAnotp2_050613_papildfin; Papildus līdzekļu sadalījums rindu samazināšanai un pieejamības uzlabošanai uz stacionārajiem pakalpojumiem</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stac</vt:lpstr>
    </vt:vector>
  </TitlesOfParts>
  <Company>Veselības ministrija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2.pielikums Ministru kabineta rīkojuma projekta "Par pamatbudžeta apropriācijas pārdali starp Finanšu ministriju un Veselības ministriju" sākotnējās ietekmes novērtējuma ziņojumam (anotācijai) "Papildus līdzekļu sadalījums rindu mazināšanai un pieejamības uzlabošanai uz stacionārajiem pakalpojumiem"</dc:title>
  <dc:subject>anotācijas pielikums</dc:subject>
  <dc:creator>Artūrs Veidemanis</dc:creator>
  <dc:description>Budžeta un investīciju departamenta_x000d_
Budžeta plānošanas nodaļas_x000d_
vecākais referents_x000d_
Artūrs Veidemanis_x000d_
tālr. 67876029_x000d_
arturs.veidemanis@vm.gov.lv</dc:description>
  <cp:lastModifiedBy>iandersone</cp:lastModifiedBy>
  <cp:lastPrinted>2013-06-05T15:08:18Z</cp:lastPrinted>
  <dcterms:created xsi:type="dcterms:W3CDTF">2013-06-05T14:36:20Z</dcterms:created>
  <dcterms:modified xsi:type="dcterms:W3CDTF">2013-06-05T15:08:27Z</dcterms:modified>
</cp:coreProperties>
</file>