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35" yWindow="165" windowWidth="19920" windowHeight="90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Sheet1!$A$1:$I$45</definedName>
    <definedName name="_xlnm.Print_Titles" localSheetId="0">Sheet1!$6:$6</definedName>
  </definedNames>
  <calcPr calcId="125725"/>
</workbook>
</file>

<file path=xl/calcChain.xml><?xml version="1.0" encoding="utf-8"?>
<calcChain xmlns="http://schemas.openxmlformats.org/spreadsheetml/2006/main">
  <c r="H18" i="1"/>
  <c r="G18"/>
  <c r="H24"/>
  <c r="G24"/>
  <c r="H23"/>
  <c r="G23"/>
  <c r="H21"/>
  <c r="G21"/>
  <c r="H17"/>
  <c r="G17"/>
  <c r="G10"/>
  <c r="I10" s="1"/>
  <c r="G9"/>
  <c r="G8"/>
  <c r="H15"/>
  <c r="G15"/>
  <c r="H14"/>
  <c r="G14"/>
  <c r="G16"/>
  <c r="H20"/>
  <c r="H16"/>
  <c r="H11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20"/>
  <c r="H12"/>
  <c r="G12"/>
  <c r="G11"/>
  <c r="I18" l="1"/>
  <c r="I23"/>
  <c r="I21"/>
  <c r="I24"/>
  <c r="I15"/>
  <c r="I17"/>
  <c r="I8"/>
  <c r="I9"/>
  <c r="I14"/>
  <c r="I20"/>
  <c r="I28"/>
  <c r="I32"/>
  <c r="I12"/>
  <c r="I34"/>
  <c r="I30"/>
  <c r="I26"/>
  <c r="I11"/>
  <c r="I16"/>
  <c r="I27"/>
  <c r="I29"/>
  <c r="I31"/>
  <c r="I33"/>
  <c r="I35"/>
</calcChain>
</file>

<file path=xl/sharedStrings.xml><?xml version="1.0" encoding="utf-8"?>
<sst xmlns="http://schemas.openxmlformats.org/spreadsheetml/2006/main" count="66" uniqueCount="63">
  <si>
    <t>Pielikums Ministru kabineta noteikumu projekta  „Grozījumi Ministru kabineta 2010.gada 3.augusta noteikumos  Nr.726 Noteikumi par darbības programmas "Infrastruktūra un pakalpojumi" papildinājuma  3.1.5.1.1.apakšaktivitāti  "Ģimenes ārstu tīkla attīstība"" anotācijai</t>
  </si>
  <si>
    <t xml:space="preserve">Normatīvajos aktos ietverto skaitļu pārrēķins no latiem uz euro                                                                                                                    </t>
  </si>
  <si>
    <t>Ministru kabineta 2010.gada 3.augusta noteikumu Nr.726 Noteikumi par darbības programmas "Infrastruktūra un pakalpojumi" papildinājuma 3.1.5.1.1.apakšaktivitāti  "Ģimenes ārstu tīkla attīstība"" pamatteksta punkti</t>
  </si>
  <si>
    <t>Nr.p.k.</t>
  </si>
  <si>
    <t>Manipulācijas nosaukums</t>
  </si>
  <si>
    <t>Mērvienība</t>
  </si>
  <si>
    <t>Spēkā esošajā normatīvajā aktā paredzētā skaitļa izteiksme latos
(bez PVN)</t>
  </si>
  <si>
    <t>PVN
(Ls)</t>
  </si>
  <si>
    <t xml:space="preserve">Spēkā esošajā normatīvajā aktā paredzētā skaitļa izteiksme latos
</t>
  </si>
  <si>
    <r>
      <t xml:space="preserve">Matemātiskā noapaļošana uz </t>
    </r>
    <r>
      <rPr>
        <i/>
        <sz val="12"/>
        <rFont val="Times New Roman"/>
        <family val="1"/>
        <charset val="186"/>
      </rPr>
      <t>euro</t>
    </r>
    <r>
      <rPr>
        <sz val="12"/>
        <rFont val="Times New Roman"/>
        <family val="1"/>
        <charset val="186"/>
      </rPr>
      <t xml:space="preserve"> 
(norāda 6 ciparus aiz komata)</t>
    </r>
  </si>
  <si>
    <r>
      <t xml:space="preserve">Summa, kas paredzēta normatīvā akta grozījumos, </t>
    </r>
    <r>
      <rPr>
        <i/>
        <sz val="12"/>
        <color theme="1"/>
        <rFont val="Times New Roman"/>
        <family val="1"/>
        <charset val="186"/>
      </rPr>
      <t>euro</t>
    </r>
  </si>
  <si>
    <r>
      <t xml:space="preserve"> Izmaiņas pret sākotnējā normatīvajā aktā norādīto summu, </t>
    </r>
    <r>
      <rPr>
        <i/>
        <sz val="12"/>
        <color theme="1"/>
        <rFont val="Times New Roman"/>
        <family val="1"/>
        <charset val="186"/>
      </rPr>
      <t>euro</t>
    </r>
    <r>
      <rPr>
        <sz val="12"/>
        <color theme="1"/>
        <rFont val="Times New Roman"/>
        <family val="1"/>
        <charset val="186"/>
      </rPr>
      <t xml:space="preserve"> 
(norāda 6 ciparus aiz komata) </t>
    </r>
  </si>
  <si>
    <t>2.a.</t>
  </si>
  <si>
    <t>2.b.</t>
  </si>
  <si>
    <t>2.c.</t>
  </si>
  <si>
    <t>3.</t>
  </si>
  <si>
    <t>(4)=
(3)/0,702804</t>
  </si>
  <si>
    <t>5.</t>
  </si>
  <si>
    <t xml:space="preserve">(6)=(5)-(4) 
</t>
  </si>
  <si>
    <t>1.</t>
  </si>
  <si>
    <t>9.2. ārstniecības procesa nodrošināšanai nepieciešamo ierīču un aprīkojuma iegāde – līdz 35 procentiem no šo noteikumu 21.punktā norādītās kopsummas, bet ne vairāk kā 5 000 latu uz vienu projekta ietvaros attīstāmo ģimenes ārsta praksi, tajā skaitā</t>
  </si>
  <si>
    <t>2.</t>
  </si>
  <si>
    <t>9.2.2. datortehnikas piegādes izmaksas saskaņā ar šo noteikumu 1.pielikuma A daļas 2.7.apakšpunktu, bet ne vairāk kā 1 000 latu uz vienu projekta ietvaros attīstāmo ģimenes ārsta praksi</t>
  </si>
  <si>
    <t>21.1. projekta pamatfinansējuma rādītājs – līdz 14 000 latu uz vienu projekta ietvaros attīstāmo ģimenes ārsta praksi</t>
  </si>
  <si>
    <t>4.</t>
  </si>
  <si>
    <t>21.2.1. līdz 2 000 latu uz vienu ģimenes ārsta praksi, ja projekta ietvaros paredzēts attīstīt divas ģimenes ārstu prakses vienā veselības aprūpes pakalpojumu sniegšanas adresē</t>
  </si>
  <si>
    <t>21.2.2. līdz 1 500 latu uz vienu ģimenes ārsta praksi, ja projekta ietvaros paredzēts attīstīt trīs ģimenes ārstu prakses vienā veselības aprūpes pakalpojumu sniegšanas adresē</t>
  </si>
  <si>
    <t>6.</t>
  </si>
  <si>
    <t>21.2.3. līdz 1 200 latu uz vienu ģimenes ārsta praksi, ja projekta ietvaros paredzēts attīstīt četras ģimenes ārstu prakses vienā veselības aprūpes pakalpojumu sniegšanas adresē</t>
  </si>
  <si>
    <t>7.</t>
  </si>
  <si>
    <t>21.2.4. līdz 1 000 latu uz vienu ģimenes ārsta praksi, ja projekta ietvaros paredzēts attīstīt piecas ģimenes ārstu prakses vai vairāk par piecām ģimenes ārstu prakses vietām vienā veselības aprūpes pakalpojumu sniegšanas adresē</t>
  </si>
  <si>
    <t>8.</t>
  </si>
  <si>
    <t>3.pielikuma 3.2. Eiropas Reģionālās attīstības fonda projektā attiecināmais finansējuma apjoms uz vienu ģimenes ārsta praksi (neieskaitot papildu finansējumu par ģimenes ārstu prakšu koncentrēšanu vienā pakalpojumu sniegšanas adresē)*</t>
  </si>
  <si>
    <t>4 000 latu un mazāk</t>
  </si>
  <si>
    <t>No 4 001 lata līdz 7 000 latiem</t>
  </si>
  <si>
    <t>No 7 001 lata līdz 10 000 latiem</t>
  </si>
  <si>
    <t>No 10 001 lata līdz 12 000 latiem</t>
  </si>
  <si>
    <t>No 12 001 lata līdz 14 000 latiem</t>
  </si>
  <si>
    <t>14 001 lats un vairāk</t>
  </si>
  <si>
    <t xml:space="preserve">Veselības ministre   </t>
  </si>
  <si>
    <t>I.Circene</t>
  </si>
  <si>
    <t>3. Aktivitātes ietvaros projektus līdzfinansē no Eiropas Reģionālās attīstības fonda. Aktivitātes ietvaros pieejamais finansējums ir 4 179 882 lati, tai skaitā Eiropas Reģionālās attīstības fonda finansējums - 3 552 899 lati un privātais finansējums, ko nodrošina projekta iesniedzējs, - ne mazāk kā 626 983 lati</t>
  </si>
  <si>
    <t>1.1.</t>
  </si>
  <si>
    <t>1.2.</t>
  </si>
  <si>
    <t>1.3.</t>
  </si>
  <si>
    <t>20. Minimālās attiecināmās izmaksas aktivitātes ietvaros vienam projektam ir 703 lati, maksimālās attiecināmās izmaksas vienam projektam – 316 262 lati</t>
  </si>
  <si>
    <t>4.1.</t>
  </si>
  <si>
    <t>4.2.</t>
  </si>
  <si>
    <t>9.</t>
  </si>
  <si>
    <t>10.</t>
  </si>
  <si>
    <t>11.</t>
  </si>
  <si>
    <t>3.pielikuma 2.4. Minimālās attiecināmās izmaksas Eiropas Reģionālās attīstības fonda projektam ir 703 lati, maksimālās attiecināmās izmaksas vienam projektam – 316 262 lati</t>
  </si>
  <si>
    <t>10.1.</t>
  </si>
  <si>
    <t>10.2.</t>
  </si>
  <si>
    <t>11.1.</t>
  </si>
  <si>
    <t>11.2.</t>
  </si>
  <si>
    <t>11.3.</t>
  </si>
  <si>
    <t>11.4.</t>
  </si>
  <si>
    <t>11.5.</t>
  </si>
  <si>
    <t>11.6.</t>
  </si>
  <si>
    <t>A.Tomsone</t>
  </si>
  <si>
    <t>67876181,Agnese.Tomsone@vm.gov.lv</t>
  </si>
  <si>
    <t>VManotp_190913_726_groz; Pielikums Ministru kabineta noteikumu projekta "Grozījumi Ministru kabineta 2010.gada 3.augusta noteikumos Nr.726 Noteikumi par darbības programmas "Infrastruktūra un pakalpojumi" papildinājuma 3.1.5.1.1.apakšaktivitāti  "Ģimenes ārstu tīkla attīstība""" anotācijai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</si>
</sst>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2"/>
      <color rgb="FF414142"/>
      <name val="Times New Roman"/>
      <family val="1"/>
      <charset val="186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4"/>
      <color theme="1"/>
      <name val="Times New Roman"/>
      <family val="1"/>
      <charset val="186"/>
    </font>
    <font>
      <sz val="16"/>
      <color theme="1"/>
      <name val="Times New Roman"/>
      <family val="1"/>
    </font>
    <font>
      <sz val="16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3" fillId="0" borderId="1" xfId="0" applyFont="1" applyBorder="1" applyAlignment="1">
      <alignment horizontal="left" vertical="top" wrapText="1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9" fillId="0" borderId="0" xfId="0" applyFont="1" applyBorder="1"/>
    <xf numFmtId="0" fontId="8" fillId="0" borderId="0" xfId="0" applyFont="1" applyBorder="1"/>
    <xf numFmtId="0" fontId="12" fillId="0" borderId="0" xfId="0" applyFont="1"/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top" wrapText="1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top" wrapText="1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22" fontId="10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/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5"/>
  <sheetViews>
    <sheetView tabSelected="1" view="pageBreakPreview" topLeftCell="A4" zoomScaleSheetLayoutView="100" workbookViewId="0">
      <selection activeCell="F50" sqref="F50"/>
    </sheetView>
  </sheetViews>
  <sheetFormatPr defaultRowHeight="15"/>
  <cols>
    <col min="1" max="1" width="8" customWidth="1"/>
    <col min="2" max="2" width="32.28515625" bestFit="1" customWidth="1"/>
    <col min="3" max="3" width="14.42578125" customWidth="1"/>
    <col min="4" max="4" width="16.85546875" customWidth="1"/>
    <col min="5" max="5" width="6.28515625" customWidth="1"/>
    <col min="6" max="6" width="10.140625" customWidth="1"/>
    <col min="7" max="7" width="19.140625" customWidth="1"/>
    <col min="8" max="8" width="11.5703125" customWidth="1"/>
    <col min="9" max="9" width="13.28515625" customWidth="1"/>
    <col min="10" max="10" width="20.42578125" customWidth="1"/>
    <col min="11" max="11" width="10.140625" style="18" customWidth="1"/>
    <col min="12" max="12" width="19.140625" style="18" customWidth="1"/>
    <col min="13" max="13" width="11.5703125" style="18" customWidth="1"/>
    <col min="14" max="14" width="13.28515625" style="18" customWidth="1"/>
  </cols>
  <sheetData>
    <row r="1" spans="1:14" ht="100.15" customHeight="1">
      <c r="B1" s="1"/>
      <c r="C1" s="1"/>
      <c r="D1" s="1"/>
      <c r="E1" s="1"/>
      <c r="F1" s="49" t="s">
        <v>0</v>
      </c>
      <c r="G1" s="49"/>
      <c r="H1" s="49"/>
      <c r="I1" s="49"/>
      <c r="K1" s="46"/>
      <c r="L1" s="46"/>
      <c r="M1" s="46"/>
      <c r="N1" s="46"/>
    </row>
    <row r="3" spans="1:14" ht="15.75">
      <c r="A3" s="50" t="s">
        <v>1</v>
      </c>
      <c r="B3" s="50"/>
      <c r="C3" s="51"/>
      <c r="D3" s="51"/>
      <c r="E3" s="51"/>
      <c r="F3" s="51"/>
      <c r="G3" s="51"/>
      <c r="H3" s="51"/>
      <c r="I3" s="52"/>
    </row>
    <row r="4" spans="1:14" ht="39" customHeight="1">
      <c r="A4" s="53" t="s">
        <v>2</v>
      </c>
      <c r="B4" s="53"/>
      <c r="C4" s="53"/>
      <c r="D4" s="53"/>
      <c r="E4" s="53"/>
      <c r="F4" s="53"/>
      <c r="G4" s="53"/>
      <c r="H4" s="53"/>
      <c r="I4" s="53"/>
    </row>
    <row r="5" spans="1:14" ht="141.75">
      <c r="A5" s="2" t="s">
        <v>3</v>
      </c>
      <c r="B5" s="2" t="s">
        <v>4</v>
      </c>
      <c r="C5" s="2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2" t="s">
        <v>10</v>
      </c>
      <c r="I5" s="2" t="s">
        <v>11</v>
      </c>
      <c r="K5" s="22"/>
      <c r="L5" s="22"/>
      <c r="M5" s="23"/>
      <c r="N5" s="23"/>
    </row>
    <row r="6" spans="1:14" ht="31.5">
      <c r="A6" s="33">
        <v>1</v>
      </c>
      <c r="B6" s="4">
        <v>2</v>
      </c>
      <c r="C6" s="33" t="s">
        <v>12</v>
      </c>
      <c r="D6" s="33" t="s">
        <v>13</v>
      </c>
      <c r="E6" s="33" t="s">
        <v>14</v>
      </c>
      <c r="F6" s="33" t="s">
        <v>15</v>
      </c>
      <c r="G6" s="4" t="s">
        <v>16</v>
      </c>
      <c r="H6" s="33" t="s">
        <v>17</v>
      </c>
      <c r="I6" s="4" t="s">
        <v>18</v>
      </c>
      <c r="K6" s="20"/>
      <c r="L6" s="19"/>
      <c r="M6" s="20"/>
      <c r="N6" s="19"/>
    </row>
    <row r="7" spans="1:14" ht="92.25" customHeight="1">
      <c r="A7" s="5" t="s">
        <v>19</v>
      </c>
      <c r="B7" s="57" t="s">
        <v>41</v>
      </c>
      <c r="C7" s="47"/>
      <c r="D7" s="47"/>
      <c r="E7" s="47"/>
      <c r="F7" s="33"/>
      <c r="G7" s="4"/>
      <c r="H7" s="33"/>
      <c r="I7" s="4"/>
      <c r="K7" s="20"/>
      <c r="L7" s="19"/>
      <c r="M7" s="20"/>
      <c r="N7" s="19"/>
    </row>
    <row r="8" spans="1:14" ht="18.75">
      <c r="A8" s="5" t="s">
        <v>42</v>
      </c>
      <c r="B8" s="57"/>
      <c r="C8" s="47"/>
      <c r="D8" s="47"/>
      <c r="E8" s="47"/>
      <c r="F8" s="7">
        <v>4179882</v>
      </c>
      <c r="G8" s="4">
        <f t="shared" ref="G8:G9" si="0">ROUND(F8/0.702804,6)</f>
        <v>5947436.269572</v>
      </c>
      <c r="H8" s="33">
        <v>5947437</v>
      </c>
      <c r="I8" s="4">
        <f t="shared" ref="I8:I9" si="1">H8-G8</f>
        <v>0.7304279999807477</v>
      </c>
      <c r="K8" s="32"/>
      <c r="L8" s="19"/>
      <c r="M8" s="20"/>
      <c r="N8" s="25"/>
    </row>
    <row r="9" spans="1:14" ht="18.75">
      <c r="A9" s="5" t="s">
        <v>43</v>
      </c>
      <c r="B9" s="57"/>
      <c r="C9" s="47"/>
      <c r="D9" s="47"/>
      <c r="E9" s="47"/>
      <c r="F9" s="7">
        <v>3552899</v>
      </c>
      <c r="G9" s="4">
        <f t="shared" si="0"/>
        <v>5055319.8331260001</v>
      </c>
      <c r="H9" s="33">
        <v>5055321</v>
      </c>
      <c r="I9" s="4">
        <f t="shared" si="1"/>
        <v>1.1668739998713136</v>
      </c>
      <c r="K9" s="32"/>
      <c r="L9" s="19"/>
      <c r="M9" s="20"/>
      <c r="N9" s="25"/>
    </row>
    <row r="10" spans="1:14" ht="18.75">
      <c r="A10" s="5" t="s">
        <v>44</v>
      </c>
      <c r="B10" s="57"/>
      <c r="C10" s="47"/>
      <c r="D10" s="47"/>
      <c r="E10" s="47"/>
      <c r="F10" s="7">
        <v>626983</v>
      </c>
      <c r="G10" s="4">
        <f t="shared" ref="G10" si="2">ROUND(F10/0.702804,6)</f>
        <v>892116.43644600001</v>
      </c>
      <c r="H10" s="33">
        <v>892116</v>
      </c>
      <c r="I10" s="4">
        <f t="shared" ref="I10" si="3">H10-G10</f>
        <v>-0.43644600000698119</v>
      </c>
      <c r="K10" s="32"/>
      <c r="L10" s="19"/>
      <c r="M10" s="20"/>
      <c r="N10" s="25"/>
    </row>
    <row r="11" spans="1:14" ht="129" customHeight="1">
      <c r="A11" s="5" t="s">
        <v>21</v>
      </c>
      <c r="B11" s="17" t="s">
        <v>20</v>
      </c>
      <c r="C11" s="5"/>
      <c r="D11" s="5"/>
      <c r="E11" s="5"/>
      <c r="F11" s="7">
        <v>5000</v>
      </c>
      <c r="G11" s="4">
        <f t="shared" ref="G11:G35" si="4">ROUND(F11/0.702804,6)</f>
        <v>7114.3590530000001</v>
      </c>
      <c r="H11" s="33">
        <f>ROUNDUP(F11/0.702804,0)</f>
        <v>7115</v>
      </c>
      <c r="I11" s="4">
        <f t="shared" ref="I11:I35" si="5">H11-G11</f>
        <v>0.64094699999986915</v>
      </c>
      <c r="K11" s="24"/>
      <c r="L11" s="19"/>
      <c r="M11" s="20"/>
      <c r="N11" s="19"/>
    </row>
    <row r="12" spans="1:14" ht="110.25">
      <c r="A12" s="8" t="s">
        <v>15</v>
      </c>
      <c r="B12" s="6" t="s">
        <v>22</v>
      </c>
      <c r="C12" s="5"/>
      <c r="D12" s="5"/>
      <c r="E12" s="5"/>
      <c r="F12" s="7">
        <v>1000</v>
      </c>
      <c r="G12" s="4">
        <f t="shared" si="4"/>
        <v>1422.871811</v>
      </c>
      <c r="H12" s="33">
        <f>ROUND(F12/0.702804,0)</f>
        <v>1423</v>
      </c>
      <c r="I12" s="4">
        <f t="shared" si="5"/>
        <v>0.12818900000002031</v>
      </c>
      <c r="K12" s="24"/>
      <c r="L12" s="19"/>
      <c r="M12" s="20"/>
      <c r="N12" s="19"/>
    </row>
    <row r="13" spans="1:14" ht="62.25" customHeight="1">
      <c r="A13" s="8" t="s">
        <v>24</v>
      </c>
      <c r="B13" s="58" t="s">
        <v>45</v>
      </c>
      <c r="C13" s="45"/>
      <c r="D13" s="45"/>
      <c r="E13" s="45"/>
      <c r="F13" s="7"/>
      <c r="G13" s="4"/>
      <c r="H13" s="33"/>
      <c r="I13" s="21"/>
      <c r="K13" s="24"/>
      <c r="L13" s="26"/>
      <c r="M13" s="20"/>
      <c r="N13" s="26"/>
    </row>
    <row r="14" spans="1:14" ht="15.75">
      <c r="A14" s="8" t="s">
        <v>46</v>
      </c>
      <c r="B14" s="58"/>
      <c r="C14" s="45"/>
      <c r="D14" s="45"/>
      <c r="E14" s="45"/>
      <c r="F14" s="7">
        <v>703</v>
      </c>
      <c r="G14" s="4">
        <f t="shared" ref="G14:G15" si="6">ROUND(F14/0.702804,6)</f>
        <v>1000.278883</v>
      </c>
      <c r="H14" s="33">
        <f t="shared" ref="H14:H15" si="7">ROUND(F14/0.702804,0)</f>
        <v>1000</v>
      </c>
      <c r="I14" s="4">
        <f t="shared" ref="I14:I15" si="8">H14-G14</f>
        <v>-0.2788829999999507</v>
      </c>
      <c r="K14" s="24"/>
      <c r="L14" s="19"/>
      <c r="M14" s="20"/>
      <c r="N14" s="25"/>
    </row>
    <row r="15" spans="1:14" ht="15.75">
      <c r="A15" s="8" t="s">
        <v>47</v>
      </c>
      <c r="B15" s="58"/>
      <c r="C15" s="45"/>
      <c r="D15" s="45"/>
      <c r="E15" s="45"/>
      <c r="F15" s="7">
        <v>316262</v>
      </c>
      <c r="G15" s="4">
        <f t="shared" si="6"/>
        <v>450000.28457399999</v>
      </c>
      <c r="H15" s="33">
        <f t="shared" si="7"/>
        <v>450000</v>
      </c>
      <c r="I15" s="4">
        <f t="shared" si="8"/>
        <v>-0.28457399999024346</v>
      </c>
      <c r="K15" s="24"/>
      <c r="L15" s="19"/>
      <c r="M15" s="20"/>
      <c r="N15" s="25"/>
    </row>
    <row r="16" spans="1:14" ht="63">
      <c r="A16" s="8" t="s">
        <v>17</v>
      </c>
      <c r="B16" s="17" t="s">
        <v>23</v>
      </c>
      <c r="C16" s="5"/>
      <c r="D16" s="5"/>
      <c r="E16" s="5"/>
      <c r="F16" s="9">
        <v>14000</v>
      </c>
      <c r="G16" s="4">
        <f t="shared" si="4"/>
        <v>19920.205349</v>
      </c>
      <c r="H16" s="33">
        <f>ROUNDUP(F16/0.702804,0)</f>
        <v>19921</v>
      </c>
      <c r="I16" s="4">
        <f t="shared" si="5"/>
        <v>0.79465100000015809</v>
      </c>
      <c r="K16" s="27"/>
      <c r="L16" s="19"/>
      <c r="M16" s="20"/>
      <c r="N16" s="19"/>
    </row>
    <row r="17" spans="1:15" ht="112.15" customHeight="1">
      <c r="A17" s="8" t="s">
        <v>27</v>
      </c>
      <c r="B17" s="17" t="s">
        <v>25</v>
      </c>
      <c r="C17" s="5"/>
      <c r="D17" s="5"/>
      <c r="E17" s="5"/>
      <c r="F17" s="9">
        <v>2000</v>
      </c>
      <c r="G17" s="4">
        <f t="shared" ref="G17:G18" si="9">ROUND(F17/0.702804,6)</f>
        <v>2845.7436210000001</v>
      </c>
      <c r="H17" s="33">
        <f t="shared" ref="H17" si="10">ROUND(F17/0.702804,0)</f>
        <v>2846</v>
      </c>
      <c r="I17" s="4">
        <f t="shared" ref="I17:I18" si="11">H17-G17</f>
        <v>0.25637899999992442</v>
      </c>
      <c r="K17" s="27"/>
      <c r="L17" s="19"/>
      <c r="M17" s="20"/>
      <c r="N17" s="19"/>
    </row>
    <row r="18" spans="1:15" ht="94.5">
      <c r="A18" s="8" t="s">
        <v>29</v>
      </c>
      <c r="B18" s="6" t="s">
        <v>26</v>
      </c>
      <c r="C18" s="5"/>
      <c r="D18" s="5"/>
      <c r="E18" s="5"/>
      <c r="F18" s="9">
        <v>1500</v>
      </c>
      <c r="G18" s="4">
        <f t="shared" si="9"/>
        <v>2134.3077159999998</v>
      </c>
      <c r="H18" s="33">
        <f>ROUNDUP(F18/0.702804,0)</f>
        <v>2135</v>
      </c>
      <c r="I18" s="4">
        <f t="shared" si="11"/>
        <v>0.69228400000019974</v>
      </c>
      <c r="K18" s="27"/>
      <c r="L18" s="19"/>
      <c r="M18" s="20"/>
      <c r="N18" s="19"/>
    </row>
    <row r="19" spans="1:15" ht="34.5" customHeight="1">
      <c r="A19" s="42" t="s">
        <v>62</v>
      </c>
      <c r="B19" s="43"/>
      <c r="C19" s="43"/>
      <c r="D19" s="43"/>
      <c r="E19" s="43"/>
      <c r="F19" s="43"/>
      <c r="G19" s="43"/>
      <c r="H19" s="43"/>
      <c r="I19" s="44"/>
    </row>
    <row r="20" spans="1:15" ht="99" customHeight="1">
      <c r="A20" s="36" t="s">
        <v>31</v>
      </c>
      <c r="B20" s="37" t="s">
        <v>28</v>
      </c>
      <c r="C20" s="38"/>
      <c r="D20" s="38"/>
      <c r="E20" s="38"/>
      <c r="F20" s="39">
        <v>1200</v>
      </c>
      <c r="G20" s="40">
        <f t="shared" si="4"/>
        <v>1707.446173</v>
      </c>
      <c r="H20" s="41">
        <f>ROUNDUP(F20/0.702804,0)</f>
        <v>1708</v>
      </c>
      <c r="I20" s="40">
        <f t="shared" si="5"/>
        <v>0.55382699999995566</v>
      </c>
      <c r="K20" s="27"/>
      <c r="L20" s="19"/>
      <c r="M20" s="20"/>
      <c r="N20" s="19"/>
    </row>
    <row r="21" spans="1:15" ht="120" customHeight="1">
      <c r="A21" s="5" t="s">
        <v>48</v>
      </c>
      <c r="B21" s="6" t="s">
        <v>30</v>
      </c>
      <c r="C21" s="5"/>
      <c r="D21" s="5"/>
      <c r="E21" s="5"/>
      <c r="F21" s="9">
        <v>1000</v>
      </c>
      <c r="G21" s="4">
        <f t="shared" ref="G21" si="12">ROUND(F21/0.702804,6)</f>
        <v>1422.871811</v>
      </c>
      <c r="H21" s="33">
        <f t="shared" ref="H21" si="13">ROUND(F21/0.702804,0)</f>
        <v>1423</v>
      </c>
      <c r="I21" s="4">
        <f t="shared" ref="I21" si="14">H21-G21</f>
        <v>0.12818900000002031</v>
      </c>
      <c r="K21" s="27"/>
      <c r="L21" s="19"/>
      <c r="M21" s="20"/>
      <c r="N21" s="19"/>
    </row>
    <row r="22" spans="1:15" ht="83.25" customHeight="1">
      <c r="A22" s="5" t="s">
        <v>49</v>
      </c>
      <c r="B22" s="58" t="s">
        <v>51</v>
      </c>
      <c r="C22" s="45"/>
      <c r="D22" s="45"/>
      <c r="E22" s="45"/>
      <c r="F22" s="9"/>
      <c r="G22" s="4"/>
      <c r="H22" s="33"/>
      <c r="I22" s="4"/>
      <c r="K22" s="27"/>
      <c r="L22" s="26"/>
      <c r="M22" s="20"/>
      <c r="N22" s="26"/>
    </row>
    <row r="23" spans="1:15" ht="21" customHeight="1">
      <c r="A23" s="5" t="s">
        <v>52</v>
      </c>
      <c r="B23" s="58"/>
      <c r="C23" s="45"/>
      <c r="D23" s="45"/>
      <c r="E23" s="45"/>
      <c r="F23" s="7">
        <v>703</v>
      </c>
      <c r="G23" s="4">
        <f t="shared" ref="G23:G24" si="15">ROUND(F23/0.702804,6)</f>
        <v>1000.278883</v>
      </c>
      <c r="H23" s="33">
        <f t="shared" ref="H23:H24" si="16">ROUND(F23/0.702804,0)</f>
        <v>1000</v>
      </c>
      <c r="I23" s="4">
        <f t="shared" ref="I23:I24" si="17">H23-G23</f>
        <v>-0.2788829999999507</v>
      </c>
      <c r="K23" s="24"/>
      <c r="L23" s="19"/>
      <c r="M23" s="20"/>
      <c r="N23" s="25"/>
    </row>
    <row r="24" spans="1:15" ht="20.25" customHeight="1">
      <c r="A24" s="5" t="s">
        <v>53</v>
      </c>
      <c r="B24" s="58"/>
      <c r="C24" s="45"/>
      <c r="D24" s="45"/>
      <c r="E24" s="45"/>
      <c r="F24" s="7">
        <v>316262</v>
      </c>
      <c r="G24" s="4">
        <f t="shared" si="15"/>
        <v>450000.28457399999</v>
      </c>
      <c r="H24" s="33">
        <f t="shared" si="16"/>
        <v>450000</v>
      </c>
      <c r="I24" s="4">
        <f t="shared" si="17"/>
        <v>-0.28457399999024346</v>
      </c>
      <c r="K24" s="24"/>
      <c r="L24" s="19"/>
      <c r="M24" s="20"/>
      <c r="N24" s="25"/>
    </row>
    <row r="25" spans="1:15" ht="126">
      <c r="A25" s="5" t="s">
        <v>50</v>
      </c>
      <c r="B25" s="34" t="s">
        <v>32</v>
      </c>
      <c r="C25" s="5"/>
      <c r="D25" s="5"/>
      <c r="E25" s="5"/>
      <c r="F25" s="5"/>
      <c r="G25" s="4"/>
      <c r="H25" s="33"/>
      <c r="I25" s="4"/>
      <c r="K25" s="28"/>
      <c r="L25" s="19"/>
      <c r="M25" s="20"/>
      <c r="N25" s="19"/>
      <c r="O25" s="18"/>
    </row>
    <row r="26" spans="1:15" ht="15.75">
      <c r="A26" s="10" t="s">
        <v>54</v>
      </c>
      <c r="B26" s="35" t="s">
        <v>33</v>
      </c>
      <c r="C26" s="11">
        <v>4000</v>
      </c>
      <c r="D26" s="5"/>
      <c r="E26" s="5"/>
      <c r="F26" s="12">
        <v>4000</v>
      </c>
      <c r="G26" s="4">
        <f t="shared" ref="G26" si="18">ROUND(F26/0.702804,6)</f>
        <v>5691.4872429999996</v>
      </c>
      <c r="H26" s="33">
        <f>ROUND(F26/0.702804,0)</f>
        <v>5691</v>
      </c>
      <c r="I26" s="4">
        <f t="shared" si="5"/>
        <v>-0.48724299999958021</v>
      </c>
      <c r="K26" s="29"/>
      <c r="L26" s="19"/>
      <c r="M26" s="20"/>
      <c r="N26" s="19"/>
      <c r="O26" s="18"/>
    </row>
    <row r="27" spans="1:15" ht="15.75">
      <c r="A27" s="54" t="s">
        <v>55</v>
      </c>
      <c r="B27" s="55" t="s">
        <v>34</v>
      </c>
      <c r="C27" s="11">
        <v>4001</v>
      </c>
      <c r="D27" s="5"/>
      <c r="E27" s="5"/>
      <c r="F27" s="12">
        <v>4001</v>
      </c>
      <c r="G27" s="4">
        <f t="shared" si="4"/>
        <v>5692.9101140000002</v>
      </c>
      <c r="H27" s="33">
        <f>ROUNDDOWN(F27/0.702804,0)</f>
        <v>5692</v>
      </c>
      <c r="I27" s="4">
        <f t="shared" si="5"/>
        <v>-0.91011400000024878</v>
      </c>
      <c r="K27" s="29"/>
      <c r="L27" s="19"/>
      <c r="M27" s="20"/>
      <c r="N27" s="19"/>
      <c r="O27" s="18"/>
    </row>
    <row r="28" spans="1:15" ht="15.75">
      <c r="A28" s="54"/>
      <c r="B28" s="55"/>
      <c r="C28" s="11">
        <v>7000</v>
      </c>
      <c r="D28" s="5"/>
      <c r="E28" s="5"/>
      <c r="F28" s="12">
        <v>7000</v>
      </c>
      <c r="G28" s="4">
        <f t="shared" si="4"/>
        <v>9960.1026739999998</v>
      </c>
      <c r="H28" s="33">
        <f t="shared" ref="H28" si="19">ROUND(F28/0.702804,0)</f>
        <v>9960</v>
      </c>
      <c r="I28" s="4">
        <f t="shared" si="5"/>
        <v>-0.10267399999975169</v>
      </c>
      <c r="K28" s="29"/>
      <c r="L28" s="19"/>
      <c r="M28" s="20"/>
      <c r="N28" s="19"/>
      <c r="O28" s="18"/>
    </row>
    <row r="29" spans="1:15" ht="15.75">
      <c r="A29" s="54" t="s">
        <v>56</v>
      </c>
      <c r="B29" s="55" t="s">
        <v>35</v>
      </c>
      <c r="C29" s="11">
        <v>7001</v>
      </c>
      <c r="D29" s="5"/>
      <c r="E29" s="5"/>
      <c r="F29" s="12">
        <v>7001</v>
      </c>
      <c r="G29" s="4">
        <f t="shared" si="4"/>
        <v>9961.5255460000008</v>
      </c>
      <c r="H29" s="33">
        <f>ROUNDDOWN(F29/0.702804,0)</f>
        <v>9961</v>
      </c>
      <c r="I29" s="4">
        <f t="shared" si="5"/>
        <v>-0.5255460000007588</v>
      </c>
      <c r="K29" s="29"/>
      <c r="L29" s="19"/>
      <c r="M29" s="20"/>
      <c r="N29" s="19"/>
      <c r="O29" s="18"/>
    </row>
    <row r="30" spans="1:15" ht="15.75">
      <c r="A30" s="54"/>
      <c r="B30" s="55"/>
      <c r="C30" s="11">
        <v>10000</v>
      </c>
      <c r="D30" s="5"/>
      <c r="E30" s="5"/>
      <c r="F30" s="12">
        <v>10000</v>
      </c>
      <c r="G30" s="4">
        <f t="shared" si="4"/>
        <v>14228.718106</v>
      </c>
      <c r="H30" s="33">
        <f t="shared" ref="H30:H34" si="20">ROUND(F30/0.702804,0)</f>
        <v>14229</v>
      </c>
      <c r="I30" s="4">
        <f t="shared" si="5"/>
        <v>0.2818939999997383</v>
      </c>
      <c r="K30" s="29"/>
      <c r="L30" s="19"/>
      <c r="M30" s="20"/>
      <c r="N30" s="19"/>
      <c r="O30" s="18"/>
    </row>
    <row r="31" spans="1:15" ht="15.75">
      <c r="A31" s="54" t="s">
        <v>57</v>
      </c>
      <c r="B31" s="55" t="s">
        <v>36</v>
      </c>
      <c r="C31" s="11">
        <v>10001</v>
      </c>
      <c r="D31" s="5"/>
      <c r="E31" s="5"/>
      <c r="F31" s="12">
        <v>10001</v>
      </c>
      <c r="G31" s="4">
        <f t="shared" si="4"/>
        <v>14230.140977999999</v>
      </c>
      <c r="H31" s="33">
        <f t="shared" si="20"/>
        <v>14230</v>
      </c>
      <c r="I31" s="4">
        <f t="shared" si="5"/>
        <v>-0.14097799999944982</v>
      </c>
      <c r="K31" s="29"/>
      <c r="L31" s="19"/>
      <c r="M31" s="20"/>
      <c r="N31" s="19"/>
      <c r="O31" s="18"/>
    </row>
    <row r="32" spans="1:15" ht="15.75">
      <c r="A32" s="54"/>
      <c r="B32" s="55"/>
      <c r="C32" s="11">
        <v>12000</v>
      </c>
      <c r="D32" s="5"/>
      <c r="E32" s="5"/>
      <c r="F32" s="12">
        <v>12000</v>
      </c>
      <c r="G32" s="4">
        <f t="shared" si="4"/>
        <v>17074.461727999998</v>
      </c>
      <c r="H32" s="33">
        <f t="shared" si="20"/>
        <v>17074</v>
      </c>
      <c r="I32" s="4">
        <f t="shared" si="5"/>
        <v>-0.46172799999840208</v>
      </c>
      <c r="K32" s="29"/>
      <c r="L32" s="19"/>
      <c r="M32" s="20"/>
      <c r="N32" s="19"/>
      <c r="O32" s="18"/>
    </row>
    <row r="33" spans="1:15" ht="15.75">
      <c r="A33" s="54" t="s">
        <v>58</v>
      </c>
      <c r="B33" s="55" t="s">
        <v>37</v>
      </c>
      <c r="C33" s="11">
        <v>12001</v>
      </c>
      <c r="D33" s="5"/>
      <c r="E33" s="5"/>
      <c r="F33" s="12">
        <v>12001</v>
      </c>
      <c r="G33" s="4">
        <f t="shared" si="4"/>
        <v>17075.884599000001</v>
      </c>
      <c r="H33" s="33">
        <f>ROUNDDOWN(F33/0.702804,0)</f>
        <v>17075</v>
      </c>
      <c r="I33" s="4">
        <f t="shared" si="5"/>
        <v>-0.88459900000088965</v>
      </c>
      <c r="K33" s="29"/>
      <c r="L33" s="19"/>
      <c r="M33" s="20"/>
      <c r="N33" s="19"/>
      <c r="O33" s="18"/>
    </row>
    <row r="34" spans="1:15" ht="15.75">
      <c r="A34" s="54"/>
      <c r="B34" s="55"/>
      <c r="C34" s="11">
        <v>14000</v>
      </c>
      <c r="D34" s="5"/>
      <c r="E34" s="5"/>
      <c r="F34" s="12">
        <v>14000</v>
      </c>
      <c r="G34" s="4">
        <f t="shared" si="4"/>
        <v>19920.205349</v>
      </c>
      <c r="H34" s="33">
        <f t="shared" si="20"/>
        <v>19920</v>
      </c>
      <c r="I34" s="4">
        <f t="shared" si="5"/>
        <v>-0.20534899999984191</v>
      </c>
      <c r="K34" s="29"/>
      <c r="L34" s="19"/>
      <c r="M34" s="20"/>
      <c r="N34" s="19"/>
      <c r="O34" s="18"/>
    </row>
    <row r="35" spans="1:15" ht="24" customHeight="1">
      <c r="A35" s="10" t="s">
        <v>59</v>
      </c>
      <c r="B35" s="35" t="s">
        <v>38</v>
      </c>
      <c r="C35" s="11">
        <v>14001</v>
      </c>
      <c r="D35" s="5"/>
      <c r="E35" s="5"/>
      <c r="F35" s="12">
        <v>14001</v>
      </c>
      <c r="G35" s="4">
        <f t="shared" si="4"/>
        <v>19921.628220999999</v>
      </c>
      <c r="H35" s="33">
        <f>ROUNDDOWN(F35/0.702804,0)</f>
        <v>19921</v>
      </c>
      <c r="I35" s="4">
        <f t="shared" si="5"/>
        <v>-0.62822099999903003</v>
      </c>
      <c r="K35" s="29"/>
      <c r="L35" s="19"/>
      <c r="M35" s="20"/>
      <c r="N35" s="19"/>
      <c r="O35" s="18"/>
    </row>
    <row r="36" spans="1:15">
      <c r="O36" s="18"/>
    </row>
    <row r="38" spans="1:15" s="61" customFormat="1" ht="21">
      <c r="A38" s="59"/>
      <c r="B38" s="59" t="s">
        <v>39</v>
      </c>
      <c r="C38" s="59"/>
      <c r="D38" s="59"/>
      <c r="E38" s="59"/>
      <c r="F38" s="59"/>
      <c r="G38" s="59"/>
      <c r="H38" s="59"/>
      <c r="I38" s="60" t="s">
        <v>40</v>
      </c>
      <c r="K38" s="62"/>
      <c r="L38" s="62"/>
      <c r="M38" s="62"/>
      <c r="N38" s="63"/>
    </row>
    <row r="39" spans="1:15" ht="15.75">
      <c r="A39" s="14"/>
      <c r="B39" s="14"/>
      <c r="C39" s="14"/>
      <c r="D39" s="14"/>
      <c r="E39" s="14"/>
      <c r="F39" s="14"/>
      <c r="G39" s="14"/>
      <c r="H39" s="13"/>
      <c r="I39" s="13"/>
      <c r="K39" s="30"/>
      <c r="L39" s="30"/>
      <c r="M39" s="31"/>
      <c r="N39" s="31"/>
    </row>
    <row r="40" spans="1:15" ht="15.75">
      <c r="A40" s="14"/>
      <c r="B40" s="14"/>
      <c r="C40" s="14"/>
      <c r="D40" s="14"/>
      <c r="E40" s="14"/>
      <c r="F40" s="14"/>
      <c r="G40" s="14"/>
      <c r="H40" s="13"/>
      <c r="I40" s="13"/>
      <c r="K40" s="30"/>
      <c r="L40" s="30"/>
      <c r="M40" s="31"/>
      <c r="N40" s="31"/>
    </row>
    <row r="41" spans="1:15" ht="15.75">
      <c r="A41" s="14"/>
      <c r="B41" s="56">
        <v>41536.597222222219</v>
      </c>
      <c r="C41" s="56"/>
      <c r="D41" s="14"/>
      <c r="E41" s="14"/>
      <c r="F41" s="14"/>
      <c r="G41" s="14"/>
      <c r="H41" s="13"/>
      <c r="I41" s="13"/>
      <c r="K41" s="30"/>
      <c r="L41" s="30"/>
      <c r="M41" s="31"/>
      <c r="N41" s="31"/>
    </row>
    <row r="42" spans="1:15" ht="15.75">
      <c r="A42" s="14"/>
      <c r="B42" s="15" t="s">
        <v>60</v>
      </c>
      <c r="C42" s="16"/>
      <c r="D42" s="14"/>
      <c r="E42" s="14"/>
      <c r="F42" s="14"/>
      <c r="G42" s="14"/>
      <c r="H42" s="13"/>
      <c r="I42" s="13"/>
      <c r="K42" s="30"/>
      <c r="L42" s="30"/>
      <c r="M42" s="31"/>
      <c r="N42" s="31"/>
    </row>
    <row r="43" spans="1:15" ht="15.75">
      <c r="A43" s="14"/>
      <c r="B43" s="15" t="s">
        <v>61</v>
      </c>
      <c r="C43" s="16"/>
      <c r="D43" s="14"/>
      <c r="E43" s="14"/>
      <c r="F43" s="14"/>
      <c r="G43" s="14"/>
      <c r="H43" s="13"/>
      <c r="I43" s="13"/>
      <c r="K43" s="30"/>
      <c r="L43" s="30"/>
      <c r="M43" s="31"/>
      <c r="N43" s="31"/>
    </row>
    <row r="44" spans="1:15" ht="55.5" customHeight="1">
      <c r="B44" s="15"/>
    </row>
    <row r="45" spans="1:15" ht="46.15" customHeight="1">
      <c r="A45" s="48" t="s">
        <v>62</v>
      </c>
      <c r="B45" s="48"/>
      <c r="C45" s="48"/>
      <c r="D45" s="48"/>
      <c r="E45" s="48"/>
      <c r="F45" s="48"/>
      <c r="G45" s="48"/>
      <c r="H45" s="48"/>
      <c r="I45" s="48"/>
    </row>
  </sheetData>
  <mergeCells count="27">
    <mergeCell ref="A45:I45"/>
    <mergeCell ref="F1:I1"/>
    <mergeCell ref="A3:I3"/>
    <mergeCell ref="A4:I4"/>
    <mergeCell ref="A27:A28"/>
    <mergeCell ref="B27:B28"/>
    <mergeCell ref="A29:A30"/>
    <mergeCell ref="B29:B30"/>
    <mergeCell ref="A31:A32"/>
    <mergeCell ref="B31:B32"/>
    <mergeCell ref="A33:A34"/>
    <mergeCell ref="B33:B34"/>
    <mergeCell ref="B41:C41"/>
    <mergeCell ref="B7:B10"/>
    <mergeCell ref="B13:B15"/>
    <mergeCell ref="B22:B24"/>
    <mergeCell ref="C22:C24"/>
    <mergeCell ref="D22:D24"/>
    <mergeCell ref="E22:E24"/>
    <mergeCell ref="K1:N1"/>
    <mergeCell ref="A19:I19"/>
    <mergeCell ref="C13:C15"/>
    <mergeCell ref="D13:D15"/>
    <mergeCell ref="E13:E15"/>
    <mergeCell ref="C7:C10"/>
    <mergeCell ref="D7:D10"/>
    <mergeCell ref="E7:E10"/>
  </mergeCells>
  <pageMargins left="0.51181102362204722" right="0.70866141732283472" top="0.55118110236220474" bottom="0.55118110236220474" header="0.31496062992125984" footer="0.31496062992125984"/>
  <pageSetup paperSize="9" scale="67" orientation="portrait" r:id="rId1"/>
  <headerFooter differentFirst="1">
    <oddHeader>&amp;C&amp;P</oddHeader>
  </headerFooter>
  <rowBreaks count="1" manualBreakCount="1">
    <brk id="1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Veselības ministrija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noteikumu projekta „Grozījumi Ministru kabineta 2010.gada 3.augusta noteikumos Nr.726 Noteikumi par darbības programmas "Infrastruktūra un pakalpojumi" papildinājuma 3.1.5.1.1.apakšaktivitāti "Ģimenes ārstu tīkla attīstība"" anotācijai</dc:title>
  <dc:subject>Anotācijas pielikums</dc:subject>
  <dc:creator>Agnese Tomsone</dc:creator>
  <dc:description>Agnese Tosmone
e-pasts: Agnese Tomsone@vm.gov.lv; 
tālr.67876181</dc:description>
  <cp:lastModifiedBy>Atomsone</cp:lastModifiedBy>
  <cp:lastPrinted>2013-09-19T11:20:28Z</cp:lastPrinted>
  <dcterms:created xsi:type="dcterms:W3CDTF">2013-06-21T08:10:12Z</dcterms:created>
  <dcterms:modified xsi:type="dcterms:W3CDTF">2013-09-19T11:20:51Z</dcterms:modified>
</cp:coreProperties>
</file>