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opsavilkuma_nod\Eduards_Gross\Dazadi\SAP_atskaites\Uz_MK_09122014\"/>
    </mc:Choice>
  </mc:AlternateContent>
  <bookViews>
    <workbookView xWindow="0" yWindow="0" windowWidth="15645" windowHeight="11850" tabRatio="833"/>
  </bookViews>
  <sheets>
    <sheet name="06piel" sheetId="9" r:id="rId1"/>
    <sheet name="07piel" sheetId="8" r:id="rId2"/>
    <sheet name="08piel" sheetId="7" r:id="rId3"/>
    <sheet name="09piel" sheetId="6" r:id="rId4"/>
    <sheet name="10piel" sheetId="5" r:id="rId5"/>
  </sheets>
  <definedNames>
    <definedName name="_bkm2" localSheetId="0">'06piel'!#REF!</definedName>
    <definedName name="_xlnm.Print_Titles" localSheetId="0">'06piel'!$7:$8</definedName>
    <definedName name="_xlnm.Print_Titles" localSheetId="1">'07piel'!$7:$8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8" i="9" l="1"/>
  <c r="B134" i="9" s="1"/>
  <c r="C128" i="9"/>
  <c r="D128" i="9"/>
  <c r="E128" i="9"/>
  <c r="F128" i="9"/>
  <c r="C9" i="8" l="1"/>
  <c r="C10" i="8"/>
  <c r="C128" i="8" s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B128" i="8"/>
  <c r="D128" i="8"/>
  <c r="E128" i="8"/>
  <c r="F128" i="8"/>
  <c r="B134" i="8"/>
  <c r="C9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B70" i="7"/>
  <c r="D70" i="7"/>
  <c r="E70" i="7"/>
  <c r="F70" i="7"/>
  <c r="G70" i="7"/>
  <c r="B77" i="7" s="1"/>
  <c r="C70" i="7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B130" i="6"/>
  <c r="B136" i="6" s="1"/>
  <c r="D130" i="6"/>
  <c r="E130" i="6"/>
  <c r="F130" i="6"/>
  <c r="C130" i="6" l="1"/>
  <c r="B124" i="5"/>
</calcChain>
</file>

<file path=xl/sharedStrings.xml><?xml version="1.0" encoding="utf-8"?>
<sst xmlns="http://schemas.openxmlformats.org/spreadsheetml/2006/main" count="640" uniqueCount="166">
  <si>
    <t>Republikas pilsētas un novadi</t>
  </si>
  <si>
    <t>Euro</t>
  </si>
  <si>
    <t>Ādažu novads</t>
  </si>
  <si>
    <t>Aglonas novads</t>
  </si>
  <si>
    <t>Aizkraukles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</si>
  <si>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</si>
  <si>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</si>
  <si>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</si>
  <si>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</si>
  <si>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</si>
  <si>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</si>
  <si>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</si>
  <si>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</si>
  <si>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</si>
  <si>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</si>
  <si>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</si>
  <si>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</si>
  <si>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</si>
  <si>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</si>
  <si>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</si>
  <si>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</si>
  <si>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</si>
  <si>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</si>
  <si>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</si>
  <si>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</si>
  <si>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</si>
  <si>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</si>
  <si>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</si>
  <si>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</si>
  <si>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</si>
  <si>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</si>
  <si>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</si>
  <si>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</si>
  <si>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</si>
  <si>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</si>
  <si>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</si>
  <si>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</si>
  <si>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</si>
  <si>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</si>
  <si>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</si>
  <si>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</si>
  <si>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</si>
  <si>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</si>
  <si>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</si>
  <si>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Krāslavas novads</t>
  </si>
  <si>
    <t>Krimuldas novads</t>
  </si>
  <si>
    <t>Krustpils novads</t>
  </si>
  <si>
    <t>Kuldīgas novads</t>
  </si>
  <si>
    <t>Ķeguma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</si>
  <si>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</si>
  <si>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</si>
  <si>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</si>
  <si>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</si>
  <si>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</si>
  <si>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</si>
  <si>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</si>
  <si>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</si>
  <si>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</si>
  <si>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</si>
  <si>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</si>
  <si>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</si>
  <si>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</si>
  <si>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</si>
  <si>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</si>
  <si>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</si>
  <si>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</si>
  <si>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</si>
  <si>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</si>
  <si>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</si>
  <si>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</si>
  <si>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</si>
  <si>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</si>
  <si>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</si>
  <si>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</si>
  <si>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</si>
  <si>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</si>
  <si>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</si>
  <si>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</si>
  <si>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</si>
  <si>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</si>
  <si>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</si>
  <si>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</si>
  <si>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</si>
  <si>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</si>
  <si>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</si>
  <si>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</si>
  <si>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</si>
  <si>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</si>
  <si>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</si>
  <si>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</si>
  <si>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</si>
  <si>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</si>
  <si>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</si>
  <si>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</si>
  <si>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</si>
  <si>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</si>
  <si>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</si>
  <si>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</si>
  <si>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</si>
  <si>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</si>
  <si>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</si>
  <si>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</si>
  <si>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</si>
  <si>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</si>
  <si>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KOPĀ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</si>
  <si>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</si>
  <si>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</si>
  <si>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</si>
  <si>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</si>
  <si>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</si>
  <si>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</si>
  <si>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</si>
  <si>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</si>
  <si>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</si>
  <si>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10.pielikums</t>
  </si>
  <si>
    <t xml:space="preserve">Aizputes novads </t>
  </si>
  <si>
    <t>Babītes novads</t>
  </si>
  <si>
    <t xml:space="preserve">Cēsu novads </t>
  </si>
  <si>
    <t xml:space="preserve">Ķekavas novads </t>
  </si>
  <si>
    <t>Koknese novads</t>
  </si>
  <si>
    <t xml:space="preserve">Rugāju novads </t>
  </si>
  <si>
    <t xml:space="preserve">Vaiņodes novads </t>
  </si>
  <si>
    <t>Likumprojekta "Par valsts budžetu 2015.gadam"</t>
  </si>
  <si>
    <t xml:space="preserve">Mērķdotācijas pašvaldību māksliniecisko kolektīvu vadītāju darba samaksai un valsts sociālās apdrošināšanas obligātajām iemaksām </t>
  </si>
  <si>
    <t xml:space="preserve">Finanšu ministra vietā - </t>
  </si>
  <si>
    <t>Ārlietu ministrs</t>
  </si>
  <si>
    <t>03.12.2014.  17:00</t>
  </si>
  <si>
    <t>Gross</t>
  </si>
  <si>
    <t>67083966,   Eduards.Gross@fm.gov.lv</t>
  </si>
  <si>
    <t>PAVISAM KOPĀ</t>
  </si>
  <si>
    <t>Nesadalītie līdzekļi</t>
  </si>
  <si>
    <t>II. No 2015.gada 1.septembra līdz 2015.gada 31.decembrim</t>
  </si>
  <si>
    <t>Zilupes novads</t>
  </si>
  <si>
    <t>Vaiņodes novads</t>
  </si>
  <si>
    <t>Rugāju novads</t>
  </si>
  <si>
    <t>Ķekavas novads</t>
  </si>
  <si>
    <t>Kokneses novads</t>
  </si>
  <si>
    <t>Cēsu novads</t>
  </si>
  <si>
    <t xml:space="preserve">Babītes novads </t>
  </si>
  <si>
    <t>Aizputes novads</t>
  </si>
  <si>
    <t>5.kvalitātes pakāpe</t>
  </si>
  <si>
    <t>4.kvalitātes pakāpe</t>
  </si>
  <si>
    <t>3.kvalitātes pakāpe</t>
  </si>
  <si>
    <t>Kopā</t>
  </si>
  <si>
    <t>tai skaitā
piemaksām pedagogiem, kuri ieguvuši kvalitātes pakāpi</t>
  </si>
  <si>
    <t>I. No 2015.gada 1.janvāra līdz 2015.gada 31.augustam</t>
  </si>
  <si>
    <t>Mērķdotācijas pašvaldībām – pašvaldību izglītības iestādēs bērnu no piecu gadu vecuma izglītošanā nodarbināto pedagogu darba samaksai un valsts sociālās apdrošināšanas obligātajām iemaksām</t>
  </si>
  <si>
    <t>9.pielikums</t>
  </si>
  <si>
    <r>
      <t>Pavisam kopā 
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</rPr>
      <t>)</t>
    </r>
  </si>
  <si>
    <r>
      <t>Pedagogu darba samaksai un valsts sociālās apdrošināšanas obligātajām iemaksām 
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</rPr>
      <t>)</t>
    </r>
  </si>
  <si>
    <t>Mērķdotācijas pašvaldībām – pašvaldību speciālajām pirmsskolas izglītības iestādēm, internātskolām, Izglītības iestāžu reģistrā reģistrētajiem attīstības un rehabilitācijas centriem un speciālajām internātskolām bērniem ar fiziskās un garīgās attīstības traucējumiem</t>
  </si>
  <si>
    <t>8.pielikums</t>
  </si>
  <si>
    <t>Ventspils pilsēta</t>
  </si>
  <si>
    <t>Valmieras pilsēta</t>
  </si>
  <si>
    <t>Rēzeknes pilsēta</t>
  </si>
  <si>
    <t>Liepājas pilsēta</t>
  </si>
  <si>
    <t>Jūrmalas pilsēta</t>
  </si>
  <si>
    <t>Jelgavas pilsēta</t>
  </si>
  <si>
    <t>Jēkabpils pilsēta</t>
  </si>
  <si>
    <t>Daugavpils pilsēta</t>
  </si>
  <si>
    <t>Rīgas pilsēta</t>
  </si>
  <si>
    <t>Mērķdotācijas pašvaldībām – interešu izglītības programmu un sporta skolu pedagogu daļējai darba samaksai un valsts sociālās apdrošināšanas obligātajām iemaksām</t>
  </si>
  <si>
    <t>7.pielikums</t>
  </si>
  <si>
    <t>Mērķdotācijas pašvaldībām – pašvaldību pamata un vispārējās vidējās izglītības iestāžu, pašvaldību speciālās izglītības iestāžu un pašvaldību profesionālās izglītības iestāžu pedagogu darba samaksai un valsts sociālās apdrošināšanas obligātajām iemaksām</t>
  </si>
  <si>
    <t>6.pielikums</t>
  </si>
  <si>
    <t>E.Rinkēvičs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</si>
</sst>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17"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name val="RimTimes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BaltHelvetica"/>
    </font>
    <font>
      <sz val="10"/>
      <name val="Helv"/>
    </font>
    <font>
      <sz val="12"/>
      <name val="Helv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3" fillId="0" borderId="0"/>
    <xf numFmtId="0" fontId="7" fillId="0" borderId="0"/>
    <xf numFmtId="0" fontId="12" fillId="0" borderId="0"/>
  </cellStyleXfs>
  <cellXfs count="110">
    <xf numFmtId="0" fontId="0" fillId="0" borderId="0" xfId="0"/>
    <xf numFmtId="3" fontId="6" fillId="0" borderId="0" xfId="1" applyNumberFormat="1" applyFont="1"/>
    <xf numFmtId="1" fontId="6" fillId="0" borderId="0" xfId="1" applyNumberFormat="1" applyFont="1" applyFill="1"/>
    <xf numFmtId="1" fontId="6" fillId="0" borderId="0" xfId="1" applyNumberFormat="1" applyFont="1"/>
    <xf numFmtId="0" fontId="6" fillId="0" borderId="0" xfId="0" applyFont="1" applyAlignment="1">
      <alignment wrapText="1"/>
    </xf>
    <xf numFmtId="1" fontId="6" fillId="0" borderId="0" xfId="1" applyNumberFormat="1" applyFont="1" applyFill="1" applyAlignment="1">
      <alignment wrapText="1"/>
    </xf>
    <xf numFmtId="1" fontId="6" fillId="0" borderId="0" xfId="1" applyNumberFormat="1" applyFont="1" applyFill="1" applyAlignment="1">
      <alignment horizontal="right"/>
    </xf>
    <xf numFmtId="1" fontId="8" fillId="0" borderId="0" xfId="1" applyNumberFormat="1" applyFont="1" applyFill="1" applyAlignment="1">
      <alignment horizontal="center" vertical="center" wrapText="1"/>
    </xf>
    <xf numFmtId="3" fontId="6" fillId="0" borderId="0" xfId="1" applyNumberFormat="1" applyFont="1" applyFill="1"/>
    <xf numFmtId="1" fontId="4" fillId="0" borderId="0" xfId="1" applyNumberFormat="1" applyFont="1" applyFill="1"/>
    <xf numFmtId="3" fontId="8" fillId="0" borderId="0" xfId="1" applyNumberFormat="1" applyFont="1" applyAlignment="1">
      <alignment horizontal="center" wrapText="1"/>
    </xf>
    <xf numFmtId="164" fontId="8" fillId="0" borderId="0" xfId="1" applyNumberFormat="1" applyFont="1" applyAlignment="1">
      <alignment wrapText="1"/>
    </xf>
    <xf numFmtId="3" fontId="6" fillId="0" borderId="0" xfId="2" applyNumberFormat="1" applyFont="1"/>
    <xf numFmtId="3" fontId="6" fillId="0" borderId="0" xfId="2" applyNumberFormat="1" applyFont="1" applyBorder="1" applyAlignment="1">
      <alignment horizontal="right" vertical="center" wrapText="1"/>
    </xf>
    <xf numFmtId="0" fontId="6" fillId="0" borderId="0" xfId="2" applyFont="1"/>
    <xf numFmtId="3" fontId="6" fillId="0" borderId="0" xfId="1" applyNumberFormat="1" applyFont="1" applyFill="1" applyAlignment="1">
      <alignment wrapText="1"/>
    </xf>
    <xf numFmtId="22" fontId="6" fillId="0" borderId="0" xfId="0" applyNumberFormat="1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right"/>
    </xf>
    <xf numFmtId="0" fontId="10" fillId="0" borderId="1" xfId="2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3" fillId="0" borderId="0" xfId="6" applyNumberFormat="1" applyFont="1" applyAlignment="1">
      <alignment horizontal="center"/>
    </xf>
    <xf numFmtId="0" fontId="14" fillId="0" borderId="0" xfId="7" applyFont="1"/>
    <xf numFmtId="0" fontId="6" fillId="0" borderId="0" xfId="7" applyFont="1"/>
    <xf numFmtId="0" fontId="5" fillId="0" borderId="0" xfId="0" applyFont="1"/>
    <xf numFmtId="0" fontId="11" fillId="0" borderId="0" xfId="7" applyFont="1"/>
    <xf numFmtId="0" fontId="13" fillId="0" borderId="0" xfId="7"/>
    <xf numFmtId="3" fontId="6" fillId="0" borderId="0" xfId="1" applyNumberFormat="1" applyFont="1" applyAlignment="1">
      <alignment wrapText="1"/>
    </xf>
    <xf numFmtId="165" fontId="6" fillId="0" borderId="0" xfId="4" applyNumberFormat="1" applyFont="1" applyFill="1"/>
    <xf numFmtId="1" fontId="6" fillId="0" borderId="0" xfId="1" applyNumberFormat="1" applyFont="1" applyAlignment="1"/>
    <xf numFmtId="1" fontId="9" fillId="0" borderId="0" xfId="1" applyNumberFormat="1" applyFont="1" applyBorder="1" applyAlignment="1">
      <alignment horizontal="center" wrapText="1"/>
    </xf>
    <xf numFmtId="1" fontId="6" fillId="0" borderId="0" xfId="1" applyNumberFormat="1" applyFont="1" applyFill="1" applyBorder="1" applyAlignment="1"/>
    <xf numFmtId="1" fontId="11" fillId="0" borderId="0" xfId="1" applyNumberFormat="1" applyFont="1" applyFill="1" applyBorder="1" applyAlignment="1"/>
    <xf numFmtId="1" fontId="6" fillId="0" borderId="0" xfId="1" applyNumberFormat="1" applyFont="1" applyFill="1" applyAlignment="1"/>
    <xf numFmtId="1" fontId="11" fillId="0" borderId="0" xfId="1" applyNumberFormat="1" applyFont="1" applyBorder="1" applyAlignment="1">
      <alignment wrapText="1"/>
    </xf>
    <xf numFmtId="3" fontId="8" fillId="0" borderId="0" xfId="1" applyNumberFormat="1" applyFont="1" applyBorder="1" applyAlignment="1">
      <alignment wrapText="1"/>
    </xf>
    <xf numFmtId="1" fontId="8" fillId="0" borderId="0" xfId="1" applyNumberFormat="1" applyFont="1" applyBorder="1" applyAlignment="1">
      <alignment horizontal="center" wrapText="1"/>
    </xf>
    <xf numFmtId="3" fontId="9" fillId="0" borderId="0" xfId="1" applyNumberFormat="1" applyFont="1" applyBorder="1" applyAlignment="1">
      <alignment wrapText="1"/>
    </xf>
    <xf numFmtId="3" fontId="11" fillId="0" borderId="0" xfId="1" applyNumberFormat="1" applyFont="1" applyBorder="1" applyAlignment="1">
      <alignment wrapText="1"/>
    </xf>
    <xf numFmtId="3" fontId="8" fillId="0" borderId="0" xfId="1" applyNumberFormat="1" applyFont="1" applyAlignment="1">
      <alignment horizontal="center" vertical="center" wrapText="1"/>
    </xf>
    <xf numFmtId="1" fontId="6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165" fontId="6" fillId="0" borderId="0" xfId="4" applyNumberFormat="1" applyFont="1" applyAlignment="1">
      <alignment wrapText="1"/>
    </xf>
    <xf numFmtId="1" fontId="6" fillId="0" borderId="0" xfId="4" applyNumberFormat="1" applyFont="1" applyAlignment="1">
      <alignment wrapText="1"/>
    </xf>
    <xf numFmtId="0" fontId="6" fillId="0" borderId="0" xfId="3" applyFont="1" applyAlignment="1">
      <alignment wrapText="1"/>
    </xf>
    <xf numFmtId="1" fontId="11" fillId="0" borderId="0" xfId="1" applyNumberFormat="1" applyFont="1" applyBorder="1" applyAlignment="1">
      <alignment horizontal="center" wrapText="1"/>
    </xf>
    <xf numFmtId="1" fontId="8" fillId="0" borderId="0" xfId="1" applyNumberFormat="1" applyFont="1" applyBorder="1" applyAlignment="1">
      <alignment wrapText="1"/>
    </xf>
    <xf numFmtId="3" fontId="6" fillId="0" borderId="0" xfId="8" applyNumberFormat="1" applyFont="1"/>
    <xf numFmtId="3" fontId="6" fillId="0" borderId="0" xfId="1" applyNumberFormat="1" applyFont="1" applyAlignment="1">
      <alignment vertical="center"/>
    </xf>
    <xf numFmtId="0" fontId="5" fillId="0" borderId="0" xfId="3" applyFont="1" applyAlignment="1">
      <alignment horizontal="right"/>
    </xf>
    <xf numFmtId="1" fontId="3" fillId="0" borderId="0" xfId="1" applyNumberFormat="1" applyFont="1"/>
    <xf numFmtId="1" fontId="3" fillId="0" borderId="0" xfId="1" applyNumberFormat="1" applyFont="1" applyAlignment="1">
      <alignment wrapText="1"/>
    </xf>
    <xf numFmtId="1" fontId="3" fillId="0" borderId="0" xfId="1" applyNumberFormat="1" applyFont="1" applyFill="1"/>
    <xf numFmtId="0" fontId="3" fillId="0" borderId="0" xfId="0" applyFont="1" applyAlignment="1">
      <alignment wrapText="1"/>
    </xf>
    <xf numFmtId="1" fontId="3" fillId="0" borderId="0" xfId="1" applyNumberFormat="1" applyFont="1" applyAlignment="1"/>
    <xf numFmtId="3" fontId="15" fillId="0" borderId="0" xfId="1" applyNumberFormat="1" applyFont="1" applyBorder="1" applyAlignment="1">
      <alignment horizontal="center" vertical="center" wrapText="1"/>
    </xf>
    <xf numFmtId="1" fontId="15" fillId="0" borderId="0" xfId="1" applyNumberFormat="1" applyFont="1" applyBorder="1" applyAlignment="1">
      <alignment horizontal="center" wrapText="1"/>
    </xf>
    <xf numFmtId="1" fontId="3" fillId="0" borderId="0" xfId="1" applyNumberFormat="1" applyFont="1" applyFill="1" applyBorder="1" applyAlignment="1"/>
    <xf numFmtId="1" fontId="5" fillId="0" borderId="0" xfId="1" applyNumberFormat="1" applyFont="1" applyFill="1" applyBorder="1" applyAlignment="1"/>
    <xf numFmtId="1" fontId="3" fillId="0" borderId="0" xfId="1" applyNumberFormat="1" applyFont="1" applyFill="1" applyAlignment="1"/>
    <xf numFmtId="1" fontId="5" fillId="0" borderId="0" xfId="1" applyNumberFormat="1" applyFont="1" applyBorder="1" applyAlignment="1">
      <alignment horizontal="center" wrapText="1"/>
    </xf>
    <xf numFmtId="1" fontId="15" fillId="0" borderId="1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wrapText="1"/>
    </xf>
    <xf numFmtId="1" fontId="4" fillId="0" borderId="0" xfId="1" applyNumberFormat="1" applyFont="1" applyBorder="1" applyAlignment="1">
      <alignment horizontal="center" wrapText="1"/>
    </xf>
    <xf numFmtId="3" fontId="15" fillId="0" borderId="0" xfId="1" applyNumberFormat="1" applyFont="1" applyBorder="1" applyAlignment="1">
      <alignment wrapText="1"/>
    </xf>
    <xf numFmtId="3" fontId="5" fillId="0" borderId="0" xfId="1" applyNumberFormat="1" applyFont="1" applyBorder="1" applyAlignment="1">
      <alignment wrapText="1"/>
    </xf>
    <xf numFmtId="1" fontId="5" fillId="0" borderId="0" xfId="1" applyNumberFormat="1" applyFont="1" applyBorder="1" applyAlignment="1">
      <alignment wrapText="1"/>
    </xf>
    <xf numFmtId="0" fontId="16" fillId="0" borderId="1" xfId="2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165" fontId="3" fillId="0" borderId="0" xfId="5" applyNumberFormat="1" applyFont="1" applyFill="1"/>
    <xf numFmtId="1" fontId="15" fillId="0" borderId="1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wrapText="1" indent="2"/>
    </xf>
    <xf numFmtId="1" fontId="4" fillId="0" borderId="0" xfId="1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3" fillId="0" borderId="0" xfId="6" applyNumberFormat="1" applyFont="1" applyAlignment="1">
      <alignment horizontal="right"/>
    </xf>
    <xf numFmtId="1" fontId="4" fillId="0" borderId="0" xfId="1" applyNumberFormat="1" applyFont="1" applyBorder="1" applyAlignment="1">
      <alignment horizontal="center" wrapText="1"/>
    </xf>
    <xf numFmtId="0" fontId="4" fillId="0" borderId="0" xfId="9" applyFont="1" applyFill="1" applyAlignment="1">
      <alignment horizontal="center" wrapText="1"/>
    </xf>
    <xf numFmtId="0" fontId="15" fillId="0" borderId="0" xfId="9" applyFont="1" applyFill="1" applyAlignment="1">
      <alignment horizont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5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center" wrapText="1"/>
    </xf>
    <xf numFmtId="1" fontId="3" fillId="0" borderId="0" xfId="1" applyNumberFormat="1" applyFont="1" applyBorder="1" applyAlignment="1">
      <alignment horizontal="center" wrapText="1"/>
    </xf>
    <xf numFmtId="3" fontId="15" fillId="0" borderId="0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wrapText="1"/>
    </xf>
    <xf numFmtId="1" fontId="4" fillId="0" borderId="0" xfId="1" applyNumberFormat="1" applyFont="1" applyAlignment="1">
      <alignment horizontal="center" vertical="center" wrapText="1"/>
    </xf>
    <xf numFmtId="3" fontId="11" fillId="0" borderId="0" xfId="1" applyNumberFormat="1" applyFont="1" applyBorder="1" applyAlignment="1">
      <alignment horizontal="center" wrapText="1"/>
    </xf>
    <xf numFmtId="3" fontId="9" fillId="0" borderId="0" xfId="1" applyNumberFormat="1" applyFont="1" applyBorder="1" applyAlignment="1">
      <alignment horizontal="center" wrapText="1"/>
    </xf>
    <xf numFmtId="3" fontId="8" fillId="0" borderId="0" xfId="1" applyNumberFormat="1" applyFont="1" applyAlignment="1">
      <alignment horizontal="center" vertical="center" wrapText="1"/>
    </xf>
    <xf numFmtId="1" fontId="8" fillId="0" borderId="0" xfId="1" applyNumberFormat="1" applyFont="1" applyBorder="1" applyAlignment="1">
      <alignment horizont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3" fontId="9" fillId="0" borderId="7" xfId="2" applyNumberFormat="1" applyFont="1" applyBorder="1" applyAlignment="1">
      <alignment horizontal="center" vertical="center" wrapText="1"/>
    </xf>
    <xf numFmtId="3" fontId="9" fillId="0" borderId="6" xfId="2" applyNumberFormat="1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wrapText="1"/>
    </xf>
    <xf numFmtId="1" fontId="8" fillId="0" borderId="0" xfId="1" applyNumberFormat="1" applyFont="1" applyFill="1" applyAlignment="1">
      <alignment horizontal="center" vertical="center" wrapText="1"/>
    </xf>
  </cellXfs>
  <cellStyles count="10">
    <cellStyle name="Normal" xfId="0" builtinId="0"/>
    <cellStyle name="Normal 2" xfId="3"/>
    <cellStyle name="Normal_11-1-Piel" xfId="1"/>
    <cellStyle name="Normal_12pielikums" xfId="8"/>
    <cellStyle name="Normal_2000.g.budz" xfId="9"/>
    <cellStyle name="Normal_2000-projekts06.09" xfId="6"/>
    <cellStyle name="Normal_MD_Pielikumi_2000" xfId="2"/>
    <cellStyle name="Percent" xfId="5" builtinId="5"/>
    <cellStyle name="Percent 2" xfId="4"/>
    <cellStyle name="Stils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view="pageLayout" zoomScaleNormal="100" workbookViewId="0">
      <selection activeCell="A4" sqref="A4:F4"/>
    </sheetView>
  </sheetViews>
  <sheetFormatPr defaultRowHeight="15.75"/>
  <cols>
    <col min="1" max="1" width="22.7109375" style="56" customWidth="1"/>
    <col min="2" max="2" width="14.7109375" style="55" customWidth="1"/>
    <col min="3" max="6" width="15.42578125" style="55" customWidth="1"/>
    <col min="7" max="16384" width="9.140625" style="55"/>
  </cols>
  <sheetData>
    <row r="1" spans="1:14">
      <c r="B1" s="74"/>
      <c r="F1" s="20" t="s">
        <v>122</v>
      </c>
    </row>
    <row r="2" spans="1:14">
      <c r="C2" s="79"/>
      <c r="D2" s="79"/>
      <c r="E2" s="79"/>
      <c r="F2" s="20" t="s">
        <v>164</v>
      </c>
    </row>
    <row r="3" spans="1:14">
      <c r="B3" s="73"/>
    </row>
    <row r="4" spans="1:14" ht="51.75" customHeight="1">
      <c r="A4" s="82" t="s">
        <v>163</v>
      </c>
      <c r="B4" s="82"/>
      <c r="C4" s="82"/>
      <c r="D4" s="82"/>
      <c r="E4" s="82"/>
      <c r="F4" s="82"/>
      <c r="H4" s="58"/>
      <c r="I4" s="58"/>
      <c r="J4" s="58"/>
      <c r="K4" s="58"/>
      <c r="L4" s="58"/>
      <c r="M4" s="58"/>
      <c r="N4" s="58"/>
    </row>
    <row r="5" spans="1:14">
      <c r="A5" s="78"/>
    </row>
    <row r="6" spans="1:14" s="59" customFormat="1" ht="15.75" customHeight="1">
      <c r="A6" s="83" t="s">
        <v>145</v>
      </c>
      <c r="B6" s="83"/>
      <c r="C6" s="83"/>
      <c r="D6" s="83"/>
      <c r="E6" s="83"/>
      <c r="F6" s="83"/>
    </row>
    <row r="7" spans="1:14" s="59" customFormat="1" ht="46.5" customHeight="1">
      <c r="A7" s="84" t="s">
        <v>0</v>
      </c>
      <c r="B7" s="85" t="s">
        <v>1</v>
      </c>
      <c r="C7" s="85" t="s">
        <v>144</v>
      </c>
      <c r="D7" s="85"/>
      <c r="E7" s="85"/>
      <c r="F7" s="85"/>
    </row>
    <row r="8" spans="1:14" s="59" customFormat="1" ht="27">
      <c r="A8" s="84"/>
      <c r="B8" s="85"/>
      <c r="C8" s="72" t="s">
        <v>143</v>
      </c>
      <c r="D8" s="72" t="s">
        <v>142</v>
      </c>
      <c r="E8" s="72" t="s">
        <v>141</v>
      </c>
      <c r="F8" s="72" t="s">
        <v>140</v>
      </c>
    </row>
    <row r="9" spans="1:14" s="59" customFormat="1">
      <c r="A9" s="71" t="s">
        <v>105</v>
      </c>
      <c r="B9" s="70">
        <v>42584960</v>
      </c>
      <c r="C9" s="70">
        <v>1461792</v>
      </c>
      <c r="D9" s="70">
        <v>1122568</v>
      </c>
      <c r="E9" s="70">
        <v>232704</v>
      </c>
      <c r="F9" s="70">
        <v>106520</v>
      </c>
    </row>
    <row r="10" spans="1:14" s="59" customFormat="1">
      <c r="A10" s="71" t="s">
        <v>106</v>
      </c>
      <c r="B10" s="70">
        <v>5856512</v>
      </c>
      <c r="C10" s="70">
        <v>270080</v>
      </c>
      <c r="D10" s="70">
        <v>167896</v>
      </c>
      <c r="E10" s="70">
        <v>97064</v>
      </c>
      <c r="F10" s="70">
        <v>5120</v>
      </c>
    </row>
    <row r="11" spans="1:14" s="59" customFormat="1">
      <c r="A11" s="71" t="s">
        <v>107</v>
      </c>
      <c r="B11" s="70">
        <v>1790848</v>
      </c>
      <c r="C11" s="70">
        <v>80512</v>
      </c>
      <c r="D11" s="70">
        <v>46392</v>
      </c>
      <c r="E11" s="70">
        <v>32440</v>
      </c>
      <c r="F11" s="70">
        <v>1680</v>
      </c>
    </row>
    <row r="12" spans="1:14" s="59" customFormat="1">
      <c r="A12" s="71" t="s">
        <v>108</v>
      </c>
      <c r="B12" s="70">
        <v>4410408</v>
      </c>
      <c r="C12" s="70">
        <v>179776</v>
      </c>
      <c r="D12" s="70">
        <v>115160</v>
      </c>
      <c r="E12" s="70">
        <v>49912</v>
      </c>
      <c r="F12" s="70">
        <v>14704</v>
      </c>
    </row>
    <row r="13" spans="1:14" s="59" customFormat="1">
      <c r="A13" s="71" t="s">
        <v>109</v>
      </c>
      <c r="B13" s="70">
        <v>3075512</v>
      </c>
      <c r="C13" s="70">
        <v>154560</v>
      </c>
      <c r="D13" s="70">
        <v>94584</v>
      </c>
      <c r="E13" s="70">
        <v>53904</v>
      </c>
      <c r="F13" s="70">
        <v>6072</v>
      </c>
    </row>
    <row r="14" spans="1:14" s="59" customFormat="1">
      <c r="A14" s="71" t="s">
        <v>110</v>
      </c>
      <c r="B14" s="70">
        <v>5282536</v>
      </c>
      <c r="C14" s="70">
        <v>200080</v>
      </c>
      <c r="D14" s="70">
        <v>134024</v>
      </c>
      <c r="E14" s="70">
        <v>54272</v>
      </c>
      <c r="F14" s="70">
        <v>11784</v>
      </c>
    </row>
    <row r="15" spans="1:14" s="59" customFormat="1">
      <c r="A15" s="71" t="s">
        <v>111</v>
      </c>
      <c r="B15" s="70">
        <v>2551392</v>
      </c>
      <c r="C15" s="70">
        <v>104944</v>
      </c>
      <c r="D15" s="70">
        <v>82176</v>
      </c>
      <c r="E15" s="70">
        <v>20448</v>
      </c>
      <c r="F15" s="70">
        <v>2320</v>
      </c>
    </row>
    <row r="16" spans="1:14" s="59" customFormat="1">
      <c r="A16" s="71" t="s">
        <v>112</v>
      </c>
      <c r="B16" s="70">
        <v>2544320</v>
      </c>
      <c r="C16" s="70">
        <v>144584</v>
      </c>
      <c r="D16" s="70">
        <v>71208</v>
      </c>
      <c r="E16" s="70">
        <v>54992</v>
      </c>
      <c r="F16" s="70">
        <v>18384</v>
      </c>
    </row>
    <row r="17" spans="1:6" s="59" customFormat="1">
      <c r="A17" s="71" t="s">
        <v>113</v>
      </c>
      <c r="B17" s="70">
        <v>2693144</v>
      </c>
      <c r="C17" s="70">
        <v>110776</v>
      </c>
      <c r="D17" s="70">
        <v>73896</v>
      </c>
      <c r="E17" s="70">
        <v>32512</v>
      </c>
      <c r="F17" s="70">
        <v>4368</v>
      </c>
    </row>
    <row r="18" spans="1:6" s="59" customFormat="1">
      <c r="A18" s="71" t="s">
        <v>2</v>
      </c>
      <c r="B18" s="70">
        <v>869232</v>
      </c>
      <c r="C18" s="70">
        <v>31680</v>
      </c>
      <c r="D18" s="70">
        <v>21216</v>
      </c>
      <c r="E18" s="70">
        <v>10464</v>
      </c>
      <c r="F18" s="70">
        <v>0</v>
      </c>
    </row>
    <row r="19" spans="1:6" s="59" customFormat="1">
      <c r="A19" s="71" t="s">
        <v>3</v>
      </c>
      <c r="B19" s="70">
        <v>236968</v>
      </c>
      <c r="C19" s="70">
        <v>17768</v>
      </c>
      <c r="D19" s="70">
        <v>4576</v>
      </c>
      <c r="E19" s="70">
        <v>13192</v>
      </c>
      <c r="F19" s="70">
        <v>0</v>
      </c>
    </row>
    <row r="20" spans="1:6" s="59" customFormat="1">
      <c r="A20" s="71" t="s">
        <v>4</v>
      </c>
      <c r="B20" s="70">
        <v>920576</v>
      </c>
      <c r="C20" s="70">
        <v>42328</v>
      </c>
      <c r="D20" s="70">
        <v>26264</v>
      </c>
      <c r="E20" s="70">
        <v>13624</v>
      </c>
      <c r="F20" s="70">
        <v>2440</v>
      </c>
    </row>
    <row r="21" spans="1:6" s="59" customFormat="1">
      <c r="A21" s="71" t="s">
        <v>139</v>
      </c>
      <c r="B21" s="70">
        <v>1018760</v>
      </c>
      <c r="C21" s="70">
        <v>45672</v>
      </c>
      <c r="D21" s="70">
        <v>26656</v>
      </c>
      <c r="E21" s="70">
        <v>19016</v>
      </c>
      <c r="F21" s="70">
        <v>0</v>
      </c>
    </row>
    <row r="22" spans="1:6" s="59" customFormat="1">
      <c r="A22" s="71" t="s">
        <v>5</v>
      </c>
      <c r="B22" s="70">
        <v>203656</v>
      </c>
      <c r="C22" s="70">
        <v>11016</v>
      </c>
      <c r="D22" s="70">
        <v>8240</v>
      </c>
      <c r="E22" s="70">
        <v>2352</v>
      </c>
      <c r="F22" s="70">
        <v>424</v>
      </c>
    </row>
    <row r="23" spans="1:6" s="59" customFormat="1">
      <c r="A23" s="71" t="s">
        <v>6</v>
      </c>
      <c r="B23" s="70">
        <v>364880</v>
      </c>
      <c r="C23" s="70">
        <v>13368</v>
      </c>
      <c r="D23" s="70">
        <v>6504</v>
      </c>
      <c r="E23" s="70">
        <v>6864</v>
      </c>
      <c r="F23" s="70">
        <v>0</v>
      </c>
    </row>
    <row r="24" spans="1:6" s="59" customFormat="1">
      <c r="A24" s="71" t="s">
        <v>7</v>
      </c>
      <c r="B24" s="70">
        <v>113600</v>
      </c>
      <c r="C24" s="70">
        <v>3064</v>
      </c>
      <c r="D24" s="70">
        <v>3064</v>
      </c>
      <c r="E24" s="70">
        <v>0</v>
      </c>
      <c r="F24" s="70">
        <v>0</v>
      </c>
    </row>
    <row r="25" spans="1:6" s="59" customFormat="1">
      <c r="A25" s="71" t="s">
        <v>8</v>
      </c>
      <c r="B25" s="70">
        <v>1413048</v>
      </c>
      <c r="C25" s="70">
        <v>61568</v>
      </c>
      <c r="D25" s="70">
        <v>44944</v>
      </c>
      <c r="E25" s="70">
        <v>16624</v>
      </c>
      <c r="F25" s="70">
        <v>0</v>
      </c>
    </row>
    <row r="26" spans="1:6" s="59" customFormat="1">
      <c r="A26" s="71" t="s">
        <v>9</v>
      </c>
      <c r="B26" s="70">
        <v>344464</v>
      </c>
      <c r="C26" s="70">
        <v>18336</v>
      </c>
      <c r="D26" s="70">
        <v>8352</v>
      </c>
      <c r="E26" s="70">
        <v>9984</v>
      </c>
      <c r="F26" s="70">
        <v>0</v>
      </c>
    </row>
    <row r="27" spans="1:6" s="59" customFormat="1">
      <c r="A27" s="71" t="s">
        <v>10</v>
      </c>
      <c r="B27" s="70">
        <v>270048</v>
      </c>
      <c r="C27" s="70">
        <v>14600</v>
      </c>
      <c r="D27" s="70">
        <v>6624</v>
      </c>
      <c r="E27" s="70">
        <v>7976</v>
      </c>
      <c r="F27" s="70">
        <v>0</v>
      </c>
    </row>
    <row r="28" spans="1:6" s="59" customFormat="1">
      <c r="A28" s="71" t="s">
        <v>11</v>
      </c>
      <c r="B28" s="70">
        <v>591536</v>
      </c>
      <c r="C28" s="70">
        <v>28136</v>
      </c>
      <c r="D28" s="70">
        <v>22080</v>
      </c>
      <c r="E28" s="70">
        <v>4704</v>
      </c>
      <c r="F28" s="70">
        <v>1352</v>
      </c>
    </row>
    <row r="29" spans="1:6" s="59" customFormat="1">
      <c r="A29" s="71" t="s">
        <v>138</v>
      </c>
      <c r="B29" s="70">
        <v>611000</v>
      </c>
      <c r="C29" s="70">
        <v>20184</v>
      </c>
      <c r="D29" s="70">
        <v>10680</v>
      </c>
      <c r="E29" s="70">
        <v>8384</v>
      </c>
      <c r="F29" s="70">
        <v>1120</v>
      </c>
    </row>
    <row r="30" spans="1:6" s="59" customFormat="1">
      <c r="A30" s="71" t="s">
        <v>12</v>
      </c>
      <c r="B30" s="70">
        <v>592912</v>
      </c>
      <c r="C30" s="70">
        <v>21088</v>
      </c>
      <c r="D30" s="70">
        <v>14544</v>
      </c>
      <c r="E30" s="70">
        <v>4264</v>
      </c>
      <c r="F30" s="70">
        <v>2280</v>
      </c>
    </row>
    <row r="31" spans="1:6" s="59" customFormat="1">
      <c r="A31" s="71" t="s">
        <v>13</v>
      </c>
      <c r="B31" s="70">
        <v>102192</v>
      </c>
      <c r="C31" s="70">
        <v>7000</v>
      </c>
      <c r="D31" s="70">
        <v>3640</v>
      </c>
      <c r="E31" s="70">
        <v>3360</v>
      </c>
      <c r="F31" s="70">
        <v>0</v>
      </c>
    </row>
    <row r="32" spans="1:6" s="59" customFormat="1">
      <c r="A32" s="71" t="s">
        <v>14</v>
      </c>
      <c r="B32" s="70">
        <v>1212328</v>
      </c>
      <c r="C32" s="70">
        <v>70992</v>
      </c>
      <c r="D32" s="70">
        <v>35536</v>
      </c>
      <c r="E32" s="70">
        <v>33160</v>
      </c>
      <c r="F32" s="70">
        <v>2296</v>
      </c>
    </row>
    <row r="33" spans="1:6" s="59" customFormat="1">
      <c r="A33" s="71" t="s">
        <v>15</v>
      </c>
      <c r="B33" s="70">
        <v>2194128</v>
      </c>
      <c r="C33" s="70">
        <v>122120</v>
      </c>
      <c r="D33" s="70">
        <v>51760</v>
      </c>
      <c r="E33" s="70">
        <v>60008</v>
      </c>
      <c r="F33" s="70">
        <v>10352</v>
      </c>
    </row>
    <row r="34" spans="1:6" s="59" customFormat="1">
      <c r="A34" s="71" t="s">
        <v>16</v>
      </c>
      <c r="B34" s="70">
        <v>206096</v>
      </c>
      <c r="C34" s="70">
        <v>17352</v>
      </c>
      <c r="D34" s="70">
        <v>6176</v>
      </c>
      <c r="E34" s="70">
        <v>10616</v>
      </c>
      <c r="F34" s="70">
        <v>560</v>
      </c>
    </row>
    <row r="35" spans="1:6" s="59" customFormat="1">
      <c r="A35" s="71" t="s">
        <v>17</v>
      </c>
      <c r="B35" s="70">
        <v>558152</v>
      </c>
      <c r="C35" s="70">
        <v>28240</v>
      </c>
      <c r="D35" s="70">
        <v>13848</v>
      </c>
      <c r="E35" s="70">
        <v>13400</v>
      </c>
      <c r="F35" s="70">
        <v>992</v>
      </c>
    </row>
    <row r="36" spans="1:6" s="59" customFormat="1">
      <c r="A36" s="71" t="s">
        <v>18</v>
      </c>
      <c r="B36" s="70">
        <v>349424</v>
      </c>
      <c r="C36" s="70">
        <v>14424</v>
      </c>
      <c r="D36" s="70">
        <v>12712</v>
      </c>
      <c r="E36" s="70">
        <v>1712</v>
      </c>
      <c r="F36" s="70">
        <v>0</v>
      </c>
    </row>
    <row r="37" spans="1:6" s="59" customFormat="1">
      <c r="A37" s="71" t="s">
        <v>19</v>
      </c>
      <c r="B37" s="70">
        <v>217264</v>
      </c>
      <c r="C37" s="70">
        <v>6072</v>
      </c>
      <c r="D37" s="70">
        <v>2456</v>
      </c>
      <c r="E37" s="70">
        <v>3616</v>
      </c>
      <c r="F37" s="70">
        <v>0</v>
      </c>
    </row>
    <row r="38" spans="1:6" s="59" customFormat="1">
      <c r="A38" s="71" t="s">
        <v>137</v>
      </c>
      <c r="B38" s="70">
        <v>2359224</v>
      </c>
      <c r="C38" s="70">
        <v>142304</v>
      </c>
      <c r="D38" s="70">
        <v>42264</v>
      </c>
      <c r="E38" s="70">
        <v>89840</v>
      </c>
      <c r="F38" s="70">
        <v>10200</v>
      </c>
    </row>
    <row r="39" spans="1:6" s="59" customFormat="1">
      <c r="A39" s="71" t="s">
        <v>20</v>
      </c>
      <c r="B39" s="70">
        <v>257592</v>
      </c>
      <c r="C39" s="70">
        <v>13672</v>
      </c>
      <c r="D39" s="70">
        <v>9976</v>
      </c>
      <c r="E39" s="70">
        <v>3696</v>
      </c>
      <c r="F39" s="70">
        <v>0</v>
      </c>
    </row>
    <row r="40" spans="1:6" s="59" customFormat="1">
      <c r="A40" s="71" t="s">
        <v>21</v>
      </c>
      <c r="B40" s="70">
        <v>212240</v>
      </c>
      <c r="C40" s="70">
        <v>6800</v>
      </c>
      <c r="D40" s="70">
        <v>4552</v>
      </c>
      <c r="E40" s="70">
        <v>2248</v>
      </c>
      <c r="F40" s="70">
        <v>0</v>
      </c>
    </row>
    <row r="41" spans="1:6" s="59" customFormat="1">
      <c r="A41" s="71" t="s">
        <v>22</v>
      </c>
      <c r="B41" s="70">
        <v>714968</v>
      </c>
      <c r="C41" s="70">
        <v>43896</v>
      </c>
      <c r="D41" s="70">
        <v>23664</v>
      </c>
      <c r="E41" s="70">
        <v>19608</v>
      </c>
      <c r="F41" s="70">
        <v>624</v>
      </c>
    </row>
    <row r="42" spans="1:6" s="59" customFormat="1">
      <c r="A42" s="71" t="s">
        <v>23</v>
      </c>
      <c r="B42" s="70">
        <v>1410464</v>
      </c>
      <c r="C42" s="70">
        <v>68096</v>
      </c>
      <c r="D42" s="70">
        <v>43544</v>
      </c>
      <c r="E42" s="70">
        <v>24552</v>
      </c>
      <c r="F42" s="70">
        <v>0</v>
      </c>
    </row>
    <row r="43" spans="1:6" s="59" customFormat="1">
      <c r="A43" s="71" t="s">
        <v>24</v>
      </c>
      <c r="B43" s="70">
        <v>2062152</v>
      </c>
      <c r="C43" s="70">
        <v>81376</v>
      </c>
      <c r="D43" s="70">
        <v>64296</v>
      </c>
      <c r="E43" s="70">
        <v>16208</v>
      </c>
      <c r="F43" s="70">
        <v>872</v>
      </c>
    </row>
    <row r="44" spans="1:6" s="59" customFormat="1">
      <c r="A44" s="71" t="s">
        <v>25</v>
      </c>
      <c r="B44" s="70">
        <v>311440</v>
      </c>
      <c r="C44" s="70">
        <v>10808</v>
      </c>
      <c r="D44" s="70">
        <v>10808</v>
      </c>
      <c r="E44" s="70">
        <v>0</v>
      </c>
      <c r="F44" s="70">
        <v>0</v>
      </c>
    </row>
    <row r="45" spans="1:6" s="59" customFormat="1">
      <c r="A45" s="71" t="s">
        <v>26</v>
      </c>
      <c r="B45" s="70">
        <v>141616</v>
      </c>
      <c r="C45" s="70">
        <v>4440</v>
      </c>
      <c r="D45" s="70">
        <v>3936</v>
      </c>
      <c r="E45" s="70">
        <v>504</v>
      </c>
      <c r="F45" s="70">
        <v>0</v>
      </c>
    </row>
    <row r="46" spans="1:6" s="59" customFormat="1">
      <c r="A46" s="71" t="s">
        <v>27</v>
      </c>
      <c r="B46" s="70">
        <v>517160</v>
      </c>
      <c r="C46" s="70">
        <v>22912</v>
      </c>
      <c r="D46" s="70">
        <v>20616</v>
      </c>
      <c r="E46" s="70">
        <v>2296</v>
      </c>
      <c r="F46" s="70">
        <v>0</v>
      </c>
    </row>
    <row r="47" spans="1:6" s="59" customFormat="1">
      <c r="A47" s="71" t="s">
        <v>28</v>
      </c>
      <c r="B47" s="70">
        <v>242896</v>
      </c>
      <c r="C47" s="70">
        <v>14344</v>
      </c>
      <c r="D47" s="70">
        <v>9320</v>
      </c>
      <c r="E47" s="70">
        <v>4776</v>
      </c>
      <c r="F47" s="70">
        <v>248</v>
      </c>
    </row>
    <row r="48" spans="1:6" s="59" customFormat="1">
      <c r="A48" s="71" t="s">
        <v>29</v>
      </c>
      <c r="B48" s="70">
        <v>345552</v>
      </c>
      <c r="C48" s="70">
        <v>16408</v>
      </c>
      <c r="D48" s="70">
        <v>5056</v>
      </c>
      <c r="E48" s="70">
        <v>10472</v>
      </c>
      <c r="F48" s="70">
        <v>880</v>
      </c>
    </row>
    <row r="49" spans="1:6" s="59" customFormat="1">
      <c r="A49" s="71" t="s">
        <v>30</v>
      </c>
      <c r="B49" s="70">
        <v>708160</v>
      </c>
      <c r="C49" s="70">
        <v>37848</v>
      </c>
      <c r="D49" s="70">
        <v>26792</v>
      </c>
      <c r="E49" s="70">
        <v>9304</v>
      </c>
      <c r="F49" s="70">
        <v>1752</v>
      </c>
    </row>
    <row r="50" spans="1:6" s="59" customFormat="1">
      <c r="A50" s="71" t="s">
        <v>31</v>
      </c>
      <c r="B50" s="70">
        <v>1908416</v>
      </c>
      <c r="C50" s="70">
        <v>91536</v>
      </c>
      <c r="D50" s="70">
        <v>50592</v>
      </c>
      <c r="E50" s="70">
        <v>40392</v>
      </c>
      <c r="F50" s="70">
        <v>552</v>
      </c>
    </row>
    <row r="51" spans="1:6" s="59" customFormat="1">
      <c r="A51" s="71" t="s">
        <v>32</v>
      </c>
      <c r="B51" s="70">
        <v>656264</v>
      </c>
      <c r="C51" s="70">
        <v>40176</v>
      </c>
      <c r="D51" s="70">
        <v>17064</v>
      </c>
      <c r="E51" s="70">
        <v>20544</v>
      </c>
      <c r="F51" s="70">
        <v>2568</v>
      </c>
    </row>
    <row r="52" spans="1:6" s="59" customFormat="1">
      <c r="A52" s="71" t="s">
        <v>33</v>
      </c>
      <c r="B52" s="70">
        <v>708472</v>
      </c>
      <c r="C52" s="70">
        <v>17864</v>
      </c>
      <c r="D52" s="70">
        <v>12168</v>
      </c>
      <c r="E52" s="70">
        <v>5104</v>
      </c>
      <c r="F52" s="70">
        <v>592</v>
      </c>
    </row>
    <row r="53" spans="1:6" s="59" customFormat="1">
      <c r="A53" s="71" t="s">
        <v>34</v>
      </c>
      <c r="B53" s="70">
        <v>712872</v>
      </c>
      <c r="C53" s="70">
        <v>39712</v>
      </c>
      <c r="D53" s="70">
        <v>29896</v>
      </c>
      <c r="E53" s="70">
        <v>9816</v>
      </c>
      <c r="F53" s="70">
        <v>0</v>
      </c>
    </row>
    <row r="54" spans="1:6" s="59" customFormat="1">
      <c r="A54" s="71" t="s">
        <v>35</v>
      </c>
      <c r="B54" s="70">
        <v>436808</v>
      </c>
      <c r="C54" s="70">
        <v>20288</v>
      </c>
      <c r="D54" s="70">
        <v>11584</v>
      </c>
      <c r="E54" s="70">
        <v>8704</v>
      </c>
      <c r="F54" s="70">
        <v>0</v>
      </c>
    </row>
    <row r="55" spans="1:6" s="59" customFormat="1">
      <c r="A55" s="71" t="s">
        <v>36</v>
      </c>
      <c r="B55" s="70">
        <v>355568</v>
      </c>
      <c r="C55" s="70">
        <v>15192</v>
      </c>
      <c r="D55" s="70">
        <v>13320</v>
      </c>
      <c r="E55" s="70">
        <v>1872</v>
      </c>
      <c r="F55" s="70">
        <v>0</v>
      </c>
    </row>
    <row r="56" spans="1:6" s="59" customFormat="1">
      <c r="A56" s="71" t="s">
        <v>37</v>
      </c>
      <c r="B56" s="70">
        <v>261384</v>
      </c>
      <c r="C56" s="70">
        <v>13104</v>
      </c>
      <c r="D56" s="70">
        <v>8688</v>
      </c>
      <c r="E56" s="70">
        <v>4416</v>
      </c>
      <c r="F56" s="70">
        <v>0</v>
      </c>
    </row>
    <row r="57" spans="1:6" s="59" customFormat="1">
      <c r="A57" s="71" t="s">
        <v>38</v>
      </c>
      <c r="B57" s="70">
        <v>210608</v>
      </c>
      <c r="C57" s="70">
        <v>7872</v>
      </c>
      <c r="D57" s="70">
        <v>7872</v>
      </c>
      <c r="E57" s="70">
        <v>0</v>
      </c>
      <c r="F57" s="70">
        <v>0</v>
      </c>
    </row>
    <row r="58" spans="1:6" s="59" customFormat="1">
      <c r="A58" s="71" t="s">
        <v>39</v>
      </c>
      <c r="B58" s="70">
        <v>405576</v>
      </c>
      <c r="C58" s="70">
        <v>10600</v>
      </c>
      <c r="D58" s="70">
        <v>9520</v>
      </c>
      <c r="E58" s="70">
        <v>1080</v>
      </c>
      <c r="F58" s="70">
        <v>0</v>
      </c>
    </row>
    <row r="59" spans="1:6" s="59" customFormat="1">
      <c r="A59" s="71" t="s">
        <v>40</v>
      </c>
      <c r="B59" s="70">
        <v>2039576</v>
      </c>
      <c r="C59" s="70">
        <v>59896</v>
      </c>
      <c r="D59" s="70">
        <v>48200</v>
      </c>
      <c r="E59" s="70">
        <v>10240</v>
      </c>
      <c r="F59" s="70">
        <v>1456</v>
      </c>
    </row>
    <row r="60" spans="1:6" s="59" customFormat="1">
      <c r="A60" s="71" t="s">
        <v>41</v>
      </c>
      <c r="B60" s="70">
        <v>686960</v>
      </c>
      <c r="C60" s="70">
        <v>28936</v>
      </c>
      <c r="D60" s="70">
        <v>17696</v>
      </c>
      <c r="E60" s="70">
        <v>11240</v>
      </c>
      <c r="F60" s="70">
        <v>0</v>
      </c>
    </row>
    <row r="61" spans="1:6" s="59" customFormat="1">
      <c r="A61" s="71" t="s">
        <v>42</v>
      </c>
      <c r="B61" s="70">
        <v>436640</v>
      </c>
      <c r="C61" s="70">
        <v>24552</v>
      </c>
      <c r="D61" s="70">
        <v>12704</v>
      </c>
      <c r="E61" s="70">
        <v>11848</v>
      </c>
      <c r="F61" s="70">
        <v>0</v>
      </c>
    </row>
    <row r="62" spans="1:6" s="59" customFormat="1">
      <c r="A62" s="71" t="s">
        <v>43</v>
      </c>
      <c r="B62" s="70">
        <v>393960</v>
      </c>
      <c r="C62" s="70">
        <v>22280</v>
      </c>
      <c r="D62" s="70">
        <v>15632</v>
      </c>
      <c r="E62" s="70">
        <v>6648</v>
      </c>
      <c r="F62" s="70">
        <v>0</v>
      </c>
    </row>
    <row r="63" spans="1:6" s="59" customFormat="1">
      <c r="A63" s="71" t="s">
        <v>136</v>
      </c>
      <c r="B63" s="70">
        <v>458392</v>
      </c>
      <c r="C63" s="70">
        <v>22512</v>
      </c>
      <c r="D63" s="70">
        <v>14096</v>
      </c>
      <c r="E63" s="70">
        <v>8416</v>
      </c>
      <c r="F63" s="70">
        <v>0</v>
      </c>
    </row>
    <row r="64" spans="1:6" s="59" customFormat="1">
      <c r="A64" s="71" t="s">
        <v>44</v>
      </c>
      <c r="B64" s="70">
        <v>1276400</v>
      </c>
      <c r="C64" s="70">
        <v>79328</v>
      </c>
      <c r="D64" s="70">
        <v>37680</v>
      </c>
      <c r="E64" s="70">
        <v>32664</v>
      </c>
      <c r="F64" s="70">
        <v>8984</v>
      </c>
    </row>
    <row r="65" spans="1:6" s="59" customFormat="1">
      <c r="A65" s="71" t="s">
        <v>45</v>
      </c>
      <c r="B65" s="70">
        <v>367016</v>
      </c>
      <c r="C65" s="70">
        <v>18472</v>
      </c>
      <c r="D65" s="70">
        <v>13656</v>
      </c>
      <c r="E65" s="70">
        <v>4816</v>
      </c>
      <c r="F65" s="70">
        <v>0</v>
      </c>
    </row>
    <row r="66" spans="1:6" s="59" customFormat="1">
      <c r="A66" s="71" t="s">
        <v>46</v>
      </c>
      <c r="B66" s="70">
        <v>415352</v>
      </c>
      <c r="C66" s="70">
        <v>21512</v>
      </c>
      <c r="D66" s="70">
        <v>16608</v>
      </c>
      <c r="E66" s="70">
        <v>4904</v>
      </c>
      <c r="F66" s="70">
        <v>0</v>
      </c>
    </row>
    <row r="67" spans="1:6" s="59" customFormat="1">
      <c r="A67" s="71" t="s">
        <v>47</v>
      </c>
      <c r="B67" s="70">
        <v>2223584</v>
      </c>
      <c r="C67" s="70">
        <v>103488</v>
      </c>
      <c r="D67" s="70">
        <v>76784</v>
      </c>
      <c r="E67" s="70">
        <v>26704</v>
      </c>
      <c r="F67" s="70">
        <v>0</v>
      </c>
    </row>
    <row r="68" spans="1:6" s="59" customFormat="1">
      <c r="A68" s="71" t="s">
        <v>48</v>
      </c>
      <c r="B68" s="70">
        <v>329888</v>
      </c>
      <c r="C68" s="70">
        <v>19248</v>
      </c>
      <c r="D68" s="70">
        <v>9584</v>
      </c>
      <c r="E68" s="70">
        <v>8272</v>
      </c>
      <c r="F68" s="70">
        <v>1392</v>
      </c>
    </row>
    <row r="69" spans="1:6" s="59" customFormat="1">
      <c r="A69" s="71" t="s">
        <v>135</v>
      </c>
      <c r="B69" s="70">
        <v>1246744</v>
      </c>
      <c r="C69" s="70">
        <v>34840</v>
      </c>
      <c r="D69" s="70">
        <v>21792</v>
      </c>
      <c r="E69" s="70">
        <v>13048</v>
      </c>
      <c r="F69" s="70">
        <v>0</v>
      </c>
    </row>
    <row r="70" spans="1:6" s="59" customFormat="1">
      <c r="A70" s="71" t="s">
        <v>49</v>
      </c>
      <c r="B70" s="70">
        <v>829160</v>
      </c>
      <c r="C70" s="70">
        <v>30256</v>
      </c>
      <c r="D70" s="70">
        <v>21640</v>
      </c>
      <c r="E70" s="70">
        <v>6424</v>
      </c>
      <c r="F70" s="70">
        <v>2192</v>
      </c>
    </row>
    <row r="71" spans="1:6" s="59" customFormat="1">
      <c r="A71" s="71" t="s">
        <v>50</v>
      </c>
      <c r="B71" s="70">
        <v>170600</v>
      </c>
      <c r="C71" s="70">
        <v>8032</v>
      </c>
      <c r="D71" s="70">
        <v>6008</v>
      </c>
      <c r="E71" s="70">
        <v>2024</v>
      </c>
      <c r="F71" s="70">
        <v>0</v>
      </c>
    </row>
    <row r="72" spans="1:6" s="59" customFormat="1">
      <c r="A72" s="71" t="s">
        <v>51</v>
      </c>
      <c r="B72" s="70">
        <v>1321936</v>
      </c>
      <c r="C72" s="70">
        <v>52792</v>
      </c>
      <c r="D72" s="70">
        <v>27400</v>
      </c>
      <c r="E72" s="70">
        <v>25392</v>
      </c>
      <c r="F72" s="70">
        <v>0</v>
      </c>
    </row>
    <row r="73" spans="1:6" s="59" customFormat="1">
      <c r="A73" s="71" t="s">
        <v>52</v>
      </c>
      <c r="B73" s="70">
        <v>1070032</v>
      </c>
      <c r="C73" s="70">
        <v>60280</v>
      </c>
      <c r="D73" s="70">
        <v>35632</v>
      </c>
      <c r="E73" s="70">
        <v>16312</v>
      </c>
      <c r="F73" s="70">
        <v>8336</v>
      </c>
    </row>
    <row r="74" spans="1:6" s="59" customFormat="1">
      <c r="A74" s="71" t="s">
        <v>53</v>
      </c>
      <c r="B74" s="70">
        <v>194624</v>
      </c>
      <c r="C74" s="70">
        <v>11416</v>
      </c>
      <c r="D74" s="70">
        <v>7720</v>
      </c>
      <c r="E74" s="70">
        <v>3696</v>
      </c>
      <c r="F74" s="70">
        <v>0</v>
      </c>
    </row>
    <row r="75" spans="1:6" s="59" customFormat="1">
      <c r="A75" s="71" t="s">
        <v>54</v>
      </c>
      <c r="B75" s="70">
        <v>1177784</v>
      </c>
      <c r="C75" s="70">
        <v>54472</v>
      </c>
      <c r="D75" s="70">
        <v>36160</v>
      </c>
      <c r="E75" s="70">
        <v>18312</v>
      </c>
      <c r="F75" s="70">
        <v>0</v>
      </c>
    </row>
    <row r="76" spans="1:6" s="59" customFormat="1">
      <c r="A76" s="71" t="s">
        <v>55</v>
      </c>
      <c r="B76" s="70">
        <v>2123096</v>
      </c>
      <c r="C76" s="70">
        <v>105344</v>
      </c>
      <c r="D76" s="70">
        <v>79648</v>
      </c>
      <c r="E76" s="70">
        <v>19960</v>
      </c>
      <c r="F76" s="70">
        <v>5736</v>
      </c>
    </row>
    <row r="77" spans="1:6" s="59" customFormat="1">
      <c r="A77" s="71" t="s">
        <v>56</v>
      </c>
      <c r="B77" s="70">
        <v>387704</v>
      </c>
      <c r="C77" s="70">
        <v>16976</v>
      </c>
      <c r="D77" s="70">
        <v>12624</v>
      </c>
      <c r="E77" s="70">
        <v>4352</v>
      </c>
      <c r="F77" s="70">
        <v>0</v>
      </c>
    </row>
    <row r="78" spans="1:6" s="59" customFormat="1">
      <c r="A78" s="71" t="s">
        <v>57</v>
      </c>
      <c r="B78" s="70">
        <v>1250192</v>
      </c>
      <c r="C78" s="70">
        <v>47304</v>
      </c>
      <c r="D78" s="70">
        <v>20008</v>
      </c>
      <c r="E78" s="70">
        <v>27072</v>
      </c>
      <c r="F78" s="70">
        <v>224</v>
      </c>
    </row>
    <row r="79" spans="1:6" s="59" customFormat="1">
      <c r="A79" s="71" t="s">
        <v>58</v>
      </c>
      <c r="B79" s="70">
        <v>263664</v>
      </c>
      <c r="C79" s="70">
        <v>17080</v>
      </c>
      <c r="D79" s="70">
        <v>8128</v>
      </c>
      <c r="E79" s="70">
        <v>7600</v>
      </c>
      <c r="F79" s="70">
        <v>1352</v>
      </c>
    </row>
    <row r="80" spans="1:6" s="59" customFormat="1">
      <c r="A80" s="71" t="s">
        <v>59</v>
      </c>
      <c r="B80" s="70">
        <v>143680</v>
      </c>
      <c r="C80" s="70">
        <v>3608</v>
      </c>
      <c r="D80" s="70">
        <v>3608</v>
      </c>
      <c r="E80" s="70">
        <v>0</v>
      </c>
      <c r="F80" s="70">
        <v>0</v>
      </c>
    </row>
    <row r="81" spans="1:6" s="59" customFormat="1">
      <c r="A81" s="71" t="s">
        <v>60</v>
      </c>
      <c r="B81" s="70">
        <v>148768</v>
      </c>
      <c r="C81" s="70">
        <v>10800</v>
      </c>
      <c r="D81" s="70">
        <v>8288</v>
      </c>
      <c r="E81" s="70">
        <v>2512</v>
      </c>
      <c r="F81" s="70">
        <v>0</v>
      </c>
    </row>
    <row r="82" spans="1:6" s="59" customFormat="1">
      <c r="A82" s="71" t="s">
        <v>61</v>
      </c>
      <c r="B82" s="70">
        <v>358872</v>
      </c>
      <c r="C82" s="70">
        <v>28648</v>
      </c>
      <c r="D82" s="70">
        <v>10320</v>
      </c>
      <c r="E82" s="70">
        <v>18328</v>
      </c>
      <c r="F82" s="70">
        <v>0</v>
      </c>
    </row>
    <row r="83" spans="1:6" s="59" customFormat="1">
      <c r="A83" s="71" t="s">
        <v>62</v>
      </c>
      <c r="B83" s="70">
        <v>215592</v>
      </c>
      <c r="C83" s="70">
        <v>6856</v>
      </c>
      <c r="D83" s="70">
        <v>6504</v>
      </c>
      <c r="E83" s="70">
        <v>352</v>
      </c>
      <c r="F83" s="70">
        <v>0</v>
      </c>
    </row>
    <row r="84" spans="1:6" s="59" customFormat="1">
      <c r="A84" s="71" t="s">
        <v>63</v>
      </c>
      <c r="B84" s="70">
        <v>3049520</v>
      </c>
      <c r="C84" s="70">
        <v>161696</v>
      </c>
      <c r="D84" s="70">
        <v>81176</v>
      </c>
      <c r="E84" s="70">
        <v>64880</v>
      </c>
      <c r="F84" s="70">
        <v>15640</v>
      </c>
    </row>
    <row r="85" spans="1:6" s="59" customFormat="1">
      <c r="A85" s="71" t="s">
        <v>64</v>
      </c>
      <c r="B85" s="70">
        <v>1181944</v>
      </c>
      <c r="C85" s="70">
        <v>30600</v>
      </c>
      <c r="D85" s="70">
        <v>22104</v>
      </c>
      <c r="E85" s="70">
        <v>6240</v>
      </c>
      <c r="F85" s="70">
        <v>2256</v>
      </c>
    </row>
    <row r="86" spans="1:6" s="59" customFormat="1">
      <c r="A86" s="71" t="s">
        <v>65</v>
      </c>
      <c r="B86" s="70">
        <v>756120</v>
      </c>
      <c r="C86" s="70">
        <v>12296</v>
      </c>
      <c r="D86" s="70">
        <v>11064</v>
      </c>
      <c r="E86" s="70">
        <v>1232</v>
      </c>
      <c r="F86" s="70">
        <v>0</v>
      </c>
    </row>
    <row r="87" spans="1:6" s="59" customFormat="1">
      <c r="A87" s="71" t="s">
        <v>66</v>
      </c>
      <c r="B87" s="70">
        <v>266784</v>
      </c>
      <c r="C87" s="70">
        <v>16536</v>
      </c>
      <c r="D87" s="70">
        <v>9336</v>
      </c>
      <c r="E87" s="70">
        <v>7200</v>
      </c>
      <c r="F87" s="70">
        <v>0</v>
      </c>
    </row>
    <row r="88" spans="1:6" s="59" customFormat="1">
      <c r="A88" s="71" t="s">
        <v>67</v>
      </c>
      <c r="B88" s="70">
        <v>241032</v>
      </c>
      <c r="C88" s="70">
        <v>8240</v>
      </c>
      <c r="D88" s="70">
        <v>5616</v>
      </c>
      <c r="E88" s="70">
        <v>2624</v>
      </c>
      <c r="F88" s="70">
        <v>0</v>
      </c>
    </row>
    <row r="89" spans="1:6" s="59" customFormat="1">
      <c r="A89" s="71" t="s">
        <v>68</v>
      </c>
      <c r="B89" s="70">
        <v>365896</v>
      </c>
      <c r="C89" s="70">
        <v>17824</v>
      </c>
      <c r="D89" s="70">
        <v>10528</v>
      </c>
      <c r="E89" s="70">
        <v>6920</v>
      </c>
      <c r="F89" s="70">
        <v>376</v>
      </c>
    </row>
    <row r="90" spans="1:6" s="59" customFormat="1">
      <c r="A90" s="71" t="s">
        <v>69</v>
      </c>
      <c r="B90" s="70">
        <v>1018480</v>
      </c>
      <c r="C90" s="70">
        <v>75728</v>
      </c>
      <c r="D90" s="70">
        <v>12784</v>
      </c>
      <c r="E90" s="70">
        <v>56584</v>
      </c>
      <c r="F90" s="70">
        <v>6360</v>
      </c>
    </row>
    <row r="91" spans="1:6" s="59" customFormat="1">
      <c r="A91" s="71" t="s">
        <v>70</v>
      </c>
      <c r="B91" s="70">
        <v>489840</v>
      </c>
      <c r="C91" s="70">
        <v>22960</v>
      </c>
      <c r="D91" s="70">
        <v>15408</v>
      </c>
      <c r="E91" s="70">
        <v>7552</v>
      </c>
      <c r="F91" s="70">
        <v>0</v>
      </c>
    </row>
    <row r="92" spans="1:6" s="59" customFormat="1">
      <c r="A92" s="71" t="s">
        <v>71</v>
      </c>
      <c r="B92" s="70">
        <v>509584</v>
      </c>
      <c r="C92" s="70">
        <v>25256</v>
      </c>
      <c r="D92" s="70">
        <v>8416</v>
      </c>
      <c r="E92" s="70">
        <v>16088</v>
      </c>
      <c r="F92" s="70">
        <v>752</v>
      </c>
    </row>
    <row r="93" spans="1:6" s="59" customFormat="1">
      <c r="A93" s="71" t="s">
        <v>72</v>
      </c>
      <c r="B93" s="70">
        <v>196192</v>
      </c>
      <c r="C93" s="70">
        <v>9856</v>
      </c>
      <c r="D93" s="70">
        <v>3488</v>
      </c>
      <c r="E93" s="70">
        <v>5376</v>
      </c>
      <c r="F93" s="70">
        <v>992</v>
      </c>
    </row>
    <row r="94" spans="1:6" s="59" customFormat="1">
      <c r="A94" s="71" t="s">
        <v>73</v>
      </c>
      <c r="B94" s="70">
        <v>1981544</v>
      </c>
      <c r="C94" s="70">
        <v>80736</v>
      </c>
      <c r="D94" s="70">
        <v>64056</v>
      </c>
      <c r="E94" s="70">
        <v>14992</v>
      </c>
      <c r="F94" s="70">
        <v>1688</v>
      </c>
    </row>
    <row r="95" spans="1:6" s="59" customFormat="1">
      <c r="A95" s="71" t="s">
        <v>74</v>
      </c>
      <c r="B95" s="70">
        <v>417640</v>
      </c>
      <c r="C95" s="70">
        <v>34848</v>
      </c>
      <c r="D95" s="70">
        <v>12704</v>
      </c>
      <c r="E95" s="70">
        <v>16920</v>
      </c>
      <c r="F95" s="70">
        <v>5224</v>
      </c>
    </row>
    <row r="96" spans="1:6" s="59" customFormat="1">
      <c r="A96" s="71" t="s">
        <v>75</v>
      </c>
      <c r="B96" s="70">
        <v>285792</v>
      </c>
      <c r="C96" s="70">
        <v>10880</v>
      </c>
      <c r="D96" s="70">
        <v>10680</v>
      </c>
      <c r="E96" s="70">
        <v>200</v>
      </c>
      <c r="F96" s="70">
        <v>0</v>
      </c>
    </row>
    <row r="97" spans="1:6" s="59" customFormat="1">
      <c r="A97" s="71" t="s">
        <v>76</v>
      </c>
      <c r="B97" s="70">
        <v>362936</v>
      </c>
      <c r="C97" s="70">
        <v>15744</v>
      </c>
      <c r="D97" s="70">
        <v>12064</v>
      </c>
      <c r="E97" s="70">
        <v>3680</v>
      </c>
      <c r="F97" s="70">
        <v>0</v>
      </c>
    </row>
    <row r="98" spans="1:6" s="59" customFormat="1">
      <c r="A98" s="71" t="s">
        <v>77</v>
      </c>
      <c r="B98" s="70">
        <v>127928</v>
      </c>
      <c r="C98" s="70">
        <v>2144</v>
      </c>
      <c r="D98" s="70">
        <v>2144</v>
      </c>
      <c r="E98" s="70">
        <v>0</v>
      </c>
      <c r="F98" s="70">
        <v>0</v>
      </c>
    </row>
    <row r="99" spans="1:6" s="59" customFormat="1">
      <c r="A99" s="71" t="s">
        <v>134</v>
      </c>
      <c r="B99" s="70">
        <v>276880</v>
      </c>
      <c r="C99" s="70">
        <v>8896</v>
      </c>
      <c r="D99" s="70">
        <v>1928</v>
      </c>
      <c r="E99" s="70">
        <v>6968</v>
      </c>
      <c r="F99" s="70">
        <v>0</v>
      </c>
    </row>
    <row r="100" spans="1:6" s="59" customFormat="1">
      <c r="A100" s="71" t="s">
        <v>78</v>
      </c>
      <c r="B100" s="70">
        <v>493064</v>
      </c>
      <c r="C100" s="70">
        <v>32352</v>
      </c>
      <c r="D100" s="70">
        <v>21936</v>
      </c>
      <c r="E100" s="70">
        <v>8584</v>
      </c>
      <c r="F100" s="70">
        <v>1832</v>
      </c>
    </row>
    <row r="101" spans="1:6" s="59" customFormat="1">
      <c r="A101" s="71" t="s">
        <v>79</v>
      </c>
      <c r="B101" s="70">
        <v>216488</v>
      </c>
      <c r="C101" s="70">
        <v>13048</v>
      </c>
      <c r="D101" s="70">
        <v>8184</v>
      </c>
      <c r="E101" s="70">
        <v>4864</v>
      </c>
      <c r="F101" s="70">
        <v>0</v>
      </c>
    </row>
    <row r="102" spans="1:6" s="59" customFormat="1">
      <c r="A102" s="71" t="s">
        <v>80</v>
      </c>
      <c r="B102" s="70">
        <v>611800</v>
      </c>
      <c r="C102" s="70">
        <v>24104</v>
      </c>
      <c r="D102" s="70">
        <v>17888</v>
      </c>
      <c r="E102" s="70">
        <v>6216</v>
      </c>
      <c r="F102" s="70">
        <v>0</v>
      </c>
    </row>
    <row r="103" spans="1:6" s="59" customFormat="1">
      <c r="A103" s="71" t="s">
        <v>81</v>
      </c>
      <c r="B103" s="70">
        <v>279712</v>
      </c>
      <c r="C103" s="70">
        <v>13440</v>
      </c>
      <c r="D103" s="70">
        <v>10368</v>
      </c>
      <c r="E103" s="70">
        <v>3072</v>
      </c>
      <c r="F103" s="70">
        <v>0</v>
      </c>
    </row>
    <row r="104" spans="1:6" s="59" customFormat="1">
      <c r="A104" s="71" t="s">
        <v>82</v>
      </c>
      <c r="B104" s="70">
        <v>1166680</v>
      </c>
      <c r="C104" s="70">
        <v>30512</v>
      </c>
      <c r="D104" s="70">
        <v>26264</v>
      </c>
      <c r="E104" s="70">
        <v>3824</v>
      </c>
      <c r="F104" s="70">
        <v>424</v>
      </c>
    </row>
    <row r="105" spans="1:6" s="59" customFormat="1">
      <c r="A105" s="71" t="s">
        <v>83</v>
      </c>
      <c r="B105" s="70">
        <v>2304096</v>
      </c>
      <c r="C105" s="70">
        <v>108800</v>
      </c>
      <c r="D105" s="70">
        <v>71768</v>
      </c>
      <c r="E105" s="70">
        <v>36704</v>
      </c>
      <c r="F105" s="70">
        <v>328</v>
      </c>
    </row>
    <row r="106" spans="1:6" s="59" customFormat="1">
      <c r="A106" s="71" t="s">
        <v>84</v>
      </c>
      <c r="B106" s="70">
        <v>472576</v>
      </c>
      <c r="C106" s="70">
        <v>20336</v>
      </c>
      <c r="D106" s="70">
        <v>7720</v>
      </c>
      <c r="E106" s="70">
        <v>12104</v>
      </c>
      <c r="F106" s="70">
        <v>512</v>
      </c>
    </row>
    <row r="107" spans="1:6" s="59" customFormat="1">
      <c r="A107" s="71" t="s">
        <v>85</v>
      </c>
      <c r="B107" s="70">
        <v>134352</v>
      </c>
      <c r="C107" s="70">
        <v>6376</v>
      </c>
      <c r="D107" s="70">
        <v>6376</v>
      </c>
      <c r="E107" s="70">
        <v>0</v>
      </c>
      <c r="F107" s="70">
        <v>0</v>
      </c>
    </row>
    <row r="108" spans="1:6" s="59" customFormat="1">
      <c r="A108" s="71" t="s">
        <v>86</v>
      </c>
      <c r="B108" s="70">
        <v>1627168</v>
      </c>
      <c r="C108" s="70">
        <v>80968</v>
      </c>
      <c r="D108" s="70">
        <v>38192</v>
      </c>
      <c r="E108" s="70">
        <v>36672</v>
      </c>
      <c r="F108" s="70">
        <v>6104</v>
      </c>
    </row>
    <row r="109" spans="1:6" s="59" customFormat="1">
      <c r="A109" s="71" t="s">
        <v>87</v>
      </c>
      <c r="B109" s="70">
        <v>304560</v>
      </c>
      <c r="C109" s="70">
        <v>15864</v>
      </c>
      <c r="D109" s="70">
        <v>12288</v>
      </c>
      <c r="E109" s="70">
        <v>3576</v>
      </c>
      <c r="F109" s="70">
        <v>0</v>
      </c>
    </row>
    <row r="110" spans="1:6" s="59" customFormat="1">
      <c r="A110" s="71" t="s">
        <v>88</v>
      </c>
      <c r="B110" s="70">
        <v>427120</v>
      </c>
      <c r="C110" s="70">
        <v>20264</v>
      </c>
      <c r="D110" s="70">
        <v>8752</v>
      </c>
      <c r="E110" s="70">
        <v>11512</v>
      </c>
      <c r="F110" s="70">
        <v>0</v>
      </c>
    </row>
    <row r="111" spans="1:6" s="59" customFormat="1">
      <c r="A111" s="71" t="s">
        <v>89</v>
      </c>
      <c r="B111" s="70">
        <v>1129920</v>
      </c>
      <c r="C111" s="70">
        <v>56856</v>
      </c>
      <c r="D111" s="70">
        <v>27280</v>
      </c>
      <c r="E111" s="70">
        <v>27328</v>
      </c>
      <c r="F111" s="70">
        <v>2248</v>
      </c>
    </row>
    <row r="112" spans="1:6" s="59" customFormat="1">
      <c r="A112" s="71" t="s">
        <v>90</v>
      </c>
      <c r="B112" s="70">
        <v>617440</v>
      </c>
      <c r="C112" s="70">
        <v>17560</v>
      </c>
      <c r="D112" s="70">
        <v>15408</v>
      </c>
      <c r="E112" s="70">
        <v>2152</v>
      </c>
      <c r="F112" s="70">
        <v>0</v>
      </c>
    </row>
    <row r="113" spans="1:6" s="59" customFormat="1">
      <c r="A113" s="71" t="s">
        <v>91</v>
      </c>
      <c r="B113" s="70">
        <v>204672</v>
      </c>
      <c r="C113" s="70">
        <v>8488</v>
      </c>
      <c r="D113" s="70">
        <v>3808</v>
      </c>
      <c r="E113" s="70">
        <v>4248</v>
      </c>
      <c r="F113" s="70">
        <v>432</v>
      </c>
    </row>
    <row r="114" spans="1:6" s="59" customFormat="1">
      <c r="A114" s="71" t="s">
        <v>92</v>
      </c>
      <c r="B114" s="70">
        <v>2376648</v>
      </c>
      <c r="C114" s="70">
        <v>97608</v>
      </c>
      <c r="D114" s="70">
        <v>60256</v>
      </c>
      <c r="E114" s="70">
        <v>34576</v>
      </c>
      <c r="F114" s="70">
        <v>2776</v>
      </c>
    </row>
    <row r="115" spans="1:6" s="59" customFormat="1">
      <c r="A115" s="71" t="s">
        <v>93</v>
      </c>
      <c r="B115" s="70">
        <v>246672</v>
      </c>
      <c r="C115" s="70">
        <v>6392</v>
      </c>
      <c r="D115" s="70">
        <v>3640</v>
      </c>
      <c r="E115" s="70">
        <v>2752</v>
      </c>
      <c r="F115" s="70">
        <v>0</v>
      </c>
    </row>
    <row r="116" spans="1:6" s="59" customFormat="1">
      <c r="A116" s="71" t="s">
        <v>94</v>
      </c>
      <c r="B116" s="70">
        <v>2808912</v>
      </c>
      <c r="C116" s="70">
        <v>108104</v>
      </c>
      <c r="D116" s="70">
        <v>78456</v>
      </c>
      <c r="E116" s="70">
        <v>25592</v>
      </c>
      <c r="F116" s="70">
        <v>4056</v>
      </c>
    </row>
    <row r="117" spans="1:6" s="59" customFormat="1">
      <c r="A117" s="71" t="s">
        <v>133</v>
      </c>
      <c r="B117" s="70">
        <v>211464</v>
      </c>
      <c r="C117" s="70">
        <v>8360</v>
      </c>
      <c r="D117" s="70">
        <v>3720</v>
      </c>
      <c r="E117" s="70">
        <v>4640</v>
      </c>
      <c r="F117" s="70">
        <v>0</v>
      </c>
    </row>
    <row r="118" spans="1:6" s="59" customFormat="1">
      <c r="A118" s="71" t="s">
        <v>95</v>
      </c>
      <c r="B118" s="70">
        <v>695600</v>
      </c>
      <c r="C118" s="70">
        <v>26896</v>
      </c>
      <c r="D118" s="70">
        <v>21800</v>
      </c>
      <c r="E118" s="70">
        <v>4664</v>
      </c>
      <c r="F118" s="70">
        <v>432</v>
      </c>
    </row>
    <row r="119" spans="1:6" s="59" customFormat="1">
      <c r="A119" s="71" t="s">
        <v>96</v>
      </c>
      <c r="B119" s="70">
        <v>269336</v>
      </c>
      <c r="C119" s="70">
        <v>16104</v>
      </c>
      <c r="D119" s="70">
        <v>13080</v>
      </c>
      <c r="E119" s="70">
        <v>3024</v>
      </c>
      <c r="F119" s="70">
        <v>0</v>
      </c>
    </row>
    <row r="120" spans="1:6" s="59" customFormat="1">
      <c r="A120" s="71" t="s">
        <v>97</v>
      </c>
      <c r="B120" s="70">
        <v>142320</v>
      </c>
      <c r="C120" s="70">
        <v>6360</v>
      </c>
      <c r="D120" s="70">
        <v>6040</v>
      </c>
      <c r="E120" s="70">
        <v>320</v>
      </c>
      <c r="F120" s="70">
        <v>0</v>
      </c>
    </row>
    <row r="121" spans="1:6" s="59" customFormat="1">
      <c r="A121" s="71" t="s">
        <v>98</v>
      </c>
      <c r="B121" s="70">
        <v>358864</v>
      </c>
      <c r="C121" s="70">
        <v>14504</v>
      </c>
      <c r="D121" s="70">
        <v>8136</v>
      </c>
      <c r="E121" s="70">
        <v>6368</v>
      </c>
      <c r="F121" s="70">
        <v>0</v>
      </c>
    </row>
    <row r="122" spans="1:6" s="59" customFormat="1">
      <c r="A122" s="71" t="s">
        <v>99</v>
      </c>
      <c r="B122" s="70">
        <v>718048</v>
      </c>
      <c r="C122" s="70">
        <v>43512</v>
      </c>
      <c r="D122" s="70">
        <v>18288</v>
      </c>
      <c r="E122" s="70">
        <v>23464</v>
      </c>
      <c r="F122" s="70">
        <v>1760</v>
      </c>
    </row>
    <row r="123" spans="1:6" s="59" customFormat="1">
      <c r="A123" s="71" t="s">
        <v>100</v>
      </c>
      <c r="B123" s="70">
        <v>1045000</v>
      </c>
      <c r="C123" s="70">
        <v>34568</v>
      </c>
      <c r="D123" s="70">
        <v>24880</v>
      </c>
      <c r="E123" s="70">
        <v>9688</v>
      </c>
      <c r="F123" s="70">
        <v>0</v>
      </c>
    </row>
    <row r="124" spans="1:6" s="59" customFormat="1">
      <c r="A124" s="71" t="s">
        <v>101</v>
      </c>
      <c r="B124" s="70">
        <v>317424</v>
      </c>
      <c r="C124" s="70">
        <v>13464</v>
      </c>
      <c r="D124" s="70">
        <v>10992</v>
      </c>
      <c r="E124" s="70">
        <v>2472</v>
      </c>
      <c r="F124" s="70">
        <v>0</v>
      </c>
    </row>
    <row r="125" spans="1:6" s="59" customFormat="1">
      <c r="A125" s="71" t="s">
        <v>102</v>
      </c>
      <c r="B125" s="70">
        <v>532440</v>
      </c>
      <c r="C125" s="70">
        <v>34576</v>
      </c>
      <c r="D125" s="70">
        <v>11856</v>
      </c>
      <c r="E125" s="70">
        <v>22720</v>
      </c>
      <c r="F125" s="70">
        <v>0</v>
      </c>
    </row>
    <row r="126" spans="1:6" s="59" customFormat="1">
      <c r="A126" s="71" t="s">
        <v>103</v>
      </c>
      <c r="B126" s="70">
        <v>520944</v>
      </c>
      <c r="C126" s="70">
        <v>35048</v>
      </c>
      <c r="D126" s="70">
        <v>21240</v>
      </c>
      <c r="E126" s="70">
        <v>9984</v>
      </c>
      <c r="F126" s="70">
        <v>3824</v>
      </c>
    </row>
    <row r="127" spans="1:6" s="59" customFormat="1">
      <c r="A127" s="71" t="s">
        <v>132</v>
      </c>
      <c r="B127" s="70">
        <v>338272</v>
      </c>
      <c r="C127" s="70">
        <v>17232</v>
      </c>
      <c r="D127" s="70">
        <v>10600</v>
      </c>
      <c r="E127" s="70">
        <v>6632</v>
      </c>
      <c r="F127" s="70">
        <v>0</v>
      </c>
    </row>
    <row r="128" spans="1:6" s="64" customFormat="1" ht="18.75" customHeight="1">
      <c r="A128" s="61" t="s">
        <v>104</v>
      </c>
      <c r="B128" s="69">
        <f>SUM(B9:B127)</f>
        <v>149749248</v>
      </c>
      <c r="C128" s="69">
        <f>SUM(C9:C127)</f>
        <v>6356224</v>
      </c>
      <c r="D128" s="69">
        <f>SUM(D9:D127)</f>
        <v>4084136</v>
      </c>
      <c r="E128" s="69">
        <f>SUM(E9:E127)</f>
        <v>1973344</v>
      </c>
      <c r="F128" s="69">
        <f>SUM(F9:F127)</f>
        <v>298744</v>
      </c>
    </row>
    <row r="129" spans="1:6" s="64" customFormat="1" ht="18.75" customHeight="1">
      <c r="A129" s="68"/>
      <c r="B129" s="77"/>
      <c r="C129" s="77"/>
      <c r="D129" s="77"/>
      <c r="E129" s="77"/>
      <c r="F129" s="77"/>
    </row>
    <row r="130" spans="1:6" s="64" customFormat="1">
      <c r="A130" s="81" t="s">
        <v>131</v>
      </c>
      <c r="B130" s="81"/>
      <c r="C130" s="81"/>
      <c r="D130" s="81"/>
      <c r="E130" s="81"/>
      <c r="F130" s="81"/>
    </row>
    <row r="131" spans="1:6" s="64" customFormat="1" ht="25.5">
      <c r="A131" s="76" t="s">
        <v>0</v>
      </c>
      <c r="B131" s="85" t="s">
        <v>1</v>
      </c>
      <c r="C131" s="85"/>
      <c r="D131" s="85"/>
      <c r="E131" s="85"/>
      <c r="F131" s="85"/>
    </row>
    <row r="132" spans="1:6" s="64" customFormat="1">
      <c r="A132" s="65" t="s">
        <v>130</v>
      </c>
      <c r="B132" s="88">
        <v>74874624</v>
      </c>
      <c r="C132" s="88"/>
      <c r="D132" s="88"/>
      <c r="E132" s="88"/>
      <c r="F132" s="88"/>
    </row>
    <row r="133" spans="1:6" s="62" customFormat="1">
      <c r="A133" s="89"/>
      <c r="B133" s="89"/>
    </row>
    <row r="134" spans="1:6" s="59" customFormat="1" ht="17.25" customHeight="1">
      <c r="A134" s="61" t="s">
        <v>129</v>
      </c>
      <c r="B134" s="87">
        <f>B128+B132</f>
        <v>224623872</v>
      </c>
      <c r="C134" s="87"/>
      <c r="D134" s="87"/>
      <c r="E134" s="87"/>
      <c r="F134" s="87"/>
    </row>
    <row r="135" spans="1:6" s="57" customFormat="1">
      <c r="A135" s="58"/>
      <c r="E135" s="75"/>
    </row>
    <row r="136" spans="1:6" s="57" customFormat="1">
      <c r="A136" s="58"/>
      <c r="E136" s="75"/>
    </row>
    <row r="137" spans="1:6" s="27" customFormat="1">
      <c r="A137" s="19" t="s">
        <v>124</v>
      </c>
      <c r="B137" s="26"/>
    </row>
    <row r="138" spans="1:6" s="27" customFormat="1">
      <c r="A138" s="19" t="s">
        <v>125</v>
      </c>
      <c r="F138" s="80" t="s">
        <v>165</v>
      </c>
    </row>
    <row r="139" spans="1:6" s="27" customFormat="1">
      <c r="A139" s="19"/>
    </row>
    <row r="140" spans="1:6" s="27" customFormat="1">
      <c r="A140" s="19"/>
      <c r="B140" s="28"/>
    </row>
    <row r="141" spans="1:6" s="27" customFormat="1">
      <c r="A141" s="19"/>
      <c r="B141" s="28"/>
    </row>
    <row r="142" spans="1:6" s="31" customFormat="1" ht="12.75">
      <c r="A142" s="29" t="s">
        <v>126</v>
      </c>
      <c r="B142" s="30"/>
    </row>
    <row r="143" spans="1:6" s="31" customFormat="1" ht="12.75">
      <c r="A143" s="29" t="s">
        <v>127</v>
      </c>
      <c r="B143" s="30"/>
    </row>
    <row r="144" spans="1:6" s="31" customFormat="1" ht="12.75">
      <c r="A144" s="29" t="s">
        <v>128</v>
      </c>
      <c r="B144" s="30"/>
    </row>
    <row r="145" spans="1:5">
      <c r="A145" s="86"/>
      <c r="B145" s="86"/>
      <c r="C145" s="86"/>
      <c r="D145" s="86"/>
      <c r="E145" s="86"/>
    </row>
  </sheetData>
  <mergeCells count="11">
    <mergeCell ref="A145:E145"/>
    <mergeCell ref="B134:F134"/>
    <mergeCell ref="B132:F132"/>
    <mergeCell ref="B131:F131"/>
    <mergeCell ref="A133:B133"/>
    <mergeCell ref="A130:F130"/>
    <mergeCell ref="A4:F4"/>
    <mergeCell ref="A6:F6"/>
    <mergeCell ref="A7:A8"/>
    <mergeCell ref="B7:B8"/>
    <mergeCell ref="C7:F7"/>
  </mergeCells>
  <pageMargins left="0.19685039370078741" right="0.19685039370078741" top="0.39370078740157483" bottom="0.43307086614173229" header="0.19685039370078741" footer="0.19685039370078741"/>
  <pageSetup paperSize="9" scale="95" firstPageNumber="219" orientation="portrait" useFirstPageNumber="1" r:id="rId1"/>
  <headerFooter scaleWithDoc="0" alignWithMargins="0">
    <oddHeader>&amp;C&amp;"Times New Roman,Regular"&amp;P</oddHeader>
    <oddFooter>&amp;L&amp;"Times New Roman,Regular"&amp;F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view="pageLayout" zoomScaleNormal="100" workbookViewId="0">
      <selection activeCell="A4" sqref="A4:F4"/>
    </sheetView>
  </sheetViews>
  <sheetFormatPr defaultRowHeight="15.75"/>
  <cols>
    <col min="1" max="1" width="22.7109375" style="56" customWidth="1"/>
    <col min="2" max="2" width="14.7109375" style="56" customWidth="1"/>
    <col min="3" max="6" width="15.5703125" style="55" customWidth="1"/>
    <col min="7" max="16384" width="9.140625" style="55"/>
  </cols>
  <sheetData>
    <row r="1" spans="1:8">
      <c r="B1" s="74"/>
      <c r="F1" s="20" t="s">
        <v>122</v>
      </c>
    </row>
    <row r="2" spans="1:8">
      <c r="F2" s="20" t="s">
        <v>162</v>
      </c>
    </row>
    <row r="3" spans="1:8">
      <c r="B3" s="73"/>
    </row>
    <row r="4" spans="1:8" ht="44.25" customHeight="1">
      <c r="A4" s="94" t="s">
        <v>161</v>
      </c>
      <c r="B4" s="94"/>
      <c r="C4" s="94"/>
      <c r="D4" s="94"/>
      <c r="E4" s="94"/>
      <c r="F4" s="94"/>
      <c r="H4" s="19"/>
    </row>
    <row r="6" spans="1:8" s="59" customFormat="1" ht="15.75" customHeight="1">
      <c r="A6" s="81" t="s">
        <v>145</v>
      </c>
      <c r="B6" s="81"/>
      <c r="C6" s="81"/>
      <c r="D6" s="81"/>
      <c r="E6" s="81"/>
      <c r="F6" s="81"/>
    </row>
    <row r="7" spans="1:8" s="59" customFormat="1" ht="27.75" customHeight="1">
      <c r="A7" s="84" t="s">
        <v>0</v>
      </c>
      <c r="B7" s="85" t="s">
        <v>1</v>
      </c>
      <c r="C7" s="85" t="s">
        <v>144</v>
      </c>
      <c r="D7" s="85"/>
      <c r="E7" s="85"/>
      <c r="F7" s="85"/>
    </row>
    <row r="8" spans="1:8" s="59" customFormat="1" ht="33" customHeight="1">
      <c r="A8" s="84"/>
      <c r="B8" s="85"/>
      <c r="C8" s="72" t="s">
        <v>143</v>
      </c>
      <c r="D8" s="72" t="s">
        <v>142</v>
      </c>
      <c r="E8" s="72" t="s">
        <v>141</v>
      </c>
      <c r="F8" s="72" t="s">
        <v>140</v>
      </c>
    </row>
    <row r="9" spans="1:8" s="59" customFormat="1">
      <c r="A9" s="71" t="s">
        <v>160</v>
      </c>
      <c r="B9" s="70">
        <v>2307237</v>
      </c>
      <c r="C9" s="70">
        <f t="shared" ref="C9:C40" si="0">+D9+E9+F9</f>
        <v>74184</v>
      </c>
      <c r="D9" s="70">
        <v>56736</v>
      </c>
      <c r="E9" s="70">
        <v>14632</v>
      </c>
      <c r="F9" s="70">
        <v>2816</v>
      </c>
    </row>
    <row r="10" spans="1:8" s="59" customFormat="1">
      <c r="A10" s="71" t="s">
        <v>159</v>
      </c>
      <c r="B10" s="70">
        <v>303069</v>
      </c>
      <c r="C10" s="70">
        <f t="shared" si="0"/>
        <v>11024</v>
      </c>
      <c r="D10" s="70">
        <v>7848</v>
      </c>
      <c r="E10" s="70">
        <v>2896</v>
      </c>
      <c r="F10" s="70">
        <v>280</v>
      </c>
    </row>
    <row r="11" spans="1:8" s="59" customFormat="1">
      <c r="A11" s="71" t="s">
        <v>158</v>
      </c>
      <c r="B11" s="70">
        <v>92910</v>
      </c>
      <c r="C11" s="70">
        <f t="shared" si="0"/>
        <v>5792</v>
      </c>
      <c r="D11" s="70">
        <v>3472</v>
      </c>
      <c r="E11" s="70">
        <v>2320</v>
      </c>
      <c r="F11" s="70">
        <v>0</v>
      </c>
    </row>
    <row r="12" spans="1:8" s="59" customFormat="1">
      <c r="A12" s="71" t="s">
        <v>157</v>
      </c>
      <c r="B12" s="70">
        <v>218086</v>
      </c>
      <c r="C12" s="70">
        <f t="shared" si="0"/>
        <v>4648</v>
      </c>
      <c r="D12" s="70">
        <v>3976</v>
      </c>
      <c r="E12" s="70">
        <v>672</v>
      </c>
      <c r="F12" s="70">
        <v>0</v>
      </c>
    </row>
    <row r="13" spans="1:8" s="59" customFormat="1">
      <c r="A13" s="71" t="s">
        <v>156</v>
      </c>
      <c r="B13" s="70">
        <v>172949</v>
      </c>
      <c r="C13" s="70">
        <f t="shared" si="0"/>
        <v>17344</v>
      </c>
      <c r="D13" s="70">
        <v>6464</v>
      </c>
      <c r="E13" s="70">
        <v>10696</v>
      </c>
      <c r="F13" s="70">
        <v>184</v>
      </c>
    </row>
    <row r="14" spans="1:8" s="59" customFormat="1">
      <c r="A14" s="71" t="s">
        <v>155</v>
      </c>
      <c r="B14" s="70">
        <v>282315</v>
      </c>
      <c r="C14" s="70">
        <f t="shared" si="0"/>
        <v>6320</v>
      </c>
      <c r="D14" s="70">
        <v>2752</v>
      </c>
      <c r="E14" s="70">
        <v>3568</v>
      </c>
      <c r="F14" s="70">
        <v>0</v>
      </c>
    </row>
    <row r="15" spans="1:8" s="59" customFormat="1">
      <c r="A15" s="71" t="s">
        <v>154</v>
      </c>
      <c r="B15" s="70">
        <v>137347</v>
      </c>
      <c r="C15" s="70">
        <f t="shared" si="0"/>
        <v>3320</v>
      </c>
      <c r="D15" s="70">
        <v>2904</v>
      </c>
      <c r="E15" s="70">
        <v>416</v>
      </c>
      <c r="F15" s="70">
        <v>0</v>
      </c>
    </row>
    <row r="16" spans="1:8" s="59" customFormat="1">
      <c r="A16" s="71" t="s">
        <v>153</v>
      </c>
      <c r="B16" s="70">
        <v>138125</v>
      </c>
      <c r="C16" s="70">
        <f t="shared" si="0"/>
        <v>13112</v>
      </c>
      <c r="D16" s="70">
        <v>8792</v>
      </c>
      <c r="E16" s="70">
        <v>3784</v>
      </c>
      <c r="F16" s="70">
        <v>536</v>
      </c>
    </row>
    <row r="17" spans="1:6" s="59" customFormat="1">
      <c r="A17" s="71" t="s">
        <v>152</v>
      </c>
      <c r="B17" s="70">
        <v>142068</v>
      </c>
      <c r="C17" s="70">
        <f t="shared" si="0"/>
        <v>3384</v>
      </c>
      <c r="D17" s="70">
        <v>3008</v>
      </c>
      <c r="E17" s="70">
        <v>376</v>
      </c>
      <c r="F17" s="70">
        <v>0</v>
      </c>
    </row>
    <row r="18" spans="1:6" s="59" customFormat="1">
      <c r="A18" s="71" t="s">
        <v>2</v>
      </c>
      <c r="B18" s="70">
        <v>48903</v>
      </c>
      <c r="C18" s="70">
        <f t="shared" si="0"/>
        <v>1960</v>
      </c>
      <c r="D18" s="70">
        <v>1064</v>
      </c>
      <c r="E18" s="70">
        <v>896</v>
      </c>
      <c r="F18" s="70">
        <v>0</v>
      </c>
    </row>
    <row r="19" spans="1:6" s="59" customFormat="1">
      <c r="A19" s="71" t="s">
        <v>3</v>
      </c>
      <c r="B19" s="70">
        <v>12791</v>
      </c>
      <c r="C19" s="70">
        <f t="shared" si="0"/>
        <v>528</v>
      </c>
      <c r="D19" s="70">
        <v>448</v>
      </c>
      <c r="E19" s="70">
        <v>80</v>
      </c>
      <c r="F19" s="70">
        <v>0</v>
      </c>
    </row>
    <row r="20" spans="1:6" s="59" customFormat="1">
      <c r="A20" s="71" t="s">
        <v>4</v>
      </c>
      <c r="B20" s="70">
        <v>37655</v>
      </c>
      <c r="C20" s="70">
        <f t="shared" si="0"/>
        <v>1904</v>
      </c>
      <c r="D20" s="70">
        <v>1224</v>
      </c>
      <c r="E20" s="70">
        <v>680</v>
      </c>
      <c r="F20" s="70">
        <v>0</v>
      </c>
    </row>
    <row r="21" spans="1:6" s="59" customFormat="1">
      <c r="A21" s="71" t="s">
        <v>139</v>
      </c>
      <c r="B21" s="70">
        <v>42998</v>
      </c>
      <c r="C21" s="70">
        <f t="shared" si="0"/>
        <v>2120</v>
      </c>
      <c r="D21" s="70">
        <v>1744</v>
      </c>
      <c r="E21" s="70">
        <v>376</v>
      </c>
      <c r="F21" s="70">
        <v>0</v>
      </c>
    </row>
    <row r="22" spans="1:6" s="59" customFormat="1">
      <c r="A22" s="71" t="s">
        <v>5</v>
      </c>
      <c r="B22" s="70">
        <v>8105</v>
      </c>
      <c r="C22" s="70">
        <f t="shared" si="0"/>
        <v>432</v>
      </c>
      <c r="D22" s="70">
        <v>432</v>
      </c>
      <c r="E22" s="70">
        <v>0</v>
      </c>
      <c r="F22" s="70">
        <v>0</v>
      </c>
    </row>
    <row r="23" spans="1:6" s="59" customFormat="1">
      <c r="A23" s="71" t="s">
        <v>6</v>
      </c>
      <c r="B23" s="70">
        <v>16044</v>
      </c>
      <c r="C23" s="70">
        <f t="shared" si="0"/>
        <v>832</v>
      </c>
      <c r="D23" s="70">
        <v>200</v>
      </c>
      <c r="E23" s="70">
        <v>632</v>
      </c>
      <c r="F23" s="70">
        <v>0</v>
      </c>
    </row>
    <row r="24" spans="1:6" s="59" customFormat="1">
      <c r="A24" s="71" t="s">
        <v>7</v>
      </c>
      <c r="B24" s="70">
        <v>5007</v>
      </c>
      <c r="C24" s="70">
        <f t="shared" si="0"/>
        <v>216</v>
      </c>
      <c r="D24" s="70">
        <v>216</v>
      </c>
      <c r="E24" s="70">
        <v>0</v>
      </c>
      <c r="F24" s="70">
        <v>0</v>
      </c>
    </row>
    <row r="25" spans="1:6" s="59" customFormat="1">
      <c r="A25" s="71" t="s">
        <v>8</v>
      </c>
      <c r="B25" s="70">
        <v>59494</v>
      </c>
      <c r="C25" s="70">
        <f t="shared" si="0"/>
        <v>2600</v>
      </c>
      <c r="D25" s="70">
        <v>1968</v>
      </c>
      <c r="E25" s="70">
        <v>632</v>
      </c>
      <c r="F25" s="70">
        <v>0</v>
      </c>
    </row>
    <row r="26" spans="1:6" s="59" customFormat="1">
      <c r="A26" s="71" t="s">
        <v>9</v>
      </c>
      <c r="B26" s="70">
        <v>13155</v>
      </c>
      <c r="C26" s="70">
        <f t="shared" si="0"/>
        <v>624</v>
      </c>
      <c r="D26" s="70">
        <v>408</v>
      </c>
      <c r="E26" s="70">
        <v>216</v>
      </c>
      <c r="F26" s="70">
        <v>0</v>
      </c>
    </row>
    <row r="27" spans="1:6" s="59" customFormat="1">
      <c r="A27" s="71" t="s">
        <v>10</v>
      </c>
      <c r="B27" s="70">
        <v>10643</v>
      </c>
      <c r="C27" s="70">
        <f t="shared" si="0"/>
        <v>88</v>
      </c>
      <c r="D27" s="70">
        <v>88</v>
      </c>
      <c r="E27" s="70">
        <v>0</v>
      </c>
      <c r="F27" s="70">
        <v>0</v>
      </c>
    </row>
    <row r="28" spans="1:6" s="59" customFormat="1">
      <c r="A28" s="71" t="s">
        <v>11</v>
      </c>
      <c r="B28" s="70">
        <v>23839</v>
      </c>
      <c r="C28" s="70">
        <f t="shared" si="0"/>
        <v>552</v>
      </c>
      <c r="D28" s="70">
        <v>464</v>
      </c>
      <c r="E28" s="70">
        <v>0</v>
      </c>
      <c r="F28" s="70">
        <v>88</v>
      </c>
    </row>
    <row r="29" spans="1:6" s="59" customFormat="1">
      <c r="A29" s="71" t="s">
        <v>138</v>
      </c>
      <c r="B29" s="70">
        <v>28848</v>
      </c>
      <c r="C29" s="70">
        <f t="shared" si="0"/>
        <v>1272</v>
      </c>
      <c r="D29" s="70">
        <v>744</v>
      </c>
      <c r="E29" s="70">
        <v>528</v>
      </c>
      <c r="F29" s="70">
        <v>0</v>
      </c>
    </row>
    <row r="30" spans="1:6" s="59" customFormat="1">
      <c r="A30" s="71" t="s">
        <v>12</v>
      </c>
      <c r="B30" s="70">
        <v>23389</v>
      </c>
      <c r="C30" s="70">
        <f t="shared" si="0"/>
        <v>1208</v>
      </c>
      <c r="D30" s="70">
        <v>1096</v>
      </c>
      <c r="E30" s="70">
        <v>112</v>
      </c>
      <c r="F30" s="70">
        <v>0</v>
      </c>
    </row>
    <row r="31" spans="1:6" s="59" customFormat="1">
      <c r="A31" s="71" t="s">
        <v>13</v>
      </c>
      <c r="B31" s="70">
        <v>4322</v>
      </c>
      <c r="C31" s="70">
        <f t="shared" si="0"/>
        <v>536</v>
      </c>
      <c r="D31" s="70">
        <v>80</v>
      </c>
      <c r="E31" s="70">
        <v>456</v>
      </c>
      <c r="F31" s="70">
        <v>0</v>
      </c>
    </row>
    <row r="32" spans="1:6" s="59" customFormat="1">
      <c r="A32" s="71" t="s">
        <v>14</v>
      </c>
      <c r="B32" s="70">
        <v>52304</v>
      </c>
      <c r="C32" s="70">
        <f t="shared" si="0"/>
        <v>3552</v>
      </c>
      <c r="D32" s="70">
        <v>1160</v>
      </c>
      <c r="E32" s="70">
        <v>2256</v>
      </c>
      <c r="F32" s="70">
        <v>136</v>
      </c>
    </row>
    <row r="33" spans="1:6" s="59" customFormat="1">
      <c r="A33" s="71" t="s">
        <v>15</v>
      </c>
      <c r="B33" s="70">
        <v>91526</v>
      </c>
      <c r="C33" s="70">
        <f t="shared" si="0"/>
        <v>4744</v>
      </c>
      <c r="D33" s="70">
        <v>2680</v>
      </c>
      <c r="E33" s="70">
        <v>2064</v>
      </c>
      <c r="F33" s="70">
        <v>0</v>
      </c>
    </row>
    <row r="34" spans="1:6" s="59" customFormat="1">
      <c r="A34" s="71" t="s">
        <v>16</v>
      </c>
      <c r="B34" s="70">
        <v>7855</v>
      </c>
      <c r="C34" s="70">
        <f t="shared" si="0"/>
        <v>416</v>
      </c>
      <c r="D34" s="70">
        <v>416</v>
      </c>
      <c r="E34" s="70">
        <v>0</v>
      </c>
      <c r="F34" s="70">
        <v>0</v>
      </c>
    </row>
    <row r="35" spans="1:6" s="59" customFormat="1">
      <c r="A35" s="71" t="s">
        <v>17</v>
      </c>
      <c r="B35" s="70">
        <v>23200</v>
      </c>
      <c r="C35" s="70">
        <f t="shared" si="0"/>
        <v>784</v>
      </c>
      <c r="D35" s="70">
        <v>784</v>
      </c>
      <c r="E35" s="70">
        <v>0</v>
      </c>
      <c r="F35" s="70">
        <v>0</v>
      </c>
    </row>
    <row r="36" spans="1:6" s="59" customFormat="1">
      <c r="A36" s="71" t="s">
        <v>18</v>
      </c>
      <c r="B36" s="70">
        <v>10661</v>
      </c>
      <c r="C36" s="70">
        <f t="shared" si="0"/>
        <v>408</v>
      </c>
      <c r="D36" s="70">
        <v>408</v>
      </c>
      <c r="E36" s="70">
        <v>0</v>
      </c>
      <c r="F36" s="70">
        <v>0</v>
      </c>
    </row>
    <row r="37" spans="1:6" s="59" customFormat="1">
      <c r="A37" s="71" t="s">
        <v>19</v>
      </c>
      <c r="B37" s="70">
        <v>10186</v>
      </c>
      <c r="C37" s="70">
        <f t="shared" si="0"/>
        <v>0</v>
      </c>
      <c r="D37" s="70">
        <v>0</v>
      </c>
      <c r="E37" s="70">
        <v>0</v>
      </c>
      <c r="F37" s="70">
        <v>0</v>
      </c>
    </row>
    <row r="38" spans="1:6" s="59" customFormat="1">
      <c r="A38" s="71" t="s">
        <v>137</v>
      </c>
      <c r="B38" s="70">
        <v>90092</v>
      </c>
      <c r="C38" s="70">
        <f t="shared" si="0"/>
        <v>7632</v>
      </c>
      <c r="D38" s="70">
        <v>3480</v>
      </c>
      <c r="E38" s="70">
        <v>3680</v>
      </c>
      <c r="F38" s="70">
        <v>472</v>
      </c>
    </row>
    <row r="39" spans="1:6" s="59" customFormat="1">
      <c r="A39" s="71" t="s">
        <v>20</v>
      </c>
      <c r="B39" s="70">
        <v>12483</v>
      </c>
      <c r="C39" s="70">
        <f t="shared" si="0"/>
        <v>320</v>
      </c>
      <c r="D39" s="70">
        <v>320</v>
      </c>
      <c r="E39" s="70">
        <v>0</v>
      </c>
      <c r="F39" s="70">
        <v>0</v>
      </c>
    </row>
    <row r="40" spans="1:6" s="59" customFormat="1">
      <c r="A40" s="71" t="s">
        <v>21</v>
      </c>
      <c r="B40" s="70">
        <v>6555</v>
      </c>
      <c r="C40" s="70">
        <f t="shared" si="0"/>
        <v>88</v>
      </c>
      <c r="D40" s="70">
        <v>88</v>
      </c>
      <c r="E40" s="70">
        <v>0</v>
      </c>
      <c r="F40" s="70">
        <v>0</v>
      </c>
    </row>
    <row r="41" spans="1:6" s="59" customFormat="1">
      <c r="A41" s="71" t="s">
        <v>22</v>
      </c>
      <c r="B41" s="70">
        <v>29473</v>
      </c>
      <c r="C41" s="70">
        <f t="shared" ref="C41:C72" si="1">+D41+E41+F41</f>
        <v>2936</v>
      </c>
      <c r="D41" s="70">
        <v>1712</v>
      </c>
      <c r="E41" s="70">
        <v>1224</v>
      </c>
      <c r="F41" s="70">
        <v>0</v>
      </c>
    </row>
    <row r="42" spans="1:6" s="59" customFormat="1">
      <c r="A42" s="71" t="s">
        <v>23</v>
      </c>
      <c r="B42" s="70">
        <v>57300</v>
      </c>
      <c r="C42" s="70">
        <f t="shared" si="1"/>
        <v>2952</v>
      </c>
      <c r="D42" s="70">
        <v>1584</v>
      </c>
      <c r="E42" s="70">
        <v>1232</v>
      </c>
      <c r="F42" s="70">
        <v>136</v>
      </c>
    </row>
    <row r="43" spans="1:6" s="59" customFormat="1">
      <c r="A43" s="71" t="s">
        <v>24</v>
      </c>
      <c r="B43" s="70">
        <v>77739</v>
      </c>
      <c r="C43" s="70">
        <f t="shared" si="1"/>
        <v>4360</v>
      </c>
      <c r="D43" s="70">
        <v>2480</v>
      </c>
      <c r="E43" s="70">
        <v>1880</v>
      </c>
      <c r="F43" s="70">
        <v>0</v>
      </c>
    </row>
    <row r="44" spans="1:6" s="59" customFormat="1">
      <c r="A44" s="71" t="s">
        <v>25</v>
      </c>
      <c r="B44" s="70">
        <v>13017</v>
      </c>
      <c r="C44" s="70">
        <f t="shared" si="1"/>
        <v>352</v>
      </c>
      <c r="D44" s="70">
        <v>352</v>
      </c>
      <c r="E44" s="70">
        <v>0</v>
      </c>
      <c r="F44" s="70">
        <v>0</v>
      </c>
    </row>
    <row r="45" spans="1:6" s="59" customFormat="1">
      <c r="A45" s="71" t="s">
        <v>26</v>
      </c>
      <c r="B45" s="70">
        <v>6265</v>
      </c>
      <c r="C45" s="70">
        <f t="shared" si="1"/>
        <v>200</v>
      </c>
      <c r="D45" s="70">
        <v>120</v>
      </c>
      <c r="E45" s="70">
        <v>80</v>
      </c>
      <c r="F45" s="70">
        <v>0</v>
      </c>
    </row>
    <row r="46" spans="1:6" s="59" customFormat="1">
      <c r="A46" s="71" t="s">
        <v>27</v>
      </c>
      <c r="B46" s="70">
        <v>22082</v>
      </c>
      <c r="C46" s="70">
        <f t="shared" si="1"/>
        <v>1040</v>
      </c>
      <c r="D46" s="70">
        <v>1040</v>
      </c>
      <c r="E46" s="70">
        <v>0</v>
      </c>
      <c r="F46" s="70">
        <v>0</v>
      </c>
    </row>
    <row r="47" spans="1:6" s="59" customFormat="1">
      <c r="A47" s="71" t="s">
        <v>28</v>
      </c>
      <c r="B47" s="70">
        <v>10299</v>
      </c>
      <c r="C47" s="70">
        <f t="shared" si="1"/>
        <v>616</v>
      </c>
      <c r="D47" s="70">
        <v>616</v>
      </c>
      <c r="E47" s="70">
        <v>0</v>
      </c>
      <c r="F47" s="70">
        <v>0</v>
      </c>
    </row>
    <row r="48" spans="1:6" s="59" customFormat="1">
      <c r="A48" s="71" t="s">
        <v>29</v>
      </c>
      <c r="B48" s="70">
        <v>14955</v>
      </c>
      <c r="C48" s="70">
        <f t="shared" si="1"/>
        <v>112</v>
      </c>
      <c r="D48" s="70">
        <v>32</v>
      </c>
      <c r="E48" s="70">
        <v>80</v>
      </c>
      <c r="F48" s="70">
        <v>0</v>
      </c>
    </row>
    <row r="49" spans="1:6" s="59" customFormat="1">
      <c r="A49" s="71" t="s">
        <v>30</v>
      </c>
      <c r="B49" s="70">
        <v>32671</v>
      </c>
      <c r="C49" s="70">
        <f t="shared" si="1"/>
        <v>4592</v>
      </c>
      <c r="D49" s="70">
        <v>4440</v>
      </c>
      <c r="E49" s="70">
        <v>152</v>
      </c>
      <c r="F49" s="70">
        <v>0</v>
      </c>
    </row>
    <row r="50" spans="1:6" s="59" customFormat="1">
      <c r="A50" s="71" t="s">
        <v>31</v>
      </c>
      <c r="B50" s="70">
        <v>78409</v>
      </c>
      <c r="C50" s="70">
        <f t="shared" si="1"/>
        <v>4560</v>
      </c>
      <c r="D50" s="70">
        <v>2280</v>
      </c>
      <c r="E50" s="70">
        <v>2280</v>
      </c>
      <c r="F50" s="70">
        <v>0</v>
      </c>
    </row>
    <row r="51" spans="1:6" s="59" customFormat="1">
      <c r="A51" s="71" t="s">
        <v>32</v>
      </c>
      <c r="B51" s="70">
        <v>65024</v>
      </c>
      <c r="C51" s="70">
        <f t="shared" si="1"/>
        <v>3880</v>
      </c>
      <c r="D51" s="70">
        <v>1624</v>
      </c>
      <c r="E51" s="70">
        <v>2000</v>
      </c>
      <c r="F51" s="70">
        <v>256</v>
      </c>
    </row>
    <row r="52" spans="1:6" s="59" customFormat="1">
      <c r="A52" s="71" t="s">
        <v>33</v>
      </c>
      <c r="B52" s="70">
        <v>32496</v>
      </c>
      <c r="C52" s="70">
        <f t="shared" si="1"/>
        <v>832</v>
      </c>
      <c r="D52" s="70">
        <v>632</v>
      </c>
      <c r="E52" s="70">
        <v>112</v>
      </c>
      <c r="F52" s="70">
        <v>88</v>
      </c>
    </row>
    <row r="53" spans="1:6" s="59" customFormat="1">
      <c r="A53" s="71" t="s">
        <v>34</v>
      </c>
      <c r="B53" s="70">
        <v>26539</v>
      </c>
      <c r="C53" s="70">
        <f t="shared" si="1"/>
        <v>1376</v>
      </c>
      <c r="D53" s="70">
        <v>888</v>
      </c>
      <c r="E53" s="70">
        <v>488</v>
      </c>
      <c r="F53" s="70">
        <v>0</v>
      </c>
    </row>
    <row r="54" spans="1:6" s="59" customFormat="1">
      <c r="A54" s="71" t="s">
        <v>35</v>
      </c>
      <c r="B54" s="70">
        <v>18763</v>
      </c>
      <c r="C54" s="70">
        <f t="shared" si="1"/>
        <v>368</v>
      </c>
      <c r="D54" s="70">
        <v>368</v>
      </c>
      <c r="E54" s="70">
        <v>0</v>
      </c>
      <c r="F54" s="70">
        <v>0</v>
      </c>
    </row>
    <row r="55" spans="1:6" s="59" customFormat="1">
      <c r="A55" s="71" t="s">
        <v>36</v>
      </c>
      <c r="B55" s="70">
        <v>14825</v>
      </c>
      <c r="C55" s="70">
        <f t="shared" si="1"/>
        <v>920</v>
      </c>
      <c r="D55" s="70">
        <v>792</v>
      </c>
      <c r="E55" s="70">
        <v>128</v>
      </c>
      <c r="F55" s="70">
        <v>0</v>
      </c>
    </row>
    <row r="56" spans="1:6" s="59" customFormat="1">
      <c r="A56" s="71" t="s">
        <v>37</v>
      </c>
      <c r="B56" s="70">
        <v>10408</v>
      </c>
      <c r="C56" s="70">
        <f t="shared" si="1"/>
        <v>88</v>
      </c>
      <c r="D56" s="70">
        <v>88</v>
      </c>
      <c r="E56" s="70">
        <v>0</v>
      </c>
      <c r="F56" s="70">
        <v>0</v>
      </c>
    </row>
    <row r="57" spans="1:6" s="59" customFormat="1">
      <c r="A57" s="71" t="s">
        <v>38</v>
      </c>
      <c r="B57" s="70">
        <v>8771</v>
      </c>
      <c r="C57" s="70">
        <f t="shared" si="1"/>
        <v>528</v>
      </c>
      <c r="D57" s="70">
        <v>528</v>
      </c>
      <c r="E57" s="70">
        <v>0</v>
      </c>
      <c r="F57" s="70">
        <v>0</v>
      </c>
    </row>
    <row r="58" spans="1:6" s="59" customFormat="1">
      <c r="A58" s="71" t="s">
        <v>39</v>
      </c>
      <c r="B58" s="70">
        <v>12927</v>
      </c>
      <c r="C58" s="70">
        <f t="shared" si="1"/>
        <v>664</v>
      </c>
      <c r="D58" s="70">
        <v>664</v>
      </c>
      <c r="E58" s="70">
        <v>0</v>
      </c>
      <c r="F58" s="70">
        <v>0</v>
      </c>
    </row>
    <row r="59" spans="1:6" s="59" customFormat="1">
      <c r="A59" s="71" t="s">
        <v>40</v>
      </c>
      <c r="B59" s="70">
        <v>82663</v>
      </c>
      <c r="C59" s="70">
        <f t="shared" si="1"/>
        <v>1376</v>
      </c>
      <c r="D59" s="70">
        <v>1376</v>
      </c>
      <c r="E59" s="70">
        <v>0</v>
      </c>
      <c r="F59" s="70">
        <v>0</v>
      </c>
    </row>
    <row r="60" spans="1:6" s="59" customFormat="1">
      <c r="A60" s="71" t="s">
        <v>41</v>
      </c>
      <c r="B60" s="70">
        <v>38059</v>
      </c>
      <c r="C60" s="70">
        <f t="shared" si="1"/>
        <v>1872</v>
      </c>
      <c r="D60" s="70">
        <v>1312</v>
      </c>
      <c r="E60" s="70">
        <v>560</v>
      </c>
      <c r="F60" s="70">
        <v>0</v>
      </c>
    </row>
    <row r="61" spans="1:6" s="59" customFormat="1">
      <c r="A61" s="71" t="s">
        <v>42</v>
      </c>
      <c r="B61" s="70">
        <v>17925</v>
      </c>
      <c r="C61" s="70">
        <f t="shared" si="1"/>
        <v>1104</v>
      </c>
      <c r="D61" s="70">
        <v>392</v>
      </c>
      <c r="E61" s="70">
        <v>712</v>
      </c>
      <c r="F61" s="70">
        <v>0</v>
      </c>
    </row>
    <row r="62" spans="1:6" s="59" customFormat="1">
      <c r="A62" s="71" t="s">
        <v>43</v>
      </c>
      <c r="B62" s="70">
        <v>16661</v>
      </c>
      <c r="C62" s="70">
        <f t="shared" si="1"/>
        <v>1080</v>
      </c>
      <c r="D62" s="70">
        <v>632</v>
      </c>
      <c r="E62" s="70">
        <v>448</v>
      </c>
      <c r="F62" s="70">
        <v>0</v>
      </c>
    </row>
    <row r="63" spans="1:6" s="59" customFormat="1">
      <c r="A63" s="71" t="s">
        <v>136</v>
      </c>
      <c r="B63" s="70">
        <v>22618</v>
      </c>
      <c r="C63" s="70">
        <f t="shared" si="1"/>
        <v>872</v>
      </c>
      <c r="D63" s="70">
        <v>456</v>
      </c>
      <c r="E63" s="70">
        <v>416</v>
      </c>
      <c r="F63" s="70">
        <v>0</v>
      </c>
    </row>
    <row r="64" spans="1:6" s="59" customFormat="1">
      <c r="A64" s="71" t="s">
        <v>44</v>
      </c>
      <c r="B64" s="70">
        <v>50376</v>
      </c>
      <c r="C64" s="70">
        <f t="shared" si="1"/>
        <v>2696</v>
      </c>
      <c r="D64" s="70">
        <v>1856</v>
      </c>
      <c r="E64" s="70">
        <v>752</v>
      </c>
      <c r="F64" s="70">
        <v>88</v>
      </c>
    </row>
    <row r="65" spans="1:6" s="59" customFormat="1">
      <c r="A65" s="71" t="s">
        <v>45</v>
      </c>
      <c r="B65" s="70">
        <v>15185</v>
      </c>
      <c r="C65" s="70">
        <f t="shared" si="1"/>
        <v>576</v>
      </c>
      <c r="D65" s="70">
        <v>576</v>
      </c>
      <c r="E65" s="70">
        <v>0</v>
      </c>
      <c r="F65" s="70">
        <v>0</v>
      </c>
    </row>
    <row r="66" spans="1:6" s="59" customFormat="1">
      <c r="A66" s="71" t="s">
        <v>46</v>
      </c>
      <c r="B66" s="70">
        <v>16757</v>
      </c>
      <c r="C66" s="70">
        <f t="shared" si="1"/>
        <v>808</v>
      </c>
      <c r="D66" s="70">
        <v>512</v>
      </c>
      <c r="E66" s="70">
        <v>296</v>
      </c>
      <c r="F66" s="70">
        <v>0</v>
      </c>
    </row>
    <row r="67" spans="1:6" s="59" customFormat="1">
      <c r="A67" s="71" t="s">
        <v>47</v>
      </c>
      <c r="B67" s="70">
        <v>92968</v>
      </c>
      <c r="C67" s="70">
        <f t="shared" si="1"/>
        <v>5616</v>
      </c>
      <c r="D67" s="70">
        <v>3864</v>
      </c>
      <c r="E67" s="70">
        <v>1752</v>
      </c>
      <c r="F67" s="70">
        <v>0</v>
      </c>
    </row>
    <row r="68" spans="1:6" s="59" customFormat="1">
      <c r="A68" s="71" t="s">
        <v>48</v>
      </c>
      <c r="B68" s="70">
        <v>13743</v>
      </c>
      <c r="C68" s="70">
        <f t="shared" si="1"/>
        <v>608</v>
      </c>
      <c r="D68" s="70">
        <v>408</v>
      </c>
      <c r="E68" s="70">
        <v>200</v>
      </c>
      <c r="F68" s="70">
        <v>0</v>
      </c>
    </row>
    <row r="69" spans="1:6" s="59" customFormat="1">
      <c r="A69" s="71" t="s">
        <v>135</v>
      </c>
      <c r="B69" s="70">
        <v>65498</v>
      </c>
      <c r="C69" s="70">
        <f t="shared" si="1"/>
        <v>3544</v>
      </c>
      <c r="D69" s="70">
        <v>1968</v>
      </c>
      <c r="E69" s="70">
        <v>1576</v>
      </c>
      <c r="F69" s="70">
        <v>0</v>
      </c>
    </row>
    <row r="70" spans="1:6" s="59" customFormat="1">
      <c r="A70" s="71" t="s">
        <v>49</v>
      </c>
      <c r="B70" s="70">
        <v>35499</v>
      </c>
      <c r="C70" s="70">
        <f t="shared" si="1"/>
        <v>920</v>
      </c>
      <c r="D70" s="70">
        <v>696</v>
      </c>
      <c r="E70" s="70">
        <v>224</v>
      </c>
      <c r="F70" s="70">
        <v>0</v>
      </c>
    </row>
    <row r="71" spans="1:6" s="59" customFormat="1">
      <c r="A71" s="71" t="s">
        <v>50</v>
      </c>
      <c r="B71" s="70">
        <v>7387</v>
      </c>
      <c r="C71" s="70">
        <f t="shared" si="1"/>
        <v>216</v>
      </c>
      <c r="D71" s="70">
        <v>216</v>
      </c>
      <c r="E71" s="70">
        <v>0</v>
      </c>
      <c r="F71" s="70">
        <v>0</v>
      </c>
    </row>
    <row r="72" spans="1:6" s="59" customFormat="1">
      <c r="A72" s="71" t="s">
        <v>51</v>
      </c>
      <c r="B72" s="70">
        <v>55730</v>
      </c>
      <c r="C72" s="70">
        <f t="shared" si="1"/>
        <v>1248</v>
      </c>
      <c r="D72" s="70">
        <v>1096</v>
      </c>
      <c r="E72" s="70">
        <v>152</v>
      </c>
      <c r="F72" s="70">
        <v>0</v>
      </c>
    </row>
    <row r="73" spans="1:6" s="59" customFormat="1">
      <c r="A73" s="71" t="s">
        <v>52</v>
      </c>
      <c r="B73" s="70">
        <v>44235</v>
      </c>
      <c r="C73" s="70">
        <f t="shared" ref="C73:C104" si="2">+D73+E73+F73</f>
        <v>2016</v>
      </c>
      <c r="D73" s="70">
        <v>1416</v>
      </c>
      <c r="E73" s="70">
        <v>224</v>
      </c>
      <c r="F73" s="70">
        <v>376</v>
      </c>
    </row>
    <row r="74" spans="1:6" s="59" customFormat="1">
      <c r="A74" s="71" t="s">
        <v>53</v>
      </c>
      <c r="B74" s="70">
        <v>8445</v>
      </c>
      <c r="C74" s="70">
        <f t="shared" si="2"/>
        <v>872</v>
      </c>
      <c r="D74" s="70">
        <v>80</v>
      </c>
      <c r="E74" s="70">
        <v>792</v>
      </c>
      <c r="F74" s="70">
        <v>0</v>
      </c>
    </row>
    <row r="75" spans="1:6" s="59" customFormat="1">
      <c r="A75" s="71" t="s">
        <v>54</v>
      </c>
      <c r="B75" s="70">
        <v>48702</v>
      </c>
      <c r="C75" s="70">
        <f t="shared" si="2"/>
        <v>2496</v>
      </c>
      <c r="D75" s="70">
        <v>1744</v>
      </c>
      <c r="E75" s="70">
        <v>752</v>
      </c>
      <c r="F75" s="70">
        <v>0</v>
      </c>
    </row>
    <row r="76" spans="1:6" s="59" customFormat="1">
      <c r="A76" s="71" t="s">
        <v>55</v>
      </c>
      <c r="B76" s="70">
        <v>84996</v>
      </c>
      <c r="C76" s="70">
        <f t="shared" si="2"/>
        <v>3608</v>
      </c>
      <c r="D76" s="70">
        <v>3144</v>
      </c>
      <c r="E76" s="70">
        <v>376</v>
      </c>
      <c r="F76" s="70">
        <v>88</v>
      </c>
    </row>
    <row r="77" spans="1:6" s="59" customFormat="1">
      <c r="A77" s="71" t="s">
        <v>56</v>
      </c>
      <c r="B77" s="70">
        <v>15591</v>
      </c>
      <c r="C77" s="70">
        <f t="shared" si="2"/>
        <v>1016</v>
      </c>
      <c r="D77" s="70">
        <v>752</v>
      </c>
      <c r="E77" s="70">
        <v>264</v>
      </c>
      <c r="F77" s="70">
        <v>0</v>
      </c>
    </row>
    <row r="78" spans="1:6" s="59" customFormat="1">
      <c r="A78" s="71" t="s">
        <v>57</v>
      </c>
      <c r="B78" s="70">
        <v>58058</v>
      </c>
      <c r="C78" s="70">
        <f t="shared" si="2"/>
        <v>2504</v>
      </c>
      <c r="D78" s="70">
        <v>928</v>
      </c>
      <c r="E78" s="70">
        <v>1576</v>
      </c>
      <c r="F78" s="70">
        <v>0</v>
      </c>
    </row>
    <row r="79" spans="1:6" s="59" customFormat="1">
      <c r="A79" s="71" t="s">
        <v>58</v>
      </c>
      <c r="B79" s="70">
        <v>10673</v>
      </c>
      <c r="C79" s="70">
        <f t="shared" si="2"/>
        <v>688</v>
      </c>
      <c r="D79" s="70">
        <v>392</v>
      </c>
      <c r="E79" s="70">
        <v>296</v>
      </c>
      <c r="F79" s="70">
        <v>0</v>
      </c>
    </row>
    <row r="80" spans="1:6" s="59" customFormat="1">
      <c r="A80" s="71" t="s">
        <v>59</v>
      </c>
      <c r="B80" s="70">
        <v>6172</v>
      </c>
      <c r="C80" s="70">
        <f t="shared" si="2"/>
        <v>208</v>
      </c>
      <c r="D80" s="70">
        <v>208</v>
      </c>
      <c r="E80" s="70">
        <v>0</v>
      </c>
      <c r="F80" s="70">
        <v>0</v>
      </c>
    </row>
    <row r="81" spans="1:6" s="59" customFormat="1">
      <c r="A81" s="71" t="s">
        <v>60</v>
      </c>
      <c r="B81" s="70">
        <v>6307</v>
      </c>
      <c r="C81" s="70">
        <f t="shared" si="2"/>
        <v>544</v>
      </c>
      <c r="D81" s="70">
        <v>544</v>
      </c>
      <c r="E81" s="70">
        <v>0</v>
      </c>
      <c r="F81" s="70">
        <v>0</v>
      </c>
    </row>
    <row r="82" spans="1:6" s="59" customFormat="1">
      <c r="A82" s="71" t="s">
        <v>61</v>
      </c>
      <c r="B82" s="70">
        <v>10223</v>
      </c>
      <c r="C82" s="70">
        <f t="shared" si="2"/>
        <v>472</v>
      </c>
      <c r="D82" s="70">
        <v>136</v>
      </c>
      <c r="E82" s="70">
        <v>336</v>
      </c>
      <c r="F82" s="70">
        <v>0</v>
      </c>
    </row>
    <row r="83" spans="1:6" s="59" customFormat="1">
      <c r="A83" s="71" t="s">
        <v>62</v>
      </c>
      <c r="B83" s="70">
        <v>8731</v>
      </c>
      <c r="C83" s="70">
        <f t="shared" si="2"/>
        <v>120</v>
      </c>
      <c r="D83" s="70">
        <v>120</v>
      </c>
      <c r="E83" s="70">
        <v>0</v>
      </c>
      <c r="F83" s="70">
        <v>0</v>
      </c>
    </row>
    <row r="84" spans="1:6" s="59" customFormat="1">
      <c r="A84" s="71" t="s">
        <v>63</v>
      </c>
      <c r="B84" s="70">
        <v>130335</v>
      </c>
      <c r="C84" s="70">
        <f t="shared" si="2"/>
        <v>7768</v>
      </c>
      <c r="D84" s="70">
        <v>4584</v>
      </c>
      <c r="E84" s="70">
        <v>2520</v>
      </c>
      <c r="F84" s="70">
        <v>664</v>
      </c>
    </row>
    <row r="85" spans="1:6" s="59" customFormat="1">
      <c r="A85" s="71" t="s">
        <v>64</v>
      </c>
      <c r="B85" s="70">
        <v>51882</v>
      </c>
      <c r="C85" s="70">
        <f t="shared" si="2"/>
        <v>1488</v>
      </c>
      <c r="D85" s="70">
        <v>1304</v>
      </c>
      <c r="E85" s="70">
        <v>184</v>
      </c>
      <c r="F85" s="70">
        <v>0</v>
      </c>
    </row>
    <row r="86" spans="1:6" s="59" customFormat="1">
      <c r="A86" s="71" t="s">
        <v>65</v>
      </c>
      <c r="B86" s="70">
        <v>30268</v>
      </c>
      <c r="C86" s="70">
        <f t="shared" si="2"/>
        <v>112</v>
      </c>
      <c r="D86" s="70">
        <v>40</v>
      </c>
      <c r="E86" s="70">
        <v>72</v>
      </c>
      <c r="F86" s="70">
        <v>0</v>
      </c>
    </row>
    <row r="87" spans="1:6" s="59" customFormat="1">
      <c r="A87" s="71" t="s">
        <v>66</v>
      </c>
      <c r="B87" s="70">
        <v>8491</v>
      </c>
      <c r="C87" s="70">
        <f t="shared" si="2"/>
        <v>584</v>
      </c>
      <c r="D87" s="70">
        <v>584</v>
      </c>
      <c r="E87" s="70">
        <v>0</v>
      </c>
      <c r="F87" s="70">
        <v>0</v>
      </c>
    </row>
    <row r="88" spans="1:6" s="59" customFormat="1">
      <c r="A88" s="71" t="s">
        <v>67</v>
      </c>
      <c r="B88" s="70">
        <v>8087</v>
      </c>
      <c r="C88" s="70">
        <f t="shared" si="2"/>
        <v>448</v>
      </c>
      <c r="D88" s="70">
        <v>296</v>
      </c>
      <c r="E88" s="70">
        <v>152</v>
      </c>
      <c r="F88" s="70">
        <v>0</v>
      </c>
    </row>
    <row r="89" spans="1:6" s="59" customFormat="1">
      <c r="A89" s="71" t="s">
        <v>68</v>
      </c>
      <c r="B89" s="70">
        <v>15709</v>
      </c>
      <c r="C89" s="70">
        <f t="shared" si="2"/>
        <v>664</v>
      </c>
      <c r="D89" s="70">
        <v>664</v>
      </c>
      <c r="E89" s="70">
        <v>0</v>
      </c>
      <c r="F89" s="70">
        <v>0</v>
      </c>
    </row>
    <row r="90" spans="1:6" s="59" customFormat="1">
      <c r="A90" s="71" t="s">
        <v>69</v>
      </c>
      <c r="B90" s="70">
        <v>39399</v>
      </c>
      <c r="C90" s="70">
        <f t="shared" si="2"/>
        <v>1872</v>
      </c>
      <c r="D90" s="70">
        <v>1536</v>
      </c>
      <c r="E90" s="70">
        <v>336</v>
      </c>
      <c r="F90" s="70">
        <v>0</v>
      </c>
    </row>
    <row r="91" spans="1:6" s="59" customFormat="1">
      <c r="A91" s="71" t="s">
        <v>70</v>
      </c>
      <c r="B91" s="70">
        <v>19533</v>
      </c>
      <c r="C91" s="70">
        <f t="shared" si="2"/>
        <v>736</v>
      </c>
      <c r="D91" s="70">
        <v>584</v>
      </c>
      <c r="E91" s="70">
        <v>152</v>
      </c>
      <c r="F91" s="70">
        <v>0</v>
      </c>
    </row>
    <row r="92" spans="1:6" s="59" customFormat="1">
      <c r="A92" s="71" t="s">
        <v>71</v>
      </c>
      <c r="B92" s="70">
        <v>22186</v>
      </c>
      <c r="C92" s="70">
        <f t="shared" si="2"/>
        <v>1144</v>
      </c>
      <c r="D92" s="70">
        <v>376</v>
      </c>
      <c r="E92" s="70">
        <v>632</v>
      </c>
      <c r="F92" s="70">
        <v>136</v>
      </c>
    </row>
    <row r="93" spans="1:6" s="59" customFormat="1">
      <c r="A93" s="71" t="s">
        <v>72</v>
      </c>
      <c r="B93" s="70">
        <v>10171</v>
      </c>
      <c r="C93" s="70">
        <f t="shared" si="2"/>
        <v>488</v>
      </c>
      <c r="D93" s="70">
        <v>376</v>
      </c>
      <c r="E93" s="70">
        <v>112</v>
      </c>
      <c r="F93" s="70">
        <v>0</v>
      </c>
    </row>
    <row r="94" spans="1:6" s="59" customFormat="1">
      <c r="A94" s="71" t="s">
        <v>73</v>
      </c>
      <c r="B94" s="70">
        <v>80215</v>
      </c>
      <c r="C94" s="70">
        <f t="shared" si="2"/>
        <v>3384</v>
      </c>
      <c r="D94" s="70">
        <v>2656</v>
      </c>
      <c r="E94" s="70">
        <v>640</v>
      </c>
      <c r="F94" s="70">
        <v>88</v>
      </c>
    </row>
    <row r="95" spans="1:6" s="59" customFormat="1">
      <c r="A95" s="71" t="s">
        <v>74</v>
      </c>
      <c r="B95" s="70">
        <v>16596</v>
      </c>
      <c r="C95" s="70">
        <f t="shared" si="2"/>
        <v>1384</v>
      </c>
      <c r="D95" s="70">
        <v>712</v>
      </c>
      <c r="E95" s="70">
        <v>584</v>
      </c>
      <c r="F95" s="70">
        <v>88</v>
      </c>
    </row>
    <row r="96" spans="1:6" s="59" customFormat="1">
      <c r="A96" s="71" t="s">
        <v>75</v>
      </c>
      <c r="B96" s="70">
        <v>11961</v>
      </c>
      <c r="C96" s="70">
        <f t="shared" si="2"/>
        <v>368</v>
      </c>
      <c r="D96" s="70">
        <v>368</v>
      </c>
      <c r="E96" s="70">
        <v>0</v>
      </c>
      <c r="F96" s="70">
        <v>0</v>
      </c>
    </row>
    <row r="97" spans="1:6" s="59" customFormat="1">
      <c r="A97" s="71" t="s">
        <v>76</v>
      </c>
      <c r="B97" s="70">
        <v>16366</v>
      </c>
      <c r="C97" s="70">
        <f t="shared" si="2"/>
        <v>752</v>
      </c>
      <c r="D97" s="70">
        <v>528</v>
      </c>
      <c r="E97" s="70">
        <v>224</v>
      </c>
      <c r="F97" s="70">
        <v>0</v>
      </c>
    </row>
    <row r="98" spans="1:6" s="59" customFormat="1">
      <c r="A98" s="71" t="s">
        <v>77</v>
      </c>
      <c r="B98" s="70">
        <v>4053</v>
      </c>
      <c r="C98" s="70">
        <f t="shared" si="2"/>
        <v>200</v>
      </c>
      <c r="D98" s="70">
        <v>200</v>
      </c>
      <c r="E98" s="70">
        <v>0</v>
      </c>
      <c r="F98" s="70">
        <v>0</v>
      </c>
    </row>
    <row r="99" spans="1:6" s="59" customFormat="1">
      <c r="A99" s="71" t="s">
        <v>134</v>
      </c>
      <c r="B99" s="70">
        <v>8518</v>
      </c>
      <c r="C99" s="70">
        <f t="shared" si="2"/>
        <v>376</v>
      </c>
      <c r="D99" s="70">
        <v>152</v>
      </c>
      <c r="E99" s="70">
        <v>224</v>
      </c>
      <c r="F99" s="70">
        <v>0</v>
      </c>
    </row>
    <row r="100" spans="1:6" s="59" customFormat="1">
      <c r="A100" s="71" t="s">
        <v>78</v>
      </c>
      <c r="B100" s="70">
        <v>18825</v>
      </c>
      <c r="C100" s="70">
        <f t="shared" si="2"/>
        <v>1368</v>
      </c>
      <c r="D100" s="70">
        <v>488</v>
      </c>
      <c r="E100" s="70">
        <v>600</v>
      </c>
      <c r="F100" s="70">
        <v>280</v>
      </c>
    </row>
    <row r="101" spans="1:6" s="59" customFormat="1">
      <c r="A101" s="71" t="s">
        <v>79</v>
      </c>
      <c r="B101" s="70">
        <v>9356</v>
      </c>
      <c r="C101" s="70">
        <f t="shared" si="2"/>
        <v>544</v>
      </c>
      <c r="D101" s="70">
        <v>544</v>
      </c>
      <c r="E101" s="70">
        <v>0</v>
      </c>
      <c r="F101" s="70">
        <v>0</v>
      </c>
    </row>
    <row r="102" spans="1:6" s="59" customFormat="1">
      <c r="A102" s="71" t="s">
        <v>80</v>
      </c>
      <c r="B102" s="70">
        <v>21928</v>
      </c>
      <c r="C102" s="70">
        <f t="shared" si="2"/>
        <v>584</v>
      </c>
      <c r="D102" s="70">
        <v>208</v>
      </c>
      <c r="E102" s="70">
        <v>376</v>
      </c>
      <c r="F102" s="70">
        <v>0</v>
      </c>
    </row>
    <row r="103" spans="1:6" s="59" customFormat="1">
      <c r="A103" s="71" t="s">
        <v>81</v>
      </c>
      <c r="B103" s="70">
        <v>15970</v>
      </c>
      <c r="C103" s="70">
        <f t="shared" si="2"/>
        <v>88</v>
      </c>
      <c r="D103" s="70">
        <v>88</v>
      </c>
      <c r="E103" s="70">
        <v>0</v>
      </c>
      <c r="F103" s="70">
        <v>0</v>
      </c>
    </row>
    <row r="104" spans="1:6" s="59" customFormat="1">
      <c r="A104" s="71" t="s">
        <v>82</v>
      </c>
      <c r="B104" s="70">
        <v>51890</v>
      </c>
      <c r="C104" s="70">
        <f t="shared" si="2"/>
        <v>792</v>
      </c>
      <c r="D104" s="70">
        <v>792</v>
      </c>
      <c r="E104" s="70">
        <v>0</v>
      </c>
      <c r="F104" s="70">
        <v>0</v>
      </c>
    </row>
    <row r="105" spans="1:6" s="59" customFormat="1">
      <c r="A105" s="71" t="s">
        <v>83</v>
      </c>
      <c r="B105" s="70">
        <v>99140</v>
      </c>
      <c r="C105" s="70">
        <f t="shared" ref="C105:C127" si="3">+D105+E105+F105</f>
        <v>5824</v>
      </c>
      <c r="D105" s="70">
        <v>3272</v>
      </c>
      <c r="E105" s="70">
        <v>2552</v>
      </c>
      <c r="F105" s="70">
        <v>0</v>
      </c>
    </row>
    <row r="106" spans="1:6" s="59" customFormat="1">
      <c r="A106" s="71" t="s">
        <v>84</v>
      </c>
      <c r="B106" s="70">
        <v>21357</v>
      </c>
      <c r="C106" s="70">
        <f t="shared" si="3"/>
        <v>1856</v>
      </c>
      <c r="D106" s="70">
        <v>472</v>
      </c>
      <c r="E106" s="70">
        <v>1384</v>
      </c>
      <c r="F106" s="70">
        <v>0</v>
      </c>
    </row>
    <row r="107" spans="1:6" s="59" customFormat="1">
      <c r="A107" s="71" t="s">
        <v>85</v>
      </c>
      <c r="B107" s="70">
        <v>6078</v>
      </c>
      <c r="C107" s="70">
        <f t="shared" si="3"/>
        <v>248</v>
      </c>
      <c r="D107" s="70">
        <v>248</v>
      </c>
      <c r="E107" s="70">
        <v>0</v>
      </c>
      <c r="F107" s="70">
        <v>0</v>
      </c>
    </row>
    <row r="108" spans="1:6" s="59" customFormat="1">
      <c r="A108" s="71" t="s">
        <v>86</v>
      </c>
      <c r="B108" s="70">
        <v>67844</v>
      </c>
      <c r="C108" s="70">
        <f t="shared" si="3"/>
        <v>3880</v>
      </c>
      <c r="D108" s="70">
        <v>2360</v>
      </c>
      <c r="E108" s="70">
        <v>1520</v>
      </c>
      <c r="F108" s="70">
        <v>0</v>
      </c>
    </row>
    <row r="109" spans="1:6" s="59" customFormat="1">
      <c r="A109" s="71" t="s">
        <v>87</v>
      </c>
      <c r="B109" s="70">
        <v>11895</v>
      </c>
      <c r="C109" s="70">
        <f t="shared" si="3"/>
        <v>536</v>
      </c>
      <c r="D109" s="70">
        <v>352</v>
      </c>
      <c r="E109" s="70">
        <v>184</v>
      </c>
      <c r="F109" s="70">
        <v>0</v>
      </c>
    </row>
    <row r="110" spans="1:6" s="59" customFormat="1">
      <c r="A110" s="71" t="s">
        <v>88</v>
      </c>
      <c r="B110" s="70">
        <v>16815</v>
      </c>
      <c r="C110" s="70">
        <f t="shared" si="3"/>
        <v>464</v>
      </c>
      <c r="D110" s="70">
        <v>48</v>
      </c>
      <c r="E110" s="70">
        <v>416</v>
      </c>
      <c r="F110" s="70">
        <v>0</v>
      </c>
    </row>
    <row r="111" spans="1:6" s="59" customFormat="1">
      <c r="A111" s="71" t="s">
        <v>89</v>
      </c>
      <c r="B111" s="70">
        <v>46967</v>
      </c>
      <c r="C111" s="70">
        <f t="shared" si="3"/>
        <v>3576</v>
      </c>
      <c r="D111" s="70">
        <v>728</v>
      </c>
      <c r="E111" s="70">
        <v>2848</v>
      </c>
      <c r="F111" s="70">
        <v>0</v>
      </c>
    </row>
    <row r="112" spans="1:6" s="59" customFormat="1">
      <c r="A112" s="71" t="s">
        <v>90</v>
      </c>
      <c r="B112" s="70">
        <v>27101</v>
      </c>
      <c r="C112" s="70">
        <f t="shared" si="3"/>
        <v>832</v>
      </c>
      <c r="D112" s="70">
        <v>80</v>
      </c>
      <c r="E112" s="70">
        <v>752</v>
      </c>
      <c r="F112" s="70">
        <v>0</v>
      </c>
    </row>
    <row r="113" spans="1:6" s="59" customFormat="1">
      <c r="A113" s="71" t="s">
        <v>91</v>
      </c>
      <c r="B113" s="70">
        <v>8075</v>
      </c>
      <c r="C113" s="70">
        <f t="shared" si="3"/>
        <v>0</v>
      </c>
      <c r="D113" s="70">
        <v>0</v>
      </c>
      <c r="E113" s="70">
        <v>0</v>
      </c>
      <c r="F113" s="70">
        <v>0</v>
      </c>
    </row>
    <row r="114" spans="1:6" s="59" customFormat="1">
      <c r="A114" s="71" t="s">
        <v>92</v>
      </c>
      <c r="B114" s="70">
        <v>107097</v>
      </c>
      <c r="C114" s="70">
        <f t="shared" si="3"/>
        <v>5840</v>
      </c>
      <c r="D114" s="70">
        <v>2584</v>
      </c>
      <c r="E114" s="70">
        <v>2456</v>
      </c>
      <c r="F114" s="70">
        <v>800</v>
      </c>
    </row>
    <row r="115" spans="1:6" s="59" customFormat="1">
      <c r="A115" s="71" t="s">
        <v>93</v>
      </c>
      <c r="B115" s="70">
        <v>10555</v>
      </c>
      <c r="C115" s="70">
        <f t="shared" si="3"/>
        <v>0</v>
      </c>
      <c r="D115" s="70">
        <v>0</v>
      </c>
      <c r="E115" s="70">
        <v>0</v>
      </c>
      <c r="F115" s="70">
        <v>0</v>
      </c>
    </row>
    <row r="116" spans="1:6" s="59" customFormat="1">
      <c r="A116" s="71" t="s">
        <v>94</v>
      </c>
      <c r="B116" s="70">
        <v>116730</v>
      </c>
      <c r="C116" s="70">
        <f t="shared" si="3"/>
        <v>4248</v>
      </c>
      <c r="D116" s="70">
        <v>3560</v>
      </c>
      <c r="E116" s="70">
        <v>600</v>
      </c>
      <c r="F116" s="70">
        <v>88</v>
      </c>
    </row>
    <row r="117" spans="1:6" s="59" customFormat="1">
      <c r="A117" s="71" t="s">
        <v>133</v>
      </c>
      <c r="B117" s="70">
        <v>10957</v>
      </c>
      <c r="C117" s="70">
        <f t="shared" si="3"/>
        <v>0</v>
      </c>
      <c r="D117" s="70">
        <v>0</v>
      </c>
      <c r="E117" s="70">
        <v>0</v>
      </c>
      <c r="F117" s="70">
        <v>0</v>
      </c>
    </row>
    <row r="118" spans="1:6" s="59" customFormat="1">
      <c r="A118" s="71" t="s">
        <v>95</v>
      </c>
      <c r="B118" s="70">
        <v>27383</v>
      </c>
      <c r="C118" s="70">
        <f t="shared" si="3"/>
        <v>544</v>
      </c>
      <c r="D118" s="70">
        <v>544</v>
      </c>
      <c r="E118" s="70">
        <v>0</v>
      </c>
      <c r="F118" s="70">
        <v>0</v>
      </c>
    </row>
    <row r="119" spans="1:6" s="59" customFormat="1">
      <c r="A119" s="71" t="s">
        <v>96</v>
      </c>
      <c r="B119" s="70">
        <v>11171</v>
      </c>
      <c r="C119" s="70">
        <f t="shared" si="3"/>
        <v>616</v>
      </c>
      <c r="D119" s="70">
        <v>616</v>
      </c>
      <c r="E119" s="70">
        <v>0</v>
      </c>
      <c r="F119" s="70">
        <v>0</v>
      </c>
    </row>
    <row r="120" spans="1:6" s="59" customFormat="1">
      <c r="A120" s="71" t="s">
        <v>97</v>
      </c>
      <c r="B120" s="70">
        <v>5850</v>
      </c>
      <c r="C120" s="70">
        <f t="shared" si="3"/>
        <v>288</v>
      </c>
      <c r="D120" s="70">
        <v>288</v>
      </c>
      <c r="E120" s="70">
        <v>0</v>
      </c>
      <c r="F120" s="70">
        <v>0</v>
      </c>
    </row>
    <row r="121" spans="1:6" s="59" customFormat="1">
      <c r="A121" s="71" t="s">
        <v>98</v>
      </c>
      <c r="B121" s="70">
        <v>14100</v>
      </c>
      <c r="C121" s="70">
        <f t="shared" si="3"/>
        <v>496</v>
      </c>
      <c r="D121" s="70">
        <v>496</v>
      </c>
      <c r="E121" s="70">
        <v>0</v>
      </c>
      <c r="F121" s="70">
        <v>0</v>
      </c>
    </row>
    <row r="122" spans="1:6" s="59" customFormat="1">
      <c r="A122" s="71" t="s">
        <v>99</v>
      </c>
      <c r="B122" s="70">
        <v>28548</v>
      </c>
      <c r="C122" s="70">
        <f t="shared" si="3"/>
        <v>0</v>
      </c>
      <c r="D122" s="70">
        <v>0</v>
      </c>
      <c r="E122" s="70">
        <v>0</v>
      </c>
      <c r="F122" s="70">
        <v>0</v>
      </c>
    </row>
    <row r="123" spans="1:6" s="59" customFormat="1">
      <c r="A123" s="71" t="s">
        <v>100</v>
      </c>
      <c r="B123" s="70">
        <v>33875</v>
      </c>
      <c r="C123" s="70">
        <f t="shared" si="3"/>
        <v>1608</v>
      </c>
      <c r="D123" s="70">
        <v>1456</v>
      </c>
      <c r="E123" s="70">
        <v>152</v>
      </c>
      <c r="F123" s="70">
        <v>0</v>
      </c>
    </row>
    <row r="124" spans="1:6" s="59" customFormat="1">
      <c r="A124" s="71" t="s">
        <v>101</v>
      </c>
      <c r="B124" s="70">
        <v>13130</v>
      </c>
      <c r="C124" s="70">
        <f t="shared" si="3"/>
        <v>1168</v>
      </c>
      <c r="D124" s="70">
        <v>456</v>
      </c>
      <c r="E124" s="70">
        <v>712</v>
      </c>
      <c r="F124" s="70">
        <v>0</v>
      </c>
    </row>
    <row r="125" spans="1:6" s="59" customFormat="1">
      <c r="A125" s="71" t="s">
        <v>102</v>
      </c>
      <c r="B125" s="70">
        <v>21913</v>
      </c>
      <c r="C125" s="70">
        <f t="shared" si="3"/>
        <v>2680</v>
      </c>
      <c r="D125" s="70">
        <v>1200</v>
      </c>
      <c r="E125" s="70">
        <v>1480</v>
      </c>
      <c r="F125" s="70">
        <v>0</v>
      </c>
    </row>
    <row r="126" spans="1:6" s="59" customFormat="1">
      <c r="A126" s="71" t="s">
        <v>103</v>
      </c>
      <c r="B126" s="70">
        <v>20433</v>
      </c>
      <c r="C126" s="70">
        <f t="shared" si="3"/>
        <v>664</v>
      </c>
      <c r="D126" s="70">
        <v>664</v>
      </c>
      <c r="E126" s="70">
        <v>0</v>
      </c>
      <c r="F126" s="70">
        <v>0</v>
      </c>
    </row>
    <row r="127" spans="1:6" s="59" customFormat="1">
      <c r="A127" s="71" t="s">
        <v>132</v>
      </c>
      <c r="B127" s="70">
        <v>13993</v>
      </c>
      <c r="C127" s="70">
        <f t="shared" si="3"/>
        <v>792</v>
      </c>
      <c r="D127" s="70">
        <v>456</v>
      </c>
      <c r="E127" s="70">
        <v>336</v>
      </c>
      <c r="F127" s="70">
        <v>0</v>
      </c>
    </row>
    <row r="128" spans="1:6" s="64" customFormat="1" ht="18.75" customHeight="1">
      <c r="A128" s="61" t="s">
        <v>104</v>
      </c>
      <c r="B128" s="69">
        <f>SUM(B9:B127)</f>
        <v>7132072</v>
      </c>
      <c r="C128" s="69">
        <f>SUM(C9:C127)</f>
        <v>300704</v>
      </c>
      <c r="D128" s="69">
        <f>SUM(D9:D127)</f>
        <v>197488</v>
      </c>
      <c r="E128" s="69">
        <f>SUM(E9:E127)</f>
        <v>95528</v>
      </c>
      <c r="F128" s="69">
        <f>SUM(F9:F127)</f>
        <v>7688</v>
      </c>
    </row>
    <row r="129" spans="1:6" s="64" customFormat="1" ht="18.75" customHeight="1">
      <c r="A129" s="68"/>
      <c r="B129" s="67"/>
      <c r="C129" s="67"/>
      <c r="D129" s="67"/>
      <c r="E129" s="67"/>
      <c r="F129" s="67"/>
    </row>
    <row r="130" spans="1:6" s="64" customFormat="1">
      <c r="A130" s="81" t="s">
        <v>131</v>
      </c>
      <c r="B130" s="81"/>
      <c r="C130" s="81"/>
      <c r="D130" s="81"/>
      <c r="E130" s="81"/>
      <c r="F130" s="81"/>
    </row>
    <row r="131" spans="1:6" s="64" customFormat="1" ht="26.25">
      <c r="A131" s="66" t="s">
        <v>0</v>
      </c>
      <c r="B131" s="92" t="s">
        <v>1</v>
      </c>
      <c r="C131" s="92"/>
      <c r="D131" s="92"/>
      <c r="E131" s="92"/>
      <c r="F131" s="92"/>
    </row>
    <row r="132" spans="1:6" s="64" customFormat="1">
      <c r="A132" s="65" t="s">
        <v>130</v>
      </c>
      <c r="B132" s="91">
        <v>3566036</v>
      </c>
      <c r="C132" s="91"/>
      <c r="D132" s="91"/>
      <c r="E132" s="91"/>
      <c r="F132" s="91"/>
    </row>
    <row r="133" spans="1:6" s="62" customFormat="1">
      <c r="A133" s="93"/>
      <c r="B133" s="93"/>
      <c r="C133" s="63"/>
      <c r="D133" s="63"/>
      <c r="E133" s="63"/>
      <c r="F133" s="63"/>
    </row>
    <row r="134" spans="1:6" s="59" customFormat="1" ht="17.25" customHeight="1">
      <c r="A134" s="61" t="s">
        <v>129</v>
      </c>
      <c r="B134" s="90">
        <f>+B128+B132</f>
        <v>10698108</v>
      </c>
      <c r="C134" s="90"/>
      <c r="D134" s="90"/>
      <c r="E134" s="90"/>
      <c r="F134" s="90"/>
    </row>
    <row r="135" spans="1:6" s="59" customFormat="1" ht="17.25" customHeight="1">
      <c r="A135" s="61"/>
      <c r="B135" s="60"/>
      <c r="C135" s="60"/>
      <c r="D135" s="60"/>
      <c r="E135" s="60"/>
      <c r="F135" s="60"/>
    </row>
    <row r="136" spans="1:6" s="59" customFormat="1" ht="17.25" customHeight="1">
      <c r="A136" s="61"/>
      <c r="B136" s="60"/>
      <c r="C136" s="60"/>
      <c r="D136" s="60"/>
      <c r="E136" s="60"/>
      <c r="F136" s="60"/>
    </row>
    <row r="137" spans="1:6" s="57" customFormat="1">
      <c r="A137" s="58"/>
    </row>
    <row r="138" spans="1:6" s="27" customFormat="1">
      <c r="A138" s="19" t="s">
        <v>124</v>
      </c>
      <c r="B138" s="26"/>
    </row>
    <row r="139" spans="1:6" s="27" customFormat="1">
      <c r="A139" s="19" t="s">
        <v>125</v>
      </c>
      <c r="F139" s="80" t="s">
        <v>165</v>
      </c>
    </row>
    <row r="140" spans="1:6" s="27" customFormat="1">
      <c r="A140" s="19"/>
    </row>
    <row r="141" spans="1:6" s="27" customFormat="1">
      <c r="A141" s="19"/>
      <c r="B141" s="28"/>
    </row>
    <row r="142" spans="1:6" s="27" customFormat="1">
      <c r="A142" s="19"/>
      <c r="B142" s="28"/>
    </row>
    <row r="143" spans="1:6" s="27" customFormat="1">
      <c r="A143" s="19"/>
      <c r="B143" s="28"/>
    </row>
    <row r="144" spans="1:6" s="31" customFormat="1" ht="12.75">
      <c r="A144" s="29" t="s">
        <v>126</v>
      </c>
      <c r="B144" s="30"/>
    </row>
    <row r="145" spans="1:2" s="31" customFormat="1" ht="12.75">
      <c r="A145" s="29" t="s">
        <v>127</v>
      </c>
      <c r="B145" s="30"/>
    </row>
    <row r="146" spans="1:2" s="31" customFormat="1" ht="12.75">
      <c r="A146" s="29" t="s">
        <v>128</v>
      </c>
      <c r="B146" s="30"/>
    </row>
  </sheetData>
  <mergeCells count="10">
    <mergeCell ref="B134:F134"/>
    <mergeCell ref="B132:F132"/>
    <mergeCell ref="B131:F131"/>
    <mergeCell ref="A133:B133"/>
    <mergeCell ref="A4:F4"/>
    <mergeCell ref="A6:F6"/>
    <mergeCell ref="A7:A8"/>
    <mergeCell ref="B7:B8"/>
    <mergeCell ref="C7:F7"/>
    <mergeCell ref="A130:F130"/>
  </mergeCells>
  <printOptions horizontalCentered="1"/>
  <pageMargins left="0.19685039370078741" right="0.19685039370078741" top="0.35433070866141736" bottom="0.47244094488188981" header="0.19685039370078741" footer="0.19685039370078741"/>
  <pageSetup paperSize="9" scale="95" firstPageNumber="222" orientation="portrait" useFirstPageNumber="1" r:id="rId1"/>
  <headerFooter alignWithMargins="0">
    <oddHeader>&amp;C&amp;"Times New Roman,Regular"&amp;P</oddHeader>
    <oddFooter>&amp;L&amp;"Times New Roman,Regular"&amp;F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view="pageLayout" zoomScaleNormal="100" workbookViewId="0">
      <selection activeCell="A4" sqref="A4:G4"/>
    </sheetView>
  </sheetViews>
  <sheetFormatPr defaultRowHeight="15.75"/>
  <cols>
    <col min="1" max="1" width="22.7109375" style="32" customWidth="1"/>
    <col min="2" max="2" width="15.85546875" style="32" customWidth="1"/>
    <col min="3" max="6" width="12.140625" style="32" customWidth="1"/>
    <col min="7" max="7" width="14.7109375" style="32" customWidth="1"/>
    <col min="8" max="16384" width="9.140625" style="1"/>
  </cols>
  <sheetData>
    <row r="1" spans="1:7">
      <c r="G1" s="54" t="s">
        <v>122</v>
      </c>
    </row>
    <row r="2" spans="1:7">
      <c r="G2" s="54" t="s">
        <v>151</v>
      </c>
    </row>
    <row r="3" spans="1:7">
      <c r="G3" s="45"/>
    </row>
    <row r="4" spans="1:7" ht="54.75" customHeight="1">
      <c r="A4" s="97" t="s">
        <v>150</v>
      </c>
      <c r="B4" s="97"/>
      <c r="C4" s="97"/>
      <c r="D4" s="97"/>
      <c r="E4" s="97"/>
      <c r="F4" s="97"/>
      <c r="G4" s="97"/>
    </row>
    <row r="5" spans="1:7" ht="10.5" customHeight="1"/>
    <row r="6" spans="1:7" ht="15.75" customHeight="1">
      <c r="A6" s="98" t="s">
        <v>145</v>
      </c>
      <c r="B6" s="98"/>
      <c r="C6" s="98"/>
      <c r="D6" s="98"/>
      <c r="E6" s="98"/>
      <c r="F6" s="98"/>
      <c r="G6" s="98"/>
    </row>
    <row r="7" spans="1:7" s="53" customFormat="1" ht="36.75" customHeight="1">
      <c r="A7" s="99" t="s">
        <v>0</v>
      </c>
      <c r="B7" s="99" t="s">
        <v>149</v>
      </c>
      <c r="C7" s="100" t="s">
        <v>144</v>
      </c>
      <c r="D7" s="100"/>
      <c r="E7" s="100"/>
      <c r="F7" s="100"/>
      <c r="G7" s="101" t="s">
        <v>148</v>
      </c>
    </row>
    <row r="8" spans="1:7" s="53" customFormat="1" ht="59.25" customHeight="1">
      <c r="A8" s="99"/>
      <c r="B8" s="99"/>
      <c r="C8" s="21" t="s">
        <v>143</v>
      </c>
      <c r="D8" s="21" t="s">
        <v>142</v>
      </c>
      <c r="E8" s="21" t="s">
        <v>141</v>
      </c>
      <c r="F8" s="21" t="s">
        <v>140</v>
      </c>
      <c r="G8" s="101"/>
    </row>
    <row r="9" spans="1:7">
      <c r="A9" s="39" t="s">
        <v>105</v>
      </c>
      <c r="B9" s="43">
        <v>7640240</v>
      </c>
      <c r="C9" s="43">
        <f t="shared" ref="C9:C40" si="0">+D9+E9+F9</f>
        <v>120656</v>
      </c>
      <c r="D9" s="43">
        <v>103480</v>
      </c>
      <c r="E9" s="43">
        <v>13704</v>
      </c>
      <c r="F9" s="43">
        <v>3472</v>
      </c>
      <c r="G9" s="43">
        <v>12524856</v>
      </c>
    </row>
    <row r="10" spans="1:7">
      <c r="A10" s="39" t="s">
        <v>106</v>
      </c>
      <c r="B10" s="43">
        <v>996184</v>
      </c>
      <c r="C10" s="43">
        <f t="shared" si="0"/>
        <v>34512</v>
      </c>
      <c r="D10" s="43">
        <v>25608</v>
      </c>
      <c r="E10" s="43">
        <v>7408</v>
      </c>
      <c r="F10" s="43">
        <v>1496</v>
      </c>
      <c r="G10" s="43">
        <v>1862024</v>
      </c>
    </row>
    <row r="11" spans="1:7" s="52" customFormat="1">
      <c r="A11" s="39" t="s">
        <v>108</v>
      </c>
      <c r="B11" s="43">
        <v>668904</v>
      </c>
      <c r="C11" s="43">
        <f t="shared" si="0"/>
        <v>27800</v>
      </c>
      <c r="D11" s="43">
        <v>21816</v>
      </c>
      <c r="E11" s="43">
        <v>5984</v>
      </c>
      <c r="F11" s="43">
        <v>0</v>
      </c>
      <c r="G11" s="43">
        <v>1330352</v>
      </c>
    </row>
    <row r="12" spans="1:7">
      <c r="A12" s="39" t="s">
        <v>109</v>
      </c>
      <c r="B12" s="43">
        <v>314064</v>
      </c>
      <c r="C12" s="43">
        <f t="shared" si="0"/>
        <v>8472</v>
      </c>
      <c r="D12" s="43">
        <v>7816</v>
      </c>
      <c r="E12" s="43">
        <v>656</v>
      </c>
      <c r="F12" s="43">
        <v>0</v>
      </c>
      <c r="G12" s="43">
        <v>591912</v>
      </c>
    </row>
    <row r="13" spans="1:7">
      <c r="A13" s="39" t="s">
        <v>110</v>
      </c>
      <c r="B13" s="43">
        <v>1011368</v>
      </c>
      <c r="C13" s="43">
        <f t="shared" si="0"/>
        <v>25440</v>
      </c>
      <c r="D13" s="43">
        <v>24832</v>
      </c>
      <c r="E13" s="43">
        <v>608</v>
      </c>
      <c r="F13" s="43">
        <v>0</v>
      </c>
      <c r="G13" s="43">
        <v>1922864</v>
      </c>
    </row>
    <row r="14" spans="1:7">
      <c r="A14" s="39" t="s">
        <v>111</v>
      </c>
      <c r="B14" s="43">
        <v>669248</v>
      </c>
      <c r="C14" s="43">
        <f t="shared" si="0"/>
        <v>14216</v>
      </c>
      <c r="D14" s="43">
        <v>13352</v>
      </c>
      <c r="E14" s="43">
        <v>864</v>
      </c>
      <c r="F14" s="43">
        <v>0</v>
      </c>
      <c r="G14" s="43">
        <v>1400784</v>
      </c>
    </row>
    <row r="15" spans="1:7" s="2" customFormat="1">
      <c r="A15" s="39" t="s">
        <v>112</v>
      </c>
      <c r="B15" s="43">
        <v>833912</v>
      </c>
      <c r="C15" s="43">
        <f t="shared" si="0"/>
        <v>29024</v>
      </c>
      <c r="D15" s="43">
        <v>22528</v>
      </c>
      <c r="E15" s="43">
        <v>5504</v>
      </c>
      <c r="F15" s="43">
        <v>992</v>
      </c>
      <c r="G15" s="43">
        <v>1390992</v>
      </c>
    </row>
    <row r="16" spans="1:7" s="2" customFormat="1">
      <c r="A16" s="39" t="s">
        <v>113</v>
      </c>
      <c r="B16" s="43">
        <v>37904</v>
      </c>
      <c r="C16" s="43">
        <f t="shared" si="0"/>
        <v>1560</v>
      </c>
      <c r="D16" s="43">
        <v>1560</v>
      </c>
      <c r="E16" s="43">
        <v>0</v>
      </c>
      <c r="F16" s="43">
        <v>0</v>
      </c>
      <c r="G16" s="43">
        <v>97496</v>
      </c>
    </row>
    <row r="17" spans="1:7" s="2" customFormat="1">
      <c r="A17" s="39" t="s">
        <v>3</v>
      </c>
      <c r="B17" s="43">
        <v>174144</v>
      </c>
      <c r="C17" s="43">
        <f t="shared" si="0"/>
        <v>6680</v>
      </c>
      <c r="D17" s="43">
        <v>6680</v>
      </c>
      <c r="E17" s="43">
        <v>0</v>
      </c>
      <c r="F17" s="43">
        <v>0</v>
      </c>
      <c r="G17" s="43">
        <v>289648</v>
      </c>
    </row>
    <row r="18" spans="1:7" s="2" customFormat="1">
      <c r="A18" s="39" t="s">
        <v>4</v>
      </c>
      <c r="B18" s="43">
        <v>92704</v>
      </c>
      <c r="C18" s="43">
        <f t="shared" si="0"/>
        <v>880</v>
      </c>
      <c r="D18" s="43">
        <v>880</v>
      </c>
      <c r="E18" s="43">
        <v>0</v>
      </c>
      <c r="F18" s="43">
        <v>0</v>
      </c>
      <c r="G18" s="43">
        <v>162464</v>
      </c>
    </row>
    <row r="19" spans="1:7" s="2" customFormat="1">
      <c r="A19" s="39" t="s">
        <v>139</v>
      </c>
      <c r="B19" s="43">
        <v>255296</v>
      </c>
      <c r="C19" s="43">
        <f t="shared" si="0"/>
        <v>12824</v>
      </c>
      <c r="D19" s="43">
        <v>9096</v>
      </c>
      <c r="E19" s="43">
        <v>3728</v>
      </c>
      <c r="F19" s="43">
        <v>0</v>
      </c>
      <c r="G19" s="43">
        <v>426688</v>
      </c>
    </row>
    <row r="20" spans="1:7" s="2" customFormat="1">
      <c r="A20" s="39" t="s">
        <v>8</v>
      </c>
      <c r="B20" s="43">
        <v>326288</v>
      </c>
      <c r="C20" s="43">
        <f t="shared" si="0"/>
        <v>5928</v>
      </c>
      <c r="D20" s="43">
        <v>5296</v>
      </c>
      <c r="E20" s="43">
        <v>632</v>
      </c>
      <c r="F20" s="43">
        <v>0</v>
      </c>
      <c r="G20" s="43">
        <v>636632</v>
      </c>
    </row>
    <row r="21" spans="1:7" s="2" customFormat="1">
      <c r="A21" s="39" t="s">
        <v>9</v>
      </c>
      <c r="B21" s="43">
        <v>460056</v>
      </c>
      <c r="C21" s="43">
        <f t="shared" si="0"/>
        <v>14048</v>
      </c>
      <c r="D21" s="43">
        <v>9520</v>
      </c>
      <c r="E21" s="43">
        <v>4528</v>
      </c>
      <c r="F21" s="43">
        <v>0</v>
      </c>
      <c r="G21" s="43">
        <v>784840</v>
      </c>
    </row>
    <row r="22" spans="1:7" s="2" customFormat="1">
      <c r="A22" s="39" t="s">
        <v>10</v>
      </c>
      <c r="B22" s="43">
        <v>279384</v>
      </c>
      <c r="C22" s="43">
        <f t="shared" si="0"/>
        <v>8816</v>
      </c>
      <c r="D22" s="43">
        <v>8536</v>
      </c>
      <c r="E22" s="43">
        <v>280</v>
      </c>
      <c r="F22" s="43">
        <v>0</v>
      </c>
      <c r="G22" s="43">
        <v>528680</v>
      </c>
    </row>
    <row r="23" spans="1:7" s="3" customFormat="1">
      <c r="A23" s="39" t="s">
        <v>13</v>
      </c>
      <c r="B23" s="43">
        <v>174112</v>
      </c>
      <c r="C23" s="43">
        <f t="shared" si="0"/>
        <v>4448</v>
      </c>
      <c r="D23" s="43">
        <v>4120</v>
      </c>
      <c r="E23" s="43">
        <v>328</v>
      </c>
      <c r="F23" s="43">
        <v>0</v>
      </c>
      <c r="G23" s="43">
        <v>290448</v>
      </c>
    </row>
    <row r="24" spans="1:7" s="3" customFormat="1">
      <c r="A24" s="39" t="s">
        <v>14</v>
      </c>
      <c r="B24" s="43">
        <v>197912</v>
      </c>
      <c r="C24" s="43">
        <f t="shared" si="0"/>
        <v>2800</v>
      </c>
      <c r="D24" s="43">
        <v>2384</v>
      </c>
      <c r="E24" s="43">
        <v>416</v>
      </c>
      <c r="F24" s="43">
        <v>0</v>
      </c>
      <c r="G24" s="43">
        <v>372656</v>
      </c>
    </row>
    <row r="25" spans="1:7">
      <c r="A25" s="39" t="s">
        <v>15</v>
      </c>
      <c r="B25" s="43">
        <v>463352</v>
      </c>
      <c r="C25" s="43">
        <f t="shared" si="0"/>
        <v>9800</v>
      </c>
      <c r="D25" s="43">
        <v>9800</v>
      </c>
      <c r="E25" s="43">
        <v>0</v>
      </c>
      <c r="F25" s="43">
        <v>0</v>
      </c>
      <c r="G25" s="43">
        <v>766248</v>
      </c>
    </row>
    <row r="26" spans="1:7">
      <c r="A26" s="39" t="s">
        <v>17</v>
      </c>
      <c r="B26" s="43">
        <v>78016</v>
      </c>
      <c r="C26" s="43">
        <f t="shared" si="0"/>
        <v>2208</v>
      </c>
      <c r="D26" s="43">
        <v>2208</v>
      </c>
      <c r="E26" s="43">
        <v>0</v>
      </c>
      <c r="F26" s="43">
        <v>0</v>
      </c>
      <c r="G26" s="43">
        <v>171032</v>
      </c>
    </row>
    <row r="27" spans="1:7">
      <c r="A27" s="39" t="s">
        <v>19</v>
      </c>
      <c r="B27" s="43">
        <v>289440</v>
      </c>
      <c r="C27" s="43">
        <f t="shared" si="0"/>
        <v>4480</v>
      </c>
      <c r="D27" s="43">
        <v>4480</v>
      </c>
      <c r="E27" s="43">
        <v>0</v>
      </c>
      <c r="F27" s="43">
        <v>0</v>
      </c>
      <c r="G27" s="43">
        <v>433368</v>
      </c>
    </row>
    <row r="28" spans="1:7">
      <c r="A28" s="39" t="s">
        <v>137</v>
      </c>
      <c r="B28" s="43">
        <v>618136</v>
      </c>
      <c r="C28" s="43">
        <f t="shared" si="0"/>
        <v>22872</v>
      </c>
      <c r="D28" s="43">
        <v>9880</v>
      </c>
      <c r="E28" s="43">
        <v>12992</v>
      </c>
      <c r="F28" s="43">
        <v>0</v>
      </c>
      <c r="G28" s="43">
        <v>1224992</v>
      </c>
    </row>
    <row r="29" spans="1:7">
      <c r="A29" s="39" t="s">
        <v>20</v>
      </c>
      <c r="B29" s="43">
        <v>164840</v>
      </c>
      <c r="C29" s="43">
        <f t="shared" si="0"/>
        <v>4208</v>
      </c>
      <c r="D29" s="43">
        <v>4208</v>
      </c>
      <c r="E29" s="43">
        <v>0</v>
      </c>
      <c r="F29" s="43">
        <v>0</v>
      </c>
      <c r="G29" s="43">
        <v>274272</v>
      </c>
    </row>
    <row r="30" spans="1:7">
      <c r="A30" s="39" t="s">
        <v>21</v>
      </c>
      <c r="B30" s="43">
        <v>224528</v>
      </c>
      <c r="C30" s="43">
        <f t="shared" si="0"/>
        <v>5824</v>
      </c>
      <c r="D30" s="43">
        <v>5488</v>
      </c>
      <c r="E30" s="43">
        <v>336</v>
      </c>
      <c r="F30" s="43">
        <v>0</v>
      </c>
      <c r="G30" s="43">
        <v>358408</v>
      </c>
    </row>
    <row r="31" spans="1:7">
      <c r="A31" s="39" t="s">
        <v>22</v>
      </c>
      <c r="B31" s="43">
        <v>263672</v>
      </c>
      <c r="C31" s="43">
        <f t="shared" si="0"/>
        <v>5072</v>
      </c>
      <c r="D31" s="43">
        <v>4736</v>
      </c>
      <c r="E31" s="43">
        <v>336</v>
      </c>
      <c r="F31" s="43">
        <v>0</v>
      </c>
      <c r="G31" s="43">
        <v>474192</v>
      </c>
    </row>
    <row r="32" spans="1:7">
      <c r="A32" s="39" t="s">
        <v>23</v>
      </c>
      <c r="B32" s="43">
        <v>340592</v>
      </c>
      <c r="C32" s="43">
        <f t="shared" si="0"/>
        <v>864</v>
      </c>
      <c r="D32" s="43">
        <v>864</v>
      </c>
      <c r="E32" s="43">
        <v>0</v>
      </c>
      <c r="F32" s="43">
        <v>0</v>
      </c>
      <c r="G32" s="43">
        <v>577312</v>
      </c>
    </row>
    <row r="33" spans="1:7">
      <c r="A33" s="39" t="s">
        <v>24</v>
      </c>
      <c r="B33" s="43">
        <v>277840</v>
      </c>
      <c r="C33" s="43">
        <f t="shared" si="0"/>
        <v>6720</v>
      </c>
      <c r="D33" s="43">
        <v>5784</v>
      </c>
      <c r="E33" s="43">
        <v>936</v>
      </c>
      <c r="F33" s="43">
        <v>0</v>
      </c>
      <c r="G33" s="43">
        <v>526632</v>
      </c>
    </row>
    <row r="34" spans="1:7">
      <c r="A34" s="39" t="s">
        <v>25</v>
      </c>
      <c r="B34" s="43">
        <v>89000</v>
      </c>
      <c r="C34" s="43">
        <f t="shared" si="0"/>
        <v>936</v>
      </c>
      <c r="D34" s="43">
        <v>936</v>
      </c>
      <c r="E34" s="43">
        <v>0</v>
      </c>
      <c r="F34" s="43">
        <v>0</v>
      </c>
      <c r="G34" s="43">
        <v>141744</v>
      </c>
    </row>
    <row r="35" spans="1:7">
      <c r="A35" s="39" t="s">
        <v>29</v>
      </c>
      <c r="B35" s="43">
        <v>11112</v>
      </c>
      <c r="C35" s="43">
        <f t="shared" si="0"/>
        <v>0</v>
      </c>
      <c r="D35" s="43">
        <v>0</v>
      </c>
      <c r="E35" s="43">
        <v>0</v>
      </c>
      <c r="F35" s="43">
        <v>0</v>
      </c>
      <c r="G35" s="43">
        <v>11112</v>
      </c>
    </row>
    <row r="36" spans="1:7">
      <c r="A36" s="39" t="s">
        <v>31</v>
      </c>
      <c r="B36" s="43">
        <v>435536</v>
      </c>
      <c r="C36" s="43">
        <f t="shared" si="0"/>
        <v>7008</v>
      </c>
      <c r="D36" s="43">
        <v>7008</v>
      </c>
      <c r="E36" s="43">
        <v>0</v>
      </c>
      <c r="F36" s="43">
        <v>0</v>
      </c>
      <c r="G36" s="43">
        <v>714040</v>
      </c>
    </row>
    <row r="37" spans="1:7">
      <c r="A37" s="39" t="s">
        <v>32</v>
      </c>
      <c r="B37" s="43">
        <v>792224</v>
      </c>
      <c r="C37" s="43">
        <f t="shared" si="0"/>
        <v>10960</v>
      </c>
      <c r="D37" s="43">
        <v>8688</v>
      </c>
      <c r="E37" s="43">
        <v>2272</v>
      </c>
      <c r="F37" s="43">
        <v>0</v>
      </c>
      <c r="G37" s="43">
        <v>1253128</v>
      </c>
    </row>
    <row r="38" spans="1:7">
      <c r="A38" s="39" t="s">
        <v>34</v>
      </c>
      <c r="B38" s="43">
        <v>161568</v>
      </c>
      <c r="C38" s="43">
        <f t="shared" si="0"/>
        <v>632</v>
      </c>
      <c r="D38" s="43">
        <v>632</v>
      </c>
      <c r="E38" s="43">
        <v>0</v>
      </c>
      <c r="F38" s="43">
        <v>0</v>
      </c>
      <c r="G38" s="43">
        <v>250896</v>
      </c>
    </row>
    <row r="39" spans="1:7">
      <c r="A39" s="39" t="s">
        <v>40</v>
      </c>
      <c r="B39" s="43">
        <v>408832</v>
      </c>
      <c r="C39" s="43">
        <f t="shared" si="0"/>
        <v>8904</v>
      </c>
      <c r="D39" s="43">
        <v>8512</v>
      </c>
      <c r="E39" s="43">
        <v>392</v>
      </c>
      <c r="F39" s="43">
        <v>0</v>
      </c>
      <c r="G39" s="43">
        <v>700952</v>
      </c>
    </row>
    <row r="40" spans="1:7">
      <c r="A40" s="39" t="s">
        <v>41</v>
      </c>
      <c r="B40" s="43">
        <v>432248</v>
      </c>
      <c r="C40" s="43">
        <f t="shared" si="0"/>
        <v>14416</v>
      </c>
      <c r="D40" s="43">
        <v>13168</v>
      </c>
      <c r="E40" s="43">
        <v>840</v>
      </c>
      <c r="F40" s="43">
        <v>408</v>
      </c>
      <c r="G40" s="43">
        <v>961192</v>
      </c>
    </row>
    <row r="41" spans="1:7">
      <c r="A41" s="39" t="s">
        <v>43</v>
      </c>
      <c r="B41" s="43">
        <v>261376</v>
      </c>
      <c r="C41" s="43">
        <f t="shared" ref="C41:C69" si="1">+D41+E41+F41</f>
        <v>5920</v>
      </c>
      <c r="D41" s="43">
        <v>3128</v>
      </c>
      <c r="E41" s="43">
        <v>2792</v>
      </c>
      <c r="F41" s="43">
        <v>0</v>
      </c>
      <c r="G41" s="43">
        <v>433808</v>
      </c>
    </row>
    <row r="42" spans="1:7">
      <c r="A42" s="39" t="s">
        <v>136</v>
      </c>
      <c r="B42" s="43">
        <v>666872</v>
      </c>
      <c r="C42" s="43">
        <f t="shared" si="1"/>
        <v>15632</v>
      </c>
      <c r="D42" s="43">
        <v>4112</v>
      </c>
      <c r="E42" s="43">
        <v>11520</v>
      </c>
      <c r="F42" s="43">
        <v>0</v>
      </c>
      <c r="G42" s="43">
        <v>1176488</v>
      </c>
    </row>
    <row r="43" spans="1:7">
      <c r="A43" s="39" t="s">
        <v>46</v>
      </c>
      <c r="B43" s="43">
        <v>244848</v>
      </c>
      <c r="C43" s="43">
        <f t="shared" si="1"/>
        <v>1208</v>
      </c>
      <c r="D43" s="43">
        <v>1208</v>
      </c>
      <c r="E43" s="43">
        <v>0</v>
      </c>
      <c r="F43" s="43">
        <v>0</v>
      </c>
      <c r="G43" s="43">
        <v>429856</v>
      </c>
    </row>
    <row r="44" spans="1:7">
      <c r="A44" s="39" t="s">
        <v>47</v>
      </c>
      <c r="B44" s="43">
        <v>814584</v>
      </c>
      <c r="C44" s="43">
        <f t="shared" si="1"/>
        <v>16832</v>
      </c>
      <c r="D44" s="43">
        <v>12992</v>
      </c>
      <c r="E44" s="43">
        <v>3840</v>
      </c>
      <c r="F44" s="43">
        <v>0</v>
      </c>
      <c r="G44" s="43">
        <v>1453648</v>
      </c>
    </row>
    <row r="45" spans="1:7">
      <c r="A45" s="39" t="s">
        <v>49</v>
      </c>
      <c r="B45" s="43">
        <v>138776</v>
      </c>
      <c r="C45" s="43">
        <f t="shared" si="1"/>
        <v>1424</v>
      </c>
      <c r="D45" s="43">
        <v>1424</v>
      </c>
      <c r="E45" s="43">
        <v>0</v>
      </c>
      <c r="F45" s="43">
        <v>0</v>
      </c>
      <c r="G45" s="43">
        <v>276472</v>
      </c>
    </row>
    <row r="46" spans="1:7">
      <c r="A46" s="39" t="s">
        <v>51</v>
      </c>
      <c r="B46" s="43">
        <v>229384</v>
      </c>
      <c r="C46" s="43">
        <f t="shared" si="1"/>
        <v>2584</v>
      </c>
      <c r="D46" s="43">
        <v>2584</v>
      </c>
      <c r="E46" s="43">
        <v>0</v>
      </c>
      <c r="F46" s="43">
        <v>0</v>
      </c>
      <c r="G46" s="43">
        <v>353344</v>
      </c>
    </row>
    <row r="47" spans="1:7">
      <c r="A47" s="39" t="s">
        <v>52</v>
      </c>
      <c r="B47" s="43">
        <v>276856</v>
      </c>
      <c r="C47" s="43">
        <f t="shared" si="1"/>
        <v>3552</v>
      </c>
      <c r="D47" s="43">
        <v>3552</v>
      </c>
      <c r="E47" s="43">
        <v>0</v>
      </c>
      <c r="F47" s="43">
        <v>0</v>
      </c>
      <c r="G47" s="43">
        <v>449976</v>
      </c>
    </row>
    <row r="48" spans="1:7">
      <c r="A48" s="39" t="s">
        <v>54</v>
      </c>
      <c r="B48" s="43">
        <v>88128</v>
      </c>
      <c r="C48" s="43">
        <f t="shared" si="1"/>
        <v>4784</v>
      </c>
      <c r="D48" s="43">
        <v>4784</v>
      </c>
      <c r="E48" s="43">
        <v>0</v>
      </c>
      <c r="F48" s="43">
        <v>0</v>
      </c>
      <c r="G48" s="43">
        <v>195680</v>
      </c>
    </row>
    <row r="49" spans="1:7">
      <c r="A49" s="39" t="s">
        <v>55</v>
      </c>
      <c r="B49" s="43">
        <v>241400</v>
      </c>
      <c r="C49" s="43">
        <f t="shared" si="1"/>
        <v>4616</v>
      </c>
      <c r="D49" s="43">
        <v>3776</v>
      </c>
      <c r="E49" s="43">
        <v>840</v>
      </c>
      <c r="F49" s="43">
        <v>0</v>
      </c>
      <c r="G49" s="43">
        <v>446840</v>
      </c>
    </row>
    <row r="50" spans="1:7">
      <c r="A50" s="39" t="s">
        <v>56</v>
      </c>
      <c r="B50" s="43">
        <v>185488</v>
      </c>
      <c r="C50" s="43">
        <f t="shared" si="1"/>
        <v>6928</v>
      </c>
      <c r="D50" s="43">
        <v>4008</v>
      </c>
      <c r="E50" s="43">
        <v>2920</v>
      </c>
      <c r="F50" s="43">
        <v>0</v>
      </c>
      <c r="G50" s="43">
        <v>414360</v>
      </c>
    </row>
    <row r="51" spans="1:7">
      <c r="A51" s="39" t="s">
        <v>63</v>
      </c>
      <c r="B51" s="43">
        <v>208264</v>
      </c>
      <c r="C51" s="43">
        <f t="shared" si="1"/>
        <v>4296</v>
      </c>
      <c r="D51" s="43">
        <v>2024</v>
      </c>
      <c r="E51" s="43">
        <v>2272</v>
      </c>
      <c r="F51" s="43">
        <v>0</v>
      </c>
      <c r="G51" s="43">
        <v>342144</v>
      </c>
    </row>
    <row r="52" spans="1:7">
      <c r="A52" s="39" t="s">
        <v>64</v>
      </c>
      <c r="B52" s="43">
        <v>159688</v>
      </c>
      <c r="C52" s="43">
        <f t="shared" si="1"/>
        <v>3176</v>
      </c>
      <c r="D52" s="43">
        <v>3176</v>
      </c>
      <c r="E52" s="43">
        <v>0</v>
      </c>
      <c r="F52" s="43">
        <v>0</v>
      </c>
      <c r="G52" s="43">
        <v>351792</v>
      </c>
    </row>
    <row r="53" spans="1:7">
      <c r="A53" s="39" t="s">
        <v>66</v>
      </c>
      <c r="B53" s="43">
        <v>487904</v>
      </c>
      <c r="C53" s="43">
        <f t="shared" si="1"/>
        <v>4952</v>
      </c>
      <c r="D53" s="43">
        <v>4952</v>
      </c>
      <c r="E53" s="43">
        <v>0</v>
      </c>
      <c r="F53" s="43">
        <v>0</v>
      </c>
      <c r="G53" s="43">
        <v>746088</v>
      </c>
    </row>
    <row r="54" spans="1:7">
      <c r="A54" s="39" t="s">
        <v>70</v>
      </c>
      <c r="B54" s="43">
        <v>297696</v>
      </c>
      <c r="C54" s="43">
        <f t="shared" si="1"/>
        <v>4664</v>
      </c>
      <c r="D54" s="43">
        <v>4664</v>
      </c>
      <c r="E54" s="43">
        <v>0</v>
      </c>
      <c r="F54" s="43">
        <v>0</v>
      </c>
      <c r="G54" s="43">
        <v>491824</v>
      </c>
    </row>
    <row r="55" spans="1:7">
      <c r="A55" s="39" t="s">
        <v>71</v>
      </c>
      <c r="B55" s="43">
        <v>72120</v>
      </c>
      <c r="C55" s="43">
        <f t="shared" si="1"/>
        <v>2424</v>
      </c>
      <c r="D55" s="43">
        <v>2424</v>
      </c>
      <c r="E55" s="43">
        <v>0</v>
      </c>
      <c r="F55" s="43">
        <v>0</v>
      </c>
      <c r="G55" s="43">
        <v>153936</v>
      </c>
    </row>
    <row r="56" spans="1:7">
      <c r="A56" s="39" t="s">
        <v>73</v>
      </c>
      <c r="B56" s="43">
        <v>1133192</v>
      </c>
      <c r="C56" s="43">
        <f t="shared" si="1"/>
        <v>19600</v>
      </c>
      <c r="D56" s="43">
        <v>16488</v>
      </c>
      <c r="E56" s="43">
        <v>3112</v>
      </c>
      <c r="F56" s="43">
        <v>0</v>
      </c>
      <c r="G56" s="43">
        <v>1904048</v>
      </c>
    </row>
    <row r="57" spans="1:7">
      <c r="A57" s="39" t="s">
        <v>78</v>
      </c>
      <c r="B57" s="43">
        <v>166064</v>
      </c>
      <c r="C57" s="43">
        <f t="shared" si="1"/>
        <v>5784</v>
      </c>
      <c r="D57" s="43">
        <v>1744</v>
      </c>
      <c r="E57" s="43">
        <v>4040</v>
      </c>
      <c r="F57" s="43">
        <v>0</v>
      </c>
      <c r="G57" s="43">
        <v>461096</v>
      </c>
    </row>
    <row r="58" spans="1:7">
      <c r="A58" s="39" t="s">
        <v>79</v>
      </c>
      <c r="B58" s="43">
        <v>82128</v>
      </c>
      <c r="C58" s="43">
        <f t="shared" si="1"/>
        <v>2728</v>
      </c>
      <c r="D58" s="43">
        <v>0</v>
      </c>
      <c r="E58" s="43">
        <v>0</v>
      </c>
      <c r="F58" s="43">
        <v>2728</v>
      </c>
      <c r="G58" s="43">
        <v>179504</v>
      </c>
    </row>
    <row r="59" spans="1:7">
      <c r="A59" s="39" t="s">
        <v>81</v>
      </c>
      <c r="B59" s="43">
        <v>201504</v>
      </c>
      <c r="C59" s="43">
        <f t="shared" si="1"/>
        <v>2464</v>
      </c>
      <c r="D59" s="43">
        <v>2464</v>
      </c>
      <c r="E59" s="43">
        <v>0</v>
      </c>
      <c r="F59" s="43">
        <v>0</v>
      </c>
      <c r="G59" s="43">
        <v>541768</v>
      </c>
    </row>
    <row r="60" spans="1:7">
      <c r="A60" s="39" t="s">
        <v>83</v>
      </c>
      <c r="B60" s="43">
        <v>944840</v>
      </c>
      <c r="C60" s="43">
        <f t="shared" si="1"/>
        <v>17760</v>
      </c>
      <c r="D60" s="43">
        <v>15056</v>
      </c>
      <c r="E60" s="43">
        <v>2704</v>
      </c>
      <c r="F60" s="43">
        <v>0</v>
      </c>
      <c r="G60" s="43">
        <v>1620064</v>
      </c>
    </row>
    <row r="61" spans="1:7">
      <c r="A61" s="39" t="s">
        <v>86</v>
      </c>
      <c r="B61" s="43">
        <v>8808</v>
      </c>
      <c r="C61" s="43">
        <f t="shared" si="1"/>
        <v>0</v>
      </c>
      <c r="D61" s="43">
        <v>0</v>
      </c>
      <c r="E61" s="43">
        <v>0</v>
      </c>
      <c r="F61" s="43">
        <v>0</v>
      </c>
      <c r="G61" s="43">
        <v>8808</v>
      </c>
    </row>
    <row r="62" spans="1:7">
      <c r="A62" s="39" t="s">
        <v>88</v>
      </c>
      <c r="B62" s="43">
        <v>213752</v>
      </c>
      <c r="C62" s="43">
        <f t="shared" si="1"/>
        <v>1728</v>
      </c>
      <c r="D62" s="43">
        <v>1728</v>
      </c>
      <c r="E62" s="43">
        <v>0</v>
      </c>
      <c r="F62" s="43">
        <v>0</v>
      </c>
      <c r="G62" s="43">
        <v>314976</v>
      </c>
    </row>
    <row r="63" spans="1:7">
      <c r="A63" s="39" t="s">
        <v>89</v>
      </c>
      <c r="B63" s="43">
        <v>255064</v>
      </c>
      <c r="C63" s="43">
        <f t="shared" si="1"/>
        <v>5544</v>
      </c>
      <c r="D63" s="43">
        <v>4736</v>
      </c>
      <c r="E63" s="43">
        <v>808</v>
      </c>
      <c r="F63" s="43">
        <v>0</v>
      </c>
      <c r="G63" s="43">
        <v>429112</v>
      </c>
    </row>
    <row r="64" spans="1:7">
      <c r="A64" s="39" t="s">
        <v>90</v>
      </c>
      <c r="B64" s="43">
        <v>585192</v>
      </c>
      <c r="C64" s="43">
        <f t="shared" si="1"/>
        <v>9760</v>
      </c>
      <c r="D64" s="43">
        <v>5360</v>
      </c>
      <c r="E64" s="43">
        <v>4400</v>
      </c>
      <c r="F64" s="43">
        <v>0</v>
      </c>
      <c r="G64" s="43">
        <v>1234176</v>
      </c>
    </row>
    <row r="65" spans="1:7">
      <c r="A65" s="39" t="s">
        <v>92</v>
      </c>
      <c r="B65" s="43">
        <v>564800</v>
      </c>
      <c r="C65" s="43">
        <f t="shared" si="1"/>
        <v>17936</v>
      </c>
      <c r="D65" s="43">
        <v>15320</v>
      </c>
      <c r="E65" s="43">
        <v>2616</v>
      </c>
      <c r="F65" s="43">
        <v>0</v>
      </c>
      <c r="G65" s="43">
        <v>926248</v>
      </c>
    </row>
    <row r="66" spans="1:7">
      <c r="A66" s="39" t="s">
        <v>94</v>
      </c>
      <c r="B66" s="43">
        <v>805288</v>
      </c>
      <c r="C66" s="43">
        <f t="shared" si="1"/>
        <v>16464</v>
      </c>
      <c r="D66" s="43">
        <v>15040</v>
      </c>
      <c r="E66" s="43">
        <v>1424</v>
      </c>
      <c r="F66" s="43">
        <v>0</v>
      </c>
      <c r="G66" s="43">
        <v>1506744</v>
      </c>
    </row>
    <row r="67" spans="1:7">
      <c r="A67" s="39" t="s">
        <v>133</v>
      </c>
      <c r="B67" s="43">
        <v>202160</v>
      </c>
      <c r="C67" s="43">
        <f t="shared" si="1"/>
        <v>1520</v>
      </c>
      <c r="D67" s="43">
        <v>1352</v>
      </c>
      <c r="E67" s="43">
        <v>168</v>
      </c>
      <c r="F67" s="43">
        <v>0</v>
      </c>
      <c r="G67" s="43">
        <v>401440</v>
      </c>
    </row>
    <row r="68" spans="1:7">
      <c r="A68" s="39" t="s">
        <v>95</v>
      </c>
      <c r="B68" s="43">
        <v>64576</v>
      </c>
      <c r="C68" s="43">
        <f t="shared" si="1"/>
        <v>3664</v>
      </c>
      <c r="D68" s="43">
        <v>3072</v>
      </c>
      <c r="E68" s="43">
        <v>592</v>
      </c>
      <c r="F68" s="43">
        <v>0</v>
      </c>
      <c r="G68" s="43">
        <v>138696</v>
      </c>
    </row>
    <row r="69" spans="1:7">
      <c r="A69" s="39" t="s">
        <v>100</v>
      </c>
      <c r="B69" s="43">
        <v>213144</v>
      </c>
      <c r="C69" s="43">
        <f t="shared" si="1"/>
        <v>5112</v>
      </c>
      <c r="D69" s="43">
        <v>4320</v>
      </c>
      <c r="E69" s="43">
        <v>792</v>
      </c>
      <c r="F69" s="43">
        <v>0</v>
      </c>
      <c r="G69" s="43">
        <v>394456</v>
      </c>
    </row>
    <row r="70" spans="1:7">
      <c r="A70" s="35" t="s">
        <v>104</v>
      </c>
      <c r="B70" s="42">
        <f t="shared" ref="B70:G70" si="2">SUM(B9:B69)</f>
        <v>28996552</v>
      </c>
      <c r="C70" s="42">
        <f t="shared" si="2"/>
        <v>616064</v>
      </c>
      <c r="D70" s="42">
        <f t="shared" si="2"/>
        <v>499384</v>
      </c>
      <c r="E70" s="42">
        <f t="shared" si="2"/>
        <v>107584</v>
      </c>
      <c r="F70" s="42">
        <f t="shared" si="2"/>
        <v>9096</v>
      </c>
      <c r="G70" s="42">
        <f t="shared" si="2"/>
        <v>51230248</v>
      </c>
    </row>
    <row r="71" spans="1:7">
      <c r="A71" s="51"/>
      <c r="B71" s="40"/>
      <c r="C71" s="40"/>
      <c r="D71" s="40"/>
      <c r="E71" s="40"/>
      <c r="F71" s="40"/>
      <c r="G71" s="40"/>
    </row>
    <row r="72" spans="1:7">
      <c r="A72" s="98" t="s">
        <v>131</v>
      </c>
      <c r="B72" s="98"/>
      <c r="C72" s="98"/>
      <c r="D72" s="98"/>
      <c r="E72" s="98"/>
      <c r="F72" s="98"/>
      <c r="G72" s="98"/>
    </row>
    <row r="73" spans="1:7" ht="15.75" customHeight="1">
      <c r="A73" s="99" t="s">
        <v>0</v>
      </c>
      <c r="B73" s="102" t="s">
        <v>148</v>
      </c>
      <c r="C73" s="103"/>
      <c r="D73" s="103"/>
      <c r="E73" s="103"/>
      <c r="F73" s="103"/>
      <c r="G73" s="104"/>
    </row>
    <row r="74" spans="1:7">
      <c r="A74" s="99"/>
      <c r="B74" s="105"/>
      <c r="C74" s="106"/>
      <c r="D74" s="106"/>
      <c r="E74" s="106"/>
      <c r="F74" s="106"/>
      <c r="G74" s="107"/>
    </row>
    <row r="75" spans="1:7">
      <c r="A75" s="50" t="s">
        <v>130</v>
      </c>
      <c r="B75" s="95">
        <v>25615124</v>
      </c>
      <c r="C75" s="95"/>
      <c r="D75" s="95"/>
      <c r="E75" s="95"/>
      <c r="F75" s="95"/>
      <c r="G75" s="95"/>
    </row>
    <row r="76" spans="1:7">
      <c r="A76" s="95"/>
      <c r="B76" s="95"/>
      <c r="C76" s="95"/>
      <c r="D76" s="95"/>
      <c r="E76" s="95"/>
      <c r="F76" s="95"/>
      <c r="G76" s="95"/>
    </row>
    <row r="77" spans="1:7" ht="17.25" customHeight="1">
      <c r="A77" s="35" t="s">
        <v>129</v>
      </c>
      <c r="B77" s="96">
        <f>+G70+B75</f>
        <v>76845372</v>
      </c>
      <c r="C77" s="96"/>
      <c r="D77" s="96"/>
      <c r="E77" s="96"/>
      <c r="F77" s="96"/>
      <c r="G77" s="96"/>
    </row>
    <row r="78" spans="1:7">
      <c r="A78" s="49"/>
      <c r="B78" s="2"/>
      <c r="C78" s="2"/>
      <c r="D78" s="2"/>
      <c r="E78" s="2"/>
      <c r="F78" s="2"/>
    </row>
    <row r="79" spans="1:7">
      <c r="G79" s="48"/>
    </row>
    <row r="80" spans="1:7">
      <c r="G80" s="47"/>
    </row>
    <row r="81" spans="1:7" s="27" customFormat="1">
      <c r="A81" s="19" t="s">
        <v>124</v>
      </c>
      <c r="B81" s="26"/>
    </row>
    <row r="82" spans="1:7" s="27" customFormat="1">
      <c r="A82" s="19" t="s">
        <v>125</v>
      </c>
      <c r="G82" s="80" t="s">
        <v>165</v>
      </c>
    </row>
    <row r="83" spans="1:7" s="27" customFormat="1">
      <c r="A83" s="19"/>
    </row>
    <row r="84" spans="1:7" s="27" customFormat="1">
      <c r="A84" s="19"/>
      <c r="B84" s="28"/>
    </row>
    <row r="85" spans="1:7" s="27" customFormat="1">
      <c r="A85" s="19"/>
      <c r="B85" s="28"/>
    </row>
    <row r="86" spans="1:7" s="31" customFormat="1" ht="12.75">
      <c r="A86" s="29" t="s">
        <v>126</v>
      </c>
      <c r="B86" s="30"/>
    </row>
    <row r="87" spans="1:7" s="31" customFormat="1" ht="12.75">
      <c r="A87" s="29" t="s">
        <v>127</v>
      </c>
      <c r="B87" s="30"/>
    </row>
    <row r="88" spans="1:7" s="31" customFormat="1" ht="12.75">
      <c r="A88" s="29" t="s">
        <v>128</v>
      </c>
      <c r="B88" s="30"/>
    </row>
  </sheetData>
  <mergeCells count="12">
    <mergeCell ref="B75:G75"/>
    <mergeCell ref="A76:G76"/>
    <mergeCell ref="B77:G77"/>
    <mergeCell ref="A4:G4"/>
    <mergeCell ref="A6:G6"/>
    <mergeCell ref="A7:A8"/>
    <mergeCell ref="B7:B8"/>
    <mergeCell ref="C7:F7"/>
    <mergeCell ref="G7:G8"/>
    <mergeCell ref="A73:A74"/>
    <mergeCell ref="B73:G74"/>
    <mergeCell ref="A72:G72"/>
  </mergeCells>
  <pageMargins left="0.27559055118110237" right="0.35433070866141736" top="0.78740157480314965" bottom="0.82677165354330717" header="0.39370078740157483" footer="0.51181102362204722"/>
  <pageSetup paperSize="9" scale="97" firstPageNumber="225" fitToHeight="0" orientation="portrait" useFirstPageNumber="1" r:id="rId1"/>
  <headerFooter alignWithMargins="0">
    <oddHeader>&amp;C&amp;"Times New Roman,Regular"&amp;P</oddHeader>
    <oddFooter>&amp;L&amp;"Times New Roman,Regular"&amp;10&amp;F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view="pageLayout" zoomScaleNormal="100" workbookViewId="0">
      <selection activeCell="A4" sqref="A4:F4"/>
    </sheetView>
  </sheetViews>
  <sheetFormatPr defaultRowHeight="15.75"/>
  <cols>
    <col min="1" max="1" width="22.7109375" style="32" customWidth="1"/>
    <col min="2" max="2" width="14.7109375" style="32" customWidth="1"/>
    <col min="3" max="6" width="14.7109375" style="1" customWidth="1"/>
    <col min="7" max="16384" width="9.140625" style="1"/>
  </cols>
  <sheetData>
    <row r="1" spans="1:7">
      <c r="B1" s="46"/>
      <c r="F1" s="20" t="s">
        <v>122</v>
      </c>
    </row>
    <row r="2" spans="1:7">
      <c r="F2" s="20" t="s">
        <v>147</v>
      </c>
    </row>
    <row r="3" spans="1:7">
      <c r="B3" s="45"/>
    </row>
    <row r="4" spans="1:7" ht="41.25" customHeight="1">
      <c r="A4" s="97" t="s">
        <v>146</v>
      </c>
      <c r="B4" s="97"/>
      <c r="C4" s="97"/>
      <c r="D4" s="97"/>
      <c r="E4" s="97"/>
      <c r="F4" s="97"/>
      <c r="G4" s="19"/>
    </row>
    <row r="5" spans="1:7">
      <c r="A5" s="44"/>
      <c r="B5" s="44"/>
      <c r="C5" s="44"/>
      <c r="D5" s="44"/>
      <c r="E5" s="44"/>
      <c r="F5" s="44"/>
    </row>
    <row r="6" spans="1:7" s="34" customFormat="1" ht="15.75" customHeight="1">
      <c r="A6" s="98" t="s">
        <v>145</v>
      </c>
      <c r="B6" s="98"/>
      <c r="C6" s="98"/>
      <c r="D6" s="98"/>
      <c r="E6" s="98"/>
      <c r="F6" s="98"/>
    </row>
    <row r="7" spans="1:7" s="34" customFormat="1" ht="34.5" customHeight="1">
      <c r="A7" s="99" t="s">
        <v>0</v>
      </c>
      <c r="B7" s="100" t="s">
        <v>1</v>
      </c>
      <c r="C7" s="100" t="s">
        <v>144</v>
      </c>
      <c r="D7" s="100"/>
      <c r="E7" s="100"/>
      <c r="F7" s="100"/>
    </row>
    <row r="8" spans="1:7" s="34" customFormat="1" ht="27">
      <c r="A8" s="99"/>
      <c r="B8" s="100"/>
      <c r="C8" s="21" t="s">
        <v>143</v>
      </c>
      <c r="D8" s="21" t="s">
        <v>142</v>
      </c>
      <c r="E8" s="21" t="s">
        <v>141</v>
      </c>
      <c r="F8" s="21" t="s">
        <v>140</v>
      </c>
    </row>
    <row r="9" spans="1:7" s="34" customFormat="1">
      <c r="A9" s="39" t="s">
        <v>105</v>
      </c>
      <c r="B9" s="43">
        <v>4095168</v>
      </c>
      <c r="C9" s="43">
        <f t="shared" ref="C9:C40" si="0">+D9+E9+F9</f>
        <v>85832</v>
      </c>
      <c r="D9" s="43">
        <v>79456</v>
      </c>
      <c r="E9" s="43">
        <v>6240</v>
      </c>
      <c r="F9" s="43">
        <v>136</v>
      </c>
    </row>
    <row r="10" spans="1:7" s="34" customFormat="1">
      <c r="A10" s="39" t="s">
        <v>106</v>
      </c>
      <c r="B10" s="43">
        <v>625056</v>
      </c>
      <c r="C10" s="43">
        <f t="shared" si="0"/>
        <v>28096</v>
      </c>
      <c r="D10" s="43">
        <v>25416</v>
      </c>
      <c r="E10" s="43">
        <v>2680</v>
      </c>
      <c r="F10" s="43">
        <v>0</v>
      </c>
    </row>
    <row r="11" spans="1:7" s="34" customFormat="1">
      <c r="A11" s="39" t="s">
        <v>107</v>
      </c>
      <c r="B11" s="43">
        <v>207296</v>
      </c>
      <c r="C11" s="43">
        <f t="shared" si="0"/>
        <v>5360</v>
      </c>
      <c r="D11" s="43">
        <v>5360</v>
      </c>
      <c r="E11" s="43">
        <v>0</v>
      </c>
      <c r="F11" s="43">
        <v>0</v>
      </c>
    </row>
    <row r="12" spans="1:7" s="34" customFormat="1">
      <c r="A12" s="39" t="s">
        <v>108</v>
      </c>
      <c r="B12" s="43">
        <v>443536</v>
      </c>
      <c r="C12" s="43">
        <f t="shared" si="0"/>
        <v>12080</v>
      </c>
      <c r="D12" s="43">
        <v>12080</v>
      </c>
      <c r="E12" s="43">
        <v>0</v>
      </c>
      <c r="F12" s="43">
        <v>0</v>
      </c>
    </row>
    <row r="13" spans="1:7" s="34" customFormat="1">
      <c r="A13" s="39" t="s">
        <v>109</v>
      </c>
      <c r="B13" s="43">
        <v>367720</v>
      </c>
      <c r="C13" s="43">
        <f t="shared" si="0"/>
        <v>17384</v>
      </c>
      <c r="D13" s="43">
        <v>15704</v>
      </c>
      <c r="E13" s="43">
        <v>1680</v>
      </c>
      <c r="F13" s="43">
        <v>0</v>
      </c>
    </row>
    <row r="14" spans="1:7" s="34" customFormat="1">
      <c r="A14" s="39" t="s">
        <v>110</v>
      </c>
      <c r="B14" s="43">
        <v>547368</v>
      </c>
      <c r="C14" s="43">
        <f t="shared" si="0"/>
        <v>18120</v>
      </c>
      <c r="D14" s="43">
        <v>16208</v>
      </c>
      <c r="E14" s="43">
        <v>1912</v>
      </c>
      <c r="F14" s="43">
        <v>0</v>
      </c>
    </row>
    <row r="15" spans="1:7" s="34" customFormat="1">
      <c r="A15" s="39" t="s">
        <v>111</v>
      </c>
      <c r="B15" s="43">
        <v>182928</v>
      </c>
      <c r="C15" s="43">
        <f t="shared" si="0"/>
        <v>5232</v>
      </c>
      <c r="D15" s="43">
        <v>4344</v>
      </c>
      <c r="E15" s="43">
        <v>888</v>
      </c>
      <c r="F15" s="43">
        <v>0</v>
      </c>
    </row>
    <row r="16" spans="1:7" s="34" customFormat="1">
      <c r="A16" s="39" t="s">
        <v>112</v>
      </c>
      <c r="B16" s="43">
        <v>227120</v>
      </c>
      <c r="C16" s="43">
        <f t="shared" si="0"/>
        <v>10792</v>
      </c>
      <c r="D16" s="43">
        <v>9904</v>
      </c>
      <c r="E16" s="43">
        <v>888</v>
      </c>
      <c r="F16" s="43">
        <v>0</v>
      </c>
    </row>
    <row r="17" spans="1:6" s="34" customFormat="1">
      <c r="A17" s="39" t="s">
        <v>113</v>
      </c>
      <c r="B17" s="43">
        <v>295536</v>
      </c>
      <c r="C17" s="43">
        <f t="shared" si="0"/>
        <v>7248</v>
      </c>
      <c r="D17" s="43">
        <v>7248</v>
      </c>
      <c r="E17" s="43">
        <v>0</v>
      </c>
      <c r="F17" s="43">
        <v>0</v>
      </c>
    </row>
    <row r="18" spans="1:6" s="34" customFormat="1">
      <c r="A18" s="39" t="s">
        <v>2</v>
      </c>
      <c r="B18" s="43">
        <v>126344</v>
      </c>
      <c r="C18" s="43">
        <f t="shared" si="0"/>
        <v>1576</v>
      </c>
      <c r="D18" s="43">
        <v>1576</v>
      </c>
      <c r="E18" s="43">
        <v>0</v>
      </c>
      <c r="F18" s="43">
        <v>0</v>
      </c>
    </row>
    <row r="19" spans="1:6" s="34" customFormat="1">
      <c r="A19" s="39" t="s">
        <v>3</v>
      </c>
      <c r="B19" s="43">
        <v>30168</v>
      </c>
      <c r="C19" s="43">
        <f t="shared" si="0"/>
        <v>1040</v>
      </c>
      <c r="D19" s="43">
        <v>1040</v>
      </c>
      <c r="E19" s="43">
        <v>0</v>
      </c>
      <c r="F19" s="43">
        <v>0</v>
      </c>
    </row>
    <row r="20" spans="1:6" s="34" customFormat="1">
      <c r="A20" s="39" t="s">
        <v>4</v>
      </c>
      <c r="B20" s="43">
        <v>72560</v>
      </c>
      <c r="C20" s="43">
        <f t="shared" si="0"/>
        <v>4824</v>
      </c>
      <c r="D20" s="43">
        <v>4824</v>
      </c>
      <c r="E20" s="43">
        <v>0</v>
      </c>
      <c r="F20" s="43">
        <v>0</v>
      </c>
    </row>
    <row r="21" spans="1:6" s="34" customFormat="1">
      <c r="A21" s="39" t="s">
        <v>139</v>
      </c>
      <c r="B21" s="43">
        <v>90160</v>
      </c>
      <c r="C21" s="43">
        <f t="shared" si="0"/>
        <v>3360</v>
      </c>
      <c r="D21" s="43">
        <v>3360</v>
      </c>
      <c r="E21" s="43">
        <v>0</v>
      </c>
      <c r="F21" s="43">
        <v>0</v>
      </c>
    </row>
    <row r="22" spans="1:6" s="34" customFormat="1">
      <c r="A22" s="39" t="s">
        <v>5</v>
      </c>
      <c r="B22" s="43">
        <v>17736</v>
      </c>
      <c r="C22" s="43">
        <f t="shared" si="0"/>
        <v>344</v>
      </c>
      <c r="D22" s="43">
        <v>344</v>
      </c>
      <c r="E22" s="43">
        <v>0</v>
      </c>
      <c r="F22" s="43">
        <v>0</v>
      </c>
    </row>
    <row r="23" spans="1:6" s="34" customFormat="1">
      <c r="A23" s="39" t="s">
        <v>6</v>
      </c>
      <c r="B23" s="43">
        <v>45432</v>
      </c>
      <c r="C23" s="43">
        <f t="shared" si="0"/>
        <v>1520</v>
      </c>
      <c r="D23" s="43">
        <v>1520</v>
      </c>
      <c r="E23" s="43">
        <v>0</v>
      </c>
      <c r="F23" s="43">
        <v>0</v>
      </c>
    </row>
    <row r="24" spans="1:6" s="34" customFormat="1">
      <c r="A24" s="39" t="s">
        <v>7</v>
      </c>
      <c r="B24" s="43">
        <v>7280</v>
      </c>
      <c r="C24" s="43">
        <f t="shared" si="0"/>
        <v>320</v>
      </c>
      <c r="D24" s="43">
        <v>320</v>
      </c>
      <c r="E24" s="43">
        <v>0</v>
      </c>
      <c r="F24" s="43">
        <v>0</v>
      </c>
    </row>
    <row r="25" spans="1:6" s="34" customFormat="1">
      <c r="A25" s="39" t="s">
        <v>8</v>
      </c>
      <c r="B25" s="43">
        <v>153640</v>
      </c>
      <c r="C25" s="43">
        <f t="shared" si="0"/>
        <v>5032</v>
      </c>
      <c r="D25" s="43">
        <v>3304</v>
      </c>
      <c r="E25" s="43">
        <v>1728</v>
      </c>
      <c r="F25" s="43">
        <v>0</v>
      </c>
    </row>
    <row r="26" spans="1:6" s="34" customFormat="1">
      <c r="A26" s="39" t="s">
        <v>9</v>
      </c>
      <c r="B26" s="43">
        <v>39704</v>
      </c>
      <c r="C26" s="43">
        <f t="shared" si="0"/>
        <v>584</v>
      </c>
      <c r="D26" s="43">
        <v>584</v>
      </c>
      <c r="E26" s="43">
        <v>0</v>
      </c>
      <c r="F26" s="43">
        <v>0</v>
      </c>
    </row>
    <row r="27" spans="1:6" s="34" customFormat="1">
      <c r="A27" s="39" t="s">
        <v>10</v>
      </c>
      <c r="B27" s="43">
        <v>30816</v>
      </c>
      <c r="C27" s="43">
        <f t="shared" si="0"/>
        <v>504</v>
      </c>
      <c r="D27" s="43">
        <v>504</v>
      </c>
      <c r="E27" s="43">
        <v>0</v>
      </c>
      <c r="F27" s="43">
        <v>0</v>
      </c>
    </row>
    <row r="28" spans="1:6" s="34" customFormat="1">
      <c r="A28" s="39" t="s">
        <v>11</v>
      </c>
      <c r="B28" s="43">
        <v>60688</v>
      </c>
      <c r="C28" s="43">
        <f t="shared" si="0"/>
        <v>2880</v>
      </c>
      <c r="D28" s="43">
        <v>2168</v>
      </c>
      <c r="E28" s="43">
        <v>712</v>
      </c>
      <c r="F28" s="43">
        <v>0</v>
      </c>
    </row>
    <row r="29" spans="1:6" s="34" customFormat="1">
      <c r="A29" s="39" t="s">
        <v>138</v>
      </c>
      <c r="B29" s="43">
        <v>75208</v>
      </c>
      <c r="C29" s="43">
        <f t="shared" si="0"/>
        <v>2608</v>
      </c>
      <c r="D29" s="43">
        <v>1344</v>
      </c>
      <c r="E29" s="43">
        <v>1264</v>
      </c>
      <c r="F29" s="43">
        <v>0</v>
      </c>
    </row>
    <row r="30" spans="1:6" s="34" customFormat="1">
      <c r="A30" s="39" t="s">
        <v>12</v>
      </c>
      <c r="B30" s="43">
        <v>59688</v>
      </c>
      <c r="C30" s="43">
        <f t="shared" si="0"/>
        <v>2360</v>
      </c>
      <c r="D30" s="43">
        <v>2360</v>
      </c>
      <c r="E30" s="43">
        <v>0</v>
      </c>
      <c r="F30" s="43">
        <v>0</v>
      </c>
    </row>
    <row r="31" spans="1:6" s="34" customFormat="1">
      <c r="A31" s="39" t="s">
        <v>13</v>
      </c>
      <c r="B31" s="43">
        <v>6192</v>
      </c>
      <c r="C31" s="43">
        <f t="shared" si="0"/>
        <v>112</v>
      </c>
      <c r="D31" s="43">
        <v>0</v>
      </c>
      <c r="E31" s="43">
        <v>112</v>
      </c>
      <c r="F31" s="43">
        <v>0</v>
      </c>
    </row>
    <row r="32" spans="1:6" s="34" customFormat="1">
      <c r="A32" s="39" t="s">
        <v>14</v>
      </c>
      <c r="B32" s="43">
        <v>102768</v>
      </c>
      <c r="C32" s="43">
        <f t="shared" si="0"/>
        <v>1200</v>
      </c>
      <c r="D32" s="43">
        <v>1200</v>
      </c>
      <c r="E32" s="43">
        <v>0</v>
      </c>
      <c r="F32" s="43">
        <v>0</v>
      </c>
    </row>
    <row r="33" spans="1:6" s="34" customFormat="1">
      <c r="A33" s="39" t="s">
        <v>15</v>
      </c>
      <c r="B33" s="43">
        <v>269752</v>
      </c>
      <c r="C33" s="43">
        <f t="shared" si="0"/>
        <v>11160</v>
      </c>
      <c r="D33" s="43">
        <v>8608</v>
      </c>
      <c r="E33" s="43">
        <v>2552</v>
      </c>
      <c r="F33" s="43">
        <v>0</v>
      </c>
    </row>
    <row r="34" spans="1:6" s="34" customFormat="1">
      <c r="A34" s="39" t="s">
        <v>16</v>
      </c>
      <c r="B34" s="43">
        <v>30752</v>
      </c>
      <c r="C34" s="43">
        <f t="shared" si="0"/>
        <v>2056</v>
      </c>
      <c r="D34" s="43">
        <v>2056</v>
      </c>
      <c r="E34" s="43">
        <v>0</v>
      </c>
      <c r="F34" s="43">
        <v>0</v>
      </c>
    </row>
    <row r="35" spans="1:6" s="34" customFormat="1">
      <c r="A35" s="39" t="s">
        <v>17</v>
      </c>
      <c r="B35" s="43">
        <v>36984</v>
      </c>
      <c r="C35" s="43">
        <f t="shared" si="0"/>
        <v>2208</v>
      </c>
      <c r="D35" s="43">
        <v>2208</v>
      </c>
      <c r="E35" s="43">
        <v>0</v>
      </c>
      <c r="F35" s="43">
        <v>0</v>
      </c>
    </row>
    <row r="36" spans="1:6" s="34" customFormat="1">
      <c r="A36" s="39" t="s">
        <v>18</v>
      </c>
      <c r="B36" s="43">
        <v>34400</v>
      </c>
      <c r="C36" s="43">
        <f t="shared" si="0"/>
        <v>928</v>
      </c>
      <c r="D36" s="43">
        <v>928</v>
      </c>
      <c r="E36" s="43">
        <v>0</v>
      </c>
      <c r="F36" s="43">
        <v>0</v>
      </c>
    </row>
    <row r="37" spans="1:6" s="34" customFormat="1">
      <c r="A37" s="39" t="s">
        <v>19</v>
      </c>
      <c r="B37" s="43">
        <v>53392</v>
      </c>
      <c r="C37" s="43">
        <f t="shared" si="0"/>
        <v>1224</v>
      </c>
      <c r="D37" s="43">
        <v>1224</v>
      </c>
      <c r="E37" s="43">
        <v>0</v>
      </c>
      <c r="F37" s="43">
        <v>0</v>
      </c>
    </row>
    <row r="38" spans="1:6" s="34" customFormat="1">
      <c r="A38" s="39" t="s">
        <v>137</v>
      </c>
      <c r="B38" s="43">
        <v>165720</v>
      </c>
      <c r="C38" s="43">
        <f t="shared" si="0"/>
        <v>7472</v>
      </c>
      <c r="D38" s="43">
        <v>3648</v>
      </c>
      <c r="E38" s="43">
        <v>3824</v>
      </c>
      <c r="F38" s="43">
        <v>0</v>
      </c>
    </row>
    <row r="39" spans="1:6" s="34" customFormat="1">
      <c r="A39" s="39" t="s">
        <v>20</v>
      </c>
      <c r="B39" s="43">
        <v>27224</v>
      </c>
      <c r="C39" s="43">
        <f t="shared" si="0"/>
        <v>2272</v>
      </c>
      <c r="D39" s="43">
        <v>2272</v>
      </c>
      <c r="E39" s="43">
        <v>0</v>
      </c>
      <c r="F39" s="43">
        <v>0</v>
      </c>
    </row>
    <row r="40" spans="1:6" s="34" customFormat="1">
      <c r="A40" s="39" t="s">
        <v>21</v>
      </c>
      <c r="B40" s="43">
        <v>12408</v>
      </c>
      <c r="C40" s="43">
        <f t="shared" si="0"/>
        <v>1120</v>
      </c>
      <c r="D40" s="43">
        <v>1120</v>
      </c>
      <c r="E40" s="43">
        <v>0</v>
      </c>
      <c r="F40" s="43">
        <v>0</v>
      </c>
    </row>
    <row r="41" spans="1:6" s="34" customFormat="1">
      <c r="A41" s="39" t="s">
        <v>22</v>
      </c>
      <c r="B41" s="43">
        <v>64552</v>
      </c>
      <c r="C41" s="43">
        <f t="shared" ref="C41:C73" si="1">+D41+E41+F41</f>
        <v>5584</v>
      </c>
      <c r="D41" s="43">
        <v>5544</v>
      </c>
      <c r="E41" s="43">
        <v>40</v>
      </c>
      <c r="F41" s="43">
        <v>0</v>
      </c>
    </row>
    <row r="42" spans="1:6" s="34" customFormat="1">
      <c r="A42" s="39" t="s">
        <v>23</v>
      </c>
      <c r="B42" s="43">
        <v>140768</v>
      </c>
      <c r="C42" s="43">
        <f t="shared" si="1"/>
        <v>5528</v>
      </c>
      <c r="D42" s="43">
        <v>4696</v>
      </c>
      <c r="E42" s="43">
        <v>832</v>
      </c>
      <c r="F42" s="43">
        <v>0</v>
      </c>
    </row>
    <row r="43" spans="1:6" s="34" customFormat="1">
      <c r="A43" s="39" t="s">
        <v>24</v>
      </c>
      <c r="B43" s="43">
        <v>197800</v>
      </c>
      <c r="C43" s="43">
        <f t="shared" si="1"/>
        <v>5856</v>
      </c>
      <c r="D43" s="43">
        <v>5144</v>
      </c>
      <c r="E43" s="43">
        <v>712</v>
      </c>
      <c r="F43" s="43">
        <v>0</v>
      </c>
    </row>
    <row r="44" spans="1:6" s="34" customFormat="1">
      <c r="A44" s="39" t="s">
        <v>25</v>
      </c>
      <c r="B44" s="43">
        <v>30704</v>
      </c>
      <c r="C44" s="43">
        <f t="shared" si="1"/>
        <v>1576</v>
      </c>
      <c r="D44" s="43">
        <v>1576</v>
      </c>
      <c r="E44" s="43">
        <v>0</v>
      </c>
      <c r="F44" s="43">
        <v>0</v>
      </c>
    </row>
    <row r="45" spans="1:6" s="34" customFormat="1">
      <c r="A45" s="39"/>
      <c r="B45" s="43"/>
      <c r="C45" s="43"/>
      <c r="D45" s="43"/>
      <c r="E45" s="43"/>
      <c r="F45" s="43"/>
    </row>
    <row r="46" spans="1:6" s="34" customFormat="1">
      <c r="A46" s="39" t="s">
        <v>26</v>
      </c>
      <c r="B46" s="43">
        <v>17448</v>
      </c>
      <c r="C46" s="43">
        <f t="shared" si="1"/>
        <v>56</v>
      </c>
      <c r="D46" s="43">
        <v>56</v>
      </c>
      <c r="E46" s="43">
        <v>0</v>
      </c>
      <c r="F46" s="43">
        <v>0</v>
      </c>
    </row>
    <row r="47" spans="1:6" s="34" customFormat="1">
      <c r="A47" s="39" t="s">
        <v>27</v>
      </c>
      <c r="B47" s="43">
        <v>58344</v>
      </c>
      <c r="C47" s="43">
        <f t="shared" si="1"/>
        <v>2696</v>
      </c>
      <c r="D47" s="43">
        <v>2696</v>
      </c>
      <c r="E47" s="43">
        <v>0</v>
      </c>
      <c r="F47" s="43">
        <v>0</v>
      </c>
    </row>
    <row r="48" spans="1:6" s="34" customFormat="1">
      <c r="A48" s="39" t="s">
        <v>28</v>
      </c>
      <c r="B48" s="43">
        <v>18568</v>
      </c>
      <c r="C48" s="43">
        <f t="shared" si="1"/>
        <v>1608</v>
      </c>
      <c r="D48" s="43">
        <v>1608</v>
      </c>
      <c r="E48" s="43">
        <v>0</v>
      </c>
      <c r="F48" s="43">
        <v>0</v>
      </c>
    </row>
    <row r="49" spans="1:6" s="34" customFormat="1">
      <c r="A49" s="39" t="s">
        <v>29</v>
      </c>
      <c r="B49" s="43">
        <v>70368</v>
      </c>
      <c r="C49" s="43">
        <f t="shared" si="1"/>
        <v>1472</v>
      </c>
      <c r="D49" s="43">
        <v>1472</v>
      </c>
      <c r="E49" s="43">
        <v>0</v>
      </c>
      <c r="F49" s="43">
        <v>0</v>
      </c>
    </row>
    <row r="50" spans="1:6" s="34" customFormat="1">
      <c r="A50" s="39" t="s">
        <v>30</v>
      </c>
      <c r="B50" s="43">
        <v>80176</v>
      </c>
      <c r="C50" s="43">
        <f t="shared" si="1"/>
        <v>1056</v>
      </c>
      <c r="D50" s="43">
        <v>1056</v>
      </c>
      <c r="E50" s="43">
        <v>0</v>
      </c>
      <c r="F50" s="43">
        <v>0</v>
      </c>
    </row>
    <row r="51" spans="1:6" s="34" customFormat="1">
      <c r="A51" s="39" t="s">
        <v>31</v>
      </c>
      <c r="B51" s="43">
        <v>188608</v>
      </c>
      <c r="C51" s="43">
        <f t="shared" si="1"/>
        <v>7472</v>
      </c>
      <c r="D51" s="43">
        <v>5632</v>
      </c>
      <c r="E51" s="43">
        <v>1840</v>
      </c>
      <c r="F51" s="43">
        <v>0</v>
      </c>
    </row>
    <row r="52" spans="1:6" s="34" customFormat="1">
      <c r="A52" s="39" t="s">
        <v>32</v>
      </c>
      <c r="B52" s="43">
        <v>125104</v>
      </c>
      <c r="C52" s="43">
        <f t="shared" si="1"/>
        <v>6880</v>
      </c>
      <c r="D52" s="43">
        <v>4664</v>
      </c>
      <c r="E52" s="43">
        <v>1792</v>
      </c>
      <c r="F52" s="43">
        <v>424</v>
      </c>
    </row>
    <row r="53" spans="1:6" s="34" customFormat="1">
      <c r="A53" s="39" t="s">
        <v>33</v>
      </c>
      <c r="B53" s="43">
        <v>102112</v>
      </c>
      <c r="C53" s="43">
        <f t="shared" si="1"/>
        <v>4568</v>
      </c>
      <c r="D53" s="43">
        <v>4568</v>
      </c>
      <c r="E53" s="43">
        <v>0</v>
      </c>
      <c r="F53" s="43">
        <v>0</v>
      </c>
    </row>
    <row r="54" spans="1:6" s="34" customFormat="1">
      <c r="A54" s="39" t="s">
        <v>34</v>
      </c>
      <c r="B54" s="43">
        <v>49136</v>
      </c>
      <c r="C54" s="43">
        <f t="shared" si="1"/>
        <v>3496</v>
      </c>
      <c r="D54" s="43">
        <v>2624</v>
      </c>
      <c r="E54" s="43">
        <v>872</v>
      </c>
      <c r="F54" s="43">
        <v>0</v>
      </c>
    </row>
    <row r="55" spans="1:6" s="34" customFormat="1">
      <c r="A55" s="39" t="s">
        <v>35</v>
      </c>
      <c r="B55" s="43">
        <v>79472</v>
      </c>
      <c r="C55" s="43">
        <f t="shared" si="1"/>
        <v>2096</v>
      </c>
      <c r="D55" s="43">
        <v>2096</v>
      </c>
      <c r="E55" s="43">
        <v>0</v>
      </c>
      <c r="F55" s="43">
        <v>0</v>
      </c>
    </row>
    <row r="56" spans="1:6" s="34" customFormat="1">
      <c r="A56" s="39" t="s">
        <v>36</v>
      </c>
      <c r="B56" s="43">
        <v>38464</v>
      </c>
      <c r="C56" s="43">
        <f t="shared" si="1"/>
        <v>1944</v>
      </c>
      <c r="D56" s="43">
        <v>1944</v>
      </c>
      <c r="E56" s="43">
        <v>0</v>
      </c>
      <c r="F56" s="43">
        <v>0</v>
      </c>
    </row>
    <row r="57" spans="1:6" s="34" customFormat="1">
      <c r="A57" s="39" t="s">
        <v>37</v>
      </c>
      <c r="B57" s="43">
        <v>20328</v>
      </c>
      <c r="C57" s="43">
        <f t="shared" si="1"/>
        <v>1632</v>
      </c>
      <c r="D57" s="43">
        <v>584</v>
      </c>
      <c r="E57" s="43">
        <v>1048</v>
      </c>
      <c r="F57" s="43">
        <v>0</v>
      </c>
    </row>
    <row r="58" spans="1:6" s="34" customFormat="1">
      <c r="A58" s="39" t="s">
        <v>38</v>
      </c>
      <c r="B58" s="43">
        <v>19296</v>
      </c>
      <c r="C58" s="43">
        <f t="shared" si="1"/>
        <v>672</v>
      </c>
      <c r="D58" s="43">
        <v>672</v>
      </c>
      <c r="E58" s="43">
        <v>0</v>
      </c>
      <c r="F58" s="43">
        <v>0</v>
      </c>
    </row>
    <row r="59" spans="1:6" s="34" customFormat="1">
      <c r="A59" s="39" t="s">
        <v>39</v>
      </c>
      <c r="B59" s="43">
        <v>25112</v>
      </c>
      <c r="C59" s="43">
        <f t="shared" si="1"/>
        <v>768</v>
      </c>
      <c r="D59" s="43">
        <v>768</v>
      </c>
      <c r="E59" s="43">
        <v>0</v>
      </c>
      <c r="F59" s="43">
        <v>0</v>
      </c>
    </row>
    <row r="60" spans="1:6" s="34" customFormat="1">
      <c r="A60" s="39" t="s">
        <v>40</v>
      </c>
      <c r="B60" s="43">
        <v>181136</v>
      </c>
      <c r="C60" s="43">
        <f t="shared" si="1"/>
        <v>3336</v>
      </c>
      <c r="D60" s="43">
        <v>2464</v>
      </c>
      <c r="E60" s="43">
        <v>872</v>
      </c>
      <c r="F60" s="43">
        <v>0</v>
      </c>
    </row>
    <row r="61" spans="1:6" s="34" customFormat="1">
      <c r="A61" s="39" t="s">
        <v>41</v>
      </c>
      <c r="B61" s="43">
        <v>78336</v>
      </c>
      <c r="C61" s="43">
        <f t="shared" si="1"/>
        <v>784</v>
      </c>
      <c r="D61" s="43">
        <v>784</v>
      </c>
      <c r="E61" s="43">
        <v>0</v>
      </c>
      <c r="F61" s="43">
        <v>0</v>
      </c>
    </row>
    <row r="62" spans="1:6" s="34" customFormat="1">
      <c r="A62" s="39" t="s">
        <v>42</v>
      </c>
      <c r="B62" s="43">
        <v>39944</v>
      </c>
      <c r="C62" s="43">
        <f t="shared" si="1"/>
        <v>2560</v>
      </c>
      <c r="D62" s="43">
        <v>2560</v>
      </c>
      <c r="E62" s="43">
        <v>0</v>
      </c>
      <c r="F62" s="43">
        <v>0</v>
      </c>
    </row>
    <row r="63" spans="1:6" s="34" customFormat="1">
      <c r="A63" s="39" t="s">
        <v>43</v>
      </c>
      <c r="B63" s="43">
        <v>63176</v>
      </c>
      <c r="C63" s="43">
        <f t="shared" si="1"/>
        <v>3192</v>
      </c>
      <c r="D63" s="43">
        <v>3192</v>
      </c>
      <c r="E63" s="43">
        <v>0</v>
      </c>
      <c r="F63" s="43">
        <v>0</v>
      </c>
    </row>
    <row r="64" spans="1:6" s="34" customFormat="1">
      <c r="A64" s="39" t="s">
        <v>136</v>
      </c>
      <c r="B64" s="43">
        <v>47184</v>
      </c>
      <c r="C64" s="43">
        <f t="shared" si="1"/>
        <v>1872</v>
      </c>
      <c r="D64" s="43">
        <v>1872</v>
      </c>
      <c r="E64" s="43">
        <v>0</v>
      </c>
      <c r="F64" s="43">
        <v>0</v>
      </c>
    </row>
    <row r="65" spans="1:6" s="34" customFormat="1">
      <c r="A65" s="39" t="s">
        <v>44</v>
      </c>
      <c r="B65" s="43">
        <v>128352</v>
      </c>
      <c r="C65" s="43">
        <f t="shared" si="1"/>
        <v>6768</v>
      </c>
      <c r="D65" s="43">
        <v>3872</v>
      </c>
      <c r="E65" s="43">
        <v>2896</v>
      </c>
      <c r="F65" s="43">
        <v>0</v>
      </c>
    </row>
    <row r="66" spans="1:6" s="34" customFormat="1">
      <c r="A66" s="39" t="s">
        <v>45</v>
      </c>
      <c r="B66" s="43">
        <v>42264</v>
      </c>
      <c r="C66" s="43">
        <f t="shared" si="1"/>
        <v>952</v>
      </c>
      <c r="D66" s="43">
        <v>952</v>
      </c>
      <c r="E66" s="43">
        <v>0</v>
      </c>
      <c r="F66" s="43">
        <v>0</v>
      </c>
    </row>
    <row r="67" spans="1:6" s="34" customFormat="1">
      <c r="A67" s="39" t="s">
        <v>46</v>
      </c>
      <c r="B67" s="43">
        <v>30944</v>
      </c>
      <c r="C67" s="43">
        <f t="shared" si="1"/>
        <v>512</v>
      </c>
      <c r="D67" s="43">
        <v>376</v>
      </c>
      <c r="E67" s="43">
        <v>136</v>
      </c>
      <c r="F67" s="43">
        <v>0</v>
      </c>
    </row>
    <row r="68" spans="1:6" s="34" customFormat="1">
      <c r="A68" s="39" t="s">
        <v>47</v>
      </c>
      <c r="B68" s="43">
        <v>175728</v>
      </c>
      <c r="C68" s="43">
        <f t="shared" si="1"/>
        <v>6192</v>
      </c>
      <c r="D68" s="43">
        <v>6192</v>
      </c>
      <c r="E68" s="43">
        <v>0</v>
      </c>
      <c r="F68" s="43">
        <v>0</v>
      </c>
    </row>
    <row r="69" spans="1:6" s="34" customFormat="1">
      <c r="A69" s="39" t="s">
        <v>48</v>
      </c>
      <c r="B69" s="43">
        <v>36272</v>
      </c>
      <c r="C69" s="43">
        <f t="shared" si="1"/>
        <v>1920</v>
      </c>
      <c r="D69" s="43">
        <v>1920</v>
      </c>
      <c r="E69" s="43">
        <v>0</v>
      </c>
      <c r="F69" s="43">
        <v>0</v>
      </c>
    </row>
    <row r="70" spans="1:6" s="34" customFormat="1">
      <c r="A70" s="39" t="s">
        <v>135</v>
      </c>
      <c r="B70" s="43">
        <v>294232</v>
      </c>
      <c r="C70" s="43">
        <f t="shared" si="1"/>
        <v>5336</v>
      </c>
      <c r="D70" s="43">
        <v>5336</v>
      </c>
      <c r="E70" s="43">
        <v>0</v>
      </c>
      <c r="F70" s="43">
        <v>0</v>
      </c>
    </row>
    <row r="71" spans="1:6" s="34" customFormat="1">
      <c r="A71" s="39" t="s">
        <v>49</v>
      </c>
      <c r="B71" s="43">
        <v>116688</v>
      </c>
      <c r="C71" s="43">
        <f t="shared" si="1"/>
        <v>4016</v>
      </c>
      <c r="D71" s="43">
        <v>4016</v>
      </c>
      <c r="E71" s="43">
        <v>0</v>
      </c>
      <c r="F71" s="43">
        <v>0</v>
      </c>
    </row>
    <row r="72" spans="1:6" s="34" customFormat="1">
      <c r="A72" s="39" t="s">
        <v>50</v>
      </c>
      <c r="B72" s="43">
        <v>28144</v>
      </c>
      <c r="C72" s="43">
        <f t="shared" si="1"/>
        <v>1264</v>
      </c>
      <c r="D72" s="43">
        <v>472</v>
      </c>
      <c r="E72" s="43">
        <v>792</v>
      </c>
      <c r="F72" s="43">
        <v>0</v>
      </c>
    </row>
    <row r="73" spans="1:6" s="34" customFormat="1">
      <c r="A73" s="39" t="s">
        <v>51</v>
      </c>
      <c r="B73" s="43">
        <v>159712</v>
      </c>
      <c r="C73" s="43">
        <f t="shared" si="1"/>
        <v>5392</v>
      </c>
      <c r="D73" s="43">
        <v>5392</v>
      </c>
      <c r="E73" s="43">
        <v>0</v>
      </c>
      <c r="F73" s="43">
        <v>0</v>
      </c>
    </row>
    <row r="74" spans="1:6" s="34" customFormat="1">
      <c r="A74" s="39" t="s">
        <v>52</v>
      </c>
      <c r="B74" s="43">
        <v>111176</v>
      </c>
      <c r="C74" s="43">
        <f t="shared" ref="C74:C106" si="2">+D74+E74+F74</f>
        <v>4960</v>
      </c>
      <c r="D74" s="43">
        <v>4072</v>
      </c>
      <c r="E74" s="43">
        <v>888</v>
      </c>
      <c r="F74" s="43">
        <v>0</v>
      </c>
    </row>
    <row r="75" spans="1:6" s="34" customFormat="1">
      <c r="A75" s="39" t="s">
        <v>53</v>
      </c>
      <c r="B75" s="43">
        <v>20728</v>
      </c>
      <c r="C75" s="43">
        <f t="shared" si="2"/>
        <v>1600</v>
      </c>
      <c r="D75" s="43">
        <v>712</v>
      </c>
      <c r="E75" s="43">
        <v>888</v>
      </c>
      <c r="F75" s="43">
        <v>0</v>
      </c>
    </row>
    <row r="76" spans="1:6" s="34" customFormat="1">
      <c r="A76" s="39" t="s">
        <v>54</v>
      </c>
      <c r="B76" s="43">
        <v>81136</v>
      </c>
      <c r="C76" s="43">
        <f t="shared" si="2"/>
        <v>5056</v>
      </c>
      <c r="D76" s="43">
        <v>5056</v>
      </c>
      <c r="E76" s="43">
        <v>0</v>
      </c>
      <c r="F76" s="43">
        <v>0</v>
      </c>
    </row>
    <row r="77" spans="1:6" s="34" customFormat="1">
      <c r="A77" s="39" t="s">
        <v>55</v>
      </c>
      <c r="B77" s="43">
        <v>220968</v>
      </c>
      <c r="C77" s="43">
        <f t="shared" si="2"/>
        <v>9880</v>
      </c>
      <c r="D77" s="43">
        <v>9432</v>
      </c>
      <c r="E77" s="43">
        <v>448</v>
      </c>
      <c r="F77" s="43">
        <v>0</v>
      </c>
    </row>
    <row r="78" spans="1:6" s="34" customFormat="1">
      <c r="A78" s="39" t="s">
        <v>56</v>
      </c>
      <c r="B78" s="43">
        <v>30360</v>
      </c>
      <c r="C78" s="43">
        <f t="shared" si="2"/>
        <v>2104</v>
      </c>
      <c r="D78" s="43">
        <v>808</v>
      </c>
      <c r="E78" s="43">
        <v>1296</v>
      </c>
      <c r="F78" s="43">
        <v>0</v>
      </c>
    </row>
    <row r="79" spans="1:6" s="34" customFormat="1">
      <c r="A79" s="39" t="s">
        <v>57</v>
      </c>
      <c r="B79" s="43">
        <v>185848</v>
      </c>
      <c r="C79" s="43">
        <f t="shared" si="2"/>
        <v>7608</v>
      </c>
      <c r="D79" s="43">
        <v>6744</v>
      </c>
      <c r="E79" s="43">
        <v>864</v>
      </c>
      <c r="F79" s="43">
        <v>0</v>
      </c>
    </row>
    <row r="80" spans="1:6" s="34" customFormat="1">
      <c r="A80" s="39" t="s">
        <v>58</v>
      </c>
      <c r="B80" s="43">
        <v>25864</v>
      </c>
      <c r="C80" s="43">
        <f t="shared" si="2"/>
        <v>1520</v>
      </c>
      <c r="D80" s="43">
        <v>1520</v>
      </c>
      <c r="E80" s="43">
        <v>0</v>
      </c>
      <c r="F80" s="43">
        <v>0</v>
      </c>
    </row>
    <row r="81" spans="1:6" s="34" customFormat="1">
      <c r="A81" s="39" t="s">
        <v>59</v>
      </c>
      <c r="B81" s="43">
        <v>9952</v>
      </c>
      <c r="C81" s="43">
        <f t="shared" si="2"/>
        <v>392</v>
      </c>
      <c r="D81" s="43">
        <v>392</v>
      </c>
      <c r="E81" s="43">
        <v>0</v>
      </c>
      <c r="F81" s="43">
        <v>0</v>
      </c>
    </row>
    <row r="82" spans="1:6" s="34" customFormat="1">
      <c r="A82" s="39" t="s">
        <v>60</v>
      </c>
      <c r="B82" s="43">
        <v>9888</v>
      </c>
      <c r="C82" s="43">
        <f t="shared" si="2"/>
        <v>328</v>
      </c>
      <c r="D82" s="43">
        <v>328</v>
      </c>
      <c r="E82" s="43">
        <v>0</v>
      </c>
      <c r="F82" s="43">
        <v>0</v>
      </c>
    </row>
    <row r="83" spans="1:6" s="34" customFormat="1">
      <c r="A83" s="39" t="s">
        <v>61</v>
      </c>
      <c r="B83" s="43">
        <v>27032</v>
      </c>
      <c r="C83" s="43">
        <f t="shared" si="2"/>
        <v>1816</v>
      </c>
      <c r="D83" s="43">
        <v>1816</v>
      </c>
      <c r="E83" s="43">
        <v>0</v>
      </c>
      <c r="F83" s="43">
        <v>0</v>
      </c>
    </row>
    <row r="84" spans="1:6" s="34" customFormat="1">
      <c r="A84" s="39" t="s">
        <v>62</v>
      </c>
      <c r="B84" s="43">
        <v>21928</v>
      </c>
      <c r="C84" s="43">
        <f t="shared" si="2"/>
        <v>1064</v>
      </c>
      <c r="D84" s="43">
        <v>1064</v>
      </c>
      <c r="E84" s="43">
        <v>0</v>
      </c>
      <c r="F84" s="43">
        <v>0</v>
      </c>
    </row>
    <row r="85" spans="1:6" s="34" customFormat="1">
      <c r="A85" s="39" t="s">
        <v>63</v>
      </c>
      <c r="B85" s="43">
        <v>399232</v>
      </c>
      <c r="C85" s="43">
        <f t="shared" si="2"/>
        <v>13760</v>
      </c>
      <c r="D85" s="43">
        <v>11976</v>
      </c>
      <c r="E85" s="43">
        <v>792</v>
      </c>
      <c r="F85" s="43">
        <v>992</v>
      </c>
    </row>
    <row r="86" spans="1:6" s="34" customFormat="1">
      <c r="A86" s="39" t="s">
        <v>64</v>
      </c>
      <c r="B86" s="43">
        <v>145192</v>
      </c>
      <c r="C86" s="43">
        <f t="shared" si="2"/>
        <v>5648</v>
      </c>
      <c r="D86" s="43">
        <v>5648</v>
      </c>
      <c r="E86" s="43">
        <v>0</v>
      </c>
      <c r="F86" s="43">
        <v>0</v>
      </c>
    </row>
    <row r="87" spans="1:6" s="34" customFormat="1">
      <c r="A87" s="39" t="s">
        <v>65</v>
      </c>
      <c r="B87" s="43">
        <v>127864</v>
      </c>
      <c r="C87" s="43">
        <f t="shared" si="2"/>
        <v>1888</v>
      </c>
      <c r="D87" s="43">
        <v>1888</v>
      </c>
      <c r="E87" s="43">
        <v>0</v>
      </c>
      <c r="F87" s="43">
        <v>0</v>
      </c>
    </row>
    <row r="88" spans="1:6" s="34" customFormat="1">
      <c r="A88" s="39" t="s">
        <v>66</v>
      </c>
      <c r="B88" s="43">
        <v>24016</v>
      </c>
      <c r="C88" s="43">
        <f t="shared" si="2"/>
        <v>1416</v>
      </c>
      <c r="D88" s="43">
        <v>1416</v>
      </c>
      <c r="E88" s="43">
        <v>0</v>
      </c>
      <c r="F88" s="43">
        <v>0</v>
      </c>
    </row>
    <row r="89" spans="1:6" s="34" customFormat="1">
      <c r="A89" s="39" t="s">
        <v>67</v>
      </c>
      <c r="B89" s="43">
        <v>22320</v>
      </c>
      <c r="C89" s="43">
        <f t="shared" si="2"/>
        <v>1016</v>
      </c>
      <c r="D89" s="43">
        <v>1016</v>
      </c>
      <c r="E89" s="43">
        <v>0</v>
      </c>
      <c r="F89" s="43">
        <v>0</v>
      </c>
    </row>
    <row r="90" spans="1:6" s="34" customFormat="1">
      <c r="A90" s="39" t="s">
        <v>68</v>
      </c>
      <c r="B90" s="43">
        <v>37064</v>
      </c>
      <c r="C90" s="43">
        <f t="shared" si="2"/>
        <v>1424</v>
      </c>
      <c r="D90" s="43">
        <v>1424</v>
      </c>
      <c r="E90" s="43">
        <v>0</v>
      </c>
      <c r="F90" s="43">
        <v>0</v>
      </c>
    </row>
    <row r="91" spans="1:6" s="34" customFormat="1">
      <c r="A91" s="39" t="s">
        <v>69</v>
      </c>
      <c r="B91" s="43">
        <v>81176</v>
      </c>
      <c r="C91" s="43">
        <f t="shared" si="2"/>
        <v>2480</v>
      </c>
      <c r="D91" s="43">
        <v>2480</v>
      </c>
      <c r="E91" s="43">
        <v>0</v>
      </c>
      <c r="F91" s="43">
        <v>0</v>
      </c>
    </row>
    <row r="92" spans="1:6" s="34" customFormat="1">
      <c r="A92" s="39"/>
      <c r="B92" s="43"/>
      <c r="C92" s="43"/>
      <c r="D92" s="43"/>
      <c r="E92" s="43"/>
      <c r="F92" s="43"/>
    </row>
    <row r="93" spans="1:6" s="34" customFormat="1">
      <c r="A93" s="39" t="s">
        <v>70</v>
      </c>
      <c r="B93" s="43">
        <v>59296</v>
      </c>
      <c r="C93" s="43">
        <f t="shared" si="2"/>
        <v>1488</v>
      </c>
      <c r="D93" s="43">
        <v>1456</v>
      </c>
      <c r="E93" s="43">
        <v>32</v>
      </c>
      <c r="F93" s="43">
        <v>0</v>
      </c>
    </row>
    <row r="94" spans="1:6" s="34" customFormat="1">
      <c r="A94" s="39" t="s">
        <v>71</v>
      </c>
      <c r="B94" s="43">
        <v>80440</v>
      </c>
      <c r="C94" s="43">
        <f t="shared" si="2"/>
        <v>5752</v>
      </c>
      <c r="D94" s="43">
        <v>632</v>
      </c>
      <c r="E94" s="43">
        <v>5120</v>
      </c>
      <c r="F94" s="43">
        <v>0</v>
      </c>
    </row>
    <row r="95" spans="1:6" s="34" customFormat="1">
      <c r="A95" s="39" t="s">
        <v>72</v>
      </c>
      <c r="B95" s="43">
        <v>23448</v>
      </c>
      <c r="C95" s="43">
        <f t="shared" si="2"/>
        <v>408</v>
      </c>
      <c r="D95" s="43">
        <v>408</v>
      </c>
      <c r="E95" s="43">
        <v>0</v>
      </c>
      <c r="F95" s="43">
        <v>0</v>
      </c>
    </row>
    <row r="96" spans="1:6" s="34" customFormat="1">
      <c r="A96" s="39" t="s">
        <v>73</v>
      </c>
      <c r="B96" s="43">
        <v>197072</v>
      </c>
      <c r="C96" s="43">
        <f t="shared" si="2"/>
        <v>5568</v>
      </c>
      <c r="D96" s="43">
        <v>5360</v>
      </c>
      <c r="E96" s="43">
        <v>208</v>
      </c>
      <c r="F96" s="43">
        <v>0</v>
      </c>
    </row>
    <row r="97" spans="1:6" s="34" customFormat="1">
      <c r="A97" s="39" t="s">
        <v>74</v>
      </c>
      <c r="B97" s="43">
        <v>26928</v>
      </c>
      <c r="C97" s="43">
        <f t="shared" si="2"/>
        <v>1280</v>
      </c>
      <c r="D97" s="43">
        <v>408</v>
      </c>
      <c r="E97" s="43">
        <v>872</v>
      </c>
      <c r="F97" s="43">
        <v>0</v>
      </c>
    </row>
    <row r="98" spans="1:6" s="34" customFormat="1">
      <c r="A98" s="39" t="s">
        <v>75</v>
      </c>
      <c r="B98" s="43">
        <v>26264</v>
      </c>
      <c r="C98" s="43">
        <f t="shared" si="2"/>
        <v>1048</v>
      </c>
      <c r="D98" s="43">
        <v>1048</v>
      </c>
      <c r="E98" s="43">
        <v>0</v>
      </c>
      <c r="F98" s="43">
        <v>0</v>
      </c>
    </row>
    <row r="99" spans="1:6" s="34" customFormat="1">
      <c r="A99" s="39" t="s">
        <v>76</v>
      </c>
      <c r="B99" s="43">
        <v>63536</v>
      </c>
      <c r="C99" s="43">
        <f t="shared" si="2"/>
        <v>3112</v>
      </c>
      <c r="D99" s="43">
        <v>2080</v>
      </c>
      <c r="E99" s="43">
        <v>1032</v>
      </c>
      <c r="F99" s="43">
        <v>0</v>
      </c>
    </row>
    <row r="100" spans="1:6" s="34" customFormat="1">
      <c r="A100" s="39" t="s">
        <v>77</v>
      </c>
      <c r="B100" s="43">
        <v>14752</v>
      </c>
      <c r="C100" s="43">
        <f t="shared" si="2"/>
        <v>408</v>
      </c>
      <c r="D100" s="43">
        <v>408</v>
      </c>
      <c r="E100" s="43">
        <v>0</v>
      </c>
      <c r="F100" s="43">
        <v>0</v>
      </c>
    </row>
    <row r="101" spans="1:6" s="34" customFormat="1">
      <c r="A101" s="39" t="s">
        <v>134</v>
      </c>
      <c r="B101" s="43">
        <v>19976</v>
      </c>
      <c r="C101" s="43">
        <f t="shared" si="2"/>
        <v>1352</v>
      </c>
      <c r="D101" s="43">
        <v>320</v>
      </c>
      <c r="E101" s="43">
        <v>1032</v>
      </c>
      <c r="F101" s="43">
        <v>0</v>
      </c>
    </row>
    <row r="102" spans="1:6" s="34" customFormat="1">
      <c r="A102" s="39" t="s">
        <v>78</v>
      </c>
      <c r="B102" s="43">
        <v>8888</v>
      </c>
      <c r="C102" s="43">
        <f t="shared" si="2"/>
        <v>184</v>
      </c>
      <c r="D102" s="43">
        <v>184</v>
      </c>
      <c r="E102" s="43">
        <v>0</v>
      </c>
      <c r="F102" s="43">
        <v>0</v>
      </c>
    </row>
    <row r="103" spans="1:6" s="34" customFormat="1">
      <c r="A103" s="39" t="s">
        <v>79</v>
      </c>
      <c r="B103" s="43">
        <v>38032</v>
      </c>
      <c r="C103" s="43">
        <f t="shared" si="2"/>
        <v>1944</v>
      </c>
      <c r="D103" s="43">
        <v>1056</v>
      </c>
      <c r="E103" s="43">
        <v>888</v>
      </c>
      <c r="F103" s="43">
        <v>0</v>
      </c>
    </row>
    <row r="104" spans="1:6" s="34" customFormat="1">
      <c r="A104" s="39" t="s">
        <v>80</v>
      </c>
      <c r="B104" s="43">
        <v>76952</v>
      </c>
      <c r="C104" s="43">
        <f t="shared" si="2"/>
        <v>424</v>
      </c>
      <c r="D104" s="43">
        <v>424</v>
      </c>
      <c r="E104" s="43">
        <v>0</v>
      </c>
      <c r="F104" s="43">
        <v>0</v>
      </c>
    </row>
    <row r="105" spans="1:6" s="34" customFormat="1">
      <c r="A105" s="39" t="s">
        <v>81</v>
      </c>
      <c r="B105" s="43">
        <v>30192</v>
      </c>
      <c r="C105" s="43">
        <f t="shared" si="2"/>
        <v>1200</v>
      </c>
      <c r="D105" s="43">
        <v>1200</v>
      </c>
      <c r="E105" s="43">
        <v>0</v>
      </c>
      <c r="F105" s="43">
        <v>0</v>
      </c>
    </row>
    <row r="106" spans="1:6" s="34" customFormat="1">
      <c r="A106" s="39" t="s">
        <v>82</v>
      </c>
      <c r="B106" s="43">
        <v>212728</v>
      </c>
      <c r="C106" s="43">
        <f t="shared" si="2"/>
        <v>3632</v>
      </c>
      <c r="D106" s="43">
        <v>3632</v>
      </c>
      <c r="E106" s="43">
        <v>0</v>
      </c>
      <c r="F106" s="43">
        <v>0</v>
      </c>
    </row>
    <row r="107" spans="1:6" s="34" customFormat="1">
      <c r="A107" s="39" t="s">
        <v>83</v>
      </c>
      <c r="B107" s="43">
        <v>214224</v>
      </c>
      <c r="C107" s="43">
        <f t="shared" ref="C107:C129" si="3">+D107+E107+F107</f>
        <v>8736</v>
      </c>
      <c r="D107" s="43">
        <v>4384</v>
      </c>
      <c r="E107" s="43">
        <v>4352</v>
      </c>
      <c r="F107" s="43">
        <v>0</v>
      </c>
    </row>
    <row r="108" spans="1:6" s="34" customFormat="1">
      <c r="A108" s="39" t="s">
        <v>84</v>
      </c>
      <c r="B108" s="43">
        <v>54040</v>
      </c>
      <c r="C108" s="43">
        <f t="shared" si="3"/>
        <v>1008</v>
      </c>
      <c r="D108" s="43">
        <v>1008</v>
      </c>
      <c r="E108" s="43">
        <v>0</v>
      </c>
      <c r="F108" s="43">
        <v>0</v>
      </c>
    </row>
    <row r="109" spans="1:6" s="34" customFormat="1">
      <c r="A109" s="39" t="s">
        <v>85</v>
      </c>
      <c r="B109" s="43">
        <v>17424</v>
      </c>
      <c r="C109" s="43">
        <f t="shared" si="3"/>
        <v>1344</v>
      </c>
      <c r="D109" s="43">
        <v>1344</v>
      </c>
      <c r="E109" s="43">
        <v>0</v>
      </c>
      <c r="F109" s="43">
        <v>0</v>
      </c>
    </row>
    <row r="110" spans="1:6" s="34" customFormat="1">
      <c r="A110" s="39" t="s">
        <v>86</v>
      </c>
      <c r="B110" s="43">
        <v>218568</v>
      </c>
      <c r="C110" s="43">
        <f t="shared" si="3"/>
        <v>8704</v>
      </c>
      <c r="D110" s="43">
        <v>8704</v>
      </c>
      <c r="E110" s="43">
        <v>0</v>
      </c>
      <c r="F110" s="43">
        <v>0</v>
      </c>
    </row>
    <row r="111" spans="1:6" s="34" customFormat="1">
      <c r="A111" s="39" t="s">
        <v>87</v>
      </c>
      <c r="B111" s="43">
        <v>34344</v>
      </c>
      <c r="C111" s="43">
        <f t="shared" si="3"/>
        <v>2232</v>
      </c>
      <c r="D111" s="43">
        <v>1312</v>
      </c>
      <c r="E111" s="43">
        <v>920</v>
      </c>
      <c r="F111" s="43">
        <v>0</v>
      </c>
    </row>
    <row r="112" spans="1:6" s="34" customFormat="1">
      <c r="A112" s="39" t="s">
        <v>88</v>
      </c>
      <c r="B112" s="43">
        <v>43464</v>
      </c>
      <c r="C112" s="43">
        <f t="shared" si="3"/>
        <v>2304</v>
      </c>
      <c r="D112" s="43">
        <v>2304</v>
      </c>
      <c r="E112" s="43">
        <v>0</v>
      </c>
      <c r="F112" s="43">
        <v>0</v>
      </c>
    </row>
    <row r="113" spans="1:6" s="34" customFormat="1">
      <c r="A113" s="39" t="s">
        <v>89</v>
      </c>
      <c r="B113" s="43">
        <v>124688</v>
      </c>
      <c r="C113" s="43">
        <f t="shared" si="3"/>
        <v>2144</v>
      </c>
      <c r="D113" s="43">
        <v>2144</v>
      </c>
      <c r="E113" s="43">
        <v>0</v>
      </c>
      <c r="F113" s="43">
        <v>0</v>
      </c>
    </row>
    <row r="114" spans="1:6" s="34" customFormat="1">
      <c r="A114" s="39" t="s">
        <v>90</v>
      </c>
      <c r="B114" s="43">
        <v>104528</v>
      </c>
      <c r="C114" s="43">
        <f t="shared" si="3"/>
        <v>3152</v>
      </c>
      <c r="D114" s="43">
        <v>3152</v>
      </c>
      <c r="E114" s="43">
        <v>0</v>
      </c>
      <c r="F114" s="43">
        <v>0</v>
      </c>
    </row>
    <row r="115" spans="1:6" s="34" customFormat="1">
      <c r="A115" s="39" t="s">
        <v>91</v>
      </c>
      <c r="B115" s="43">
        <v>20000</v>
      </c>
      <c r="C115" s="43">
        <f t="shared" si="3"/>
        <v>0</v>
      </c>
      <c r="D115" s="43">
        <v>0</v>
      </c>
      <c r="E115" s="43">
        <v>0</v>
      </c>
      <c r="F115" s="43">
        <v>0</v>
      </c>
    </row>
    <row r="116" spans="1:6" s="34" customFormat="1">
      <c r="A116" s="39" t="s">
        <v>92</v>
      </c>
      <c r="B116" s="43">
        <v>254144</v>
      </c>
      <c r="C116" s="43">
        <f t="shared" si="3"/>
        <v>13312</v>
      </c>
      <c r="D116" s="43">
        <v>11960</v>
      </c>
      <c r="E116" s="43">
        <v>1352</v>
      </c>
      <c r="F116" s="43">
        <v>0</v>
      </c>
    </row>
    <row r="117" spans="1:6" s="34" customFormat="1">
      <c r="A117" s="39" t="s">
        <v>93</v>
      </c>
      <c r="B117" s="43">
        <v>29128</v>
      </c>
      <c r="C117" s="43">
        <f t="shared" si="3"/>
        <v>0</v>
      </c>
      <c r="D117" s="43">
        <v>0</v>
      </c>
      <c r="E117" s="43">
        <v>0</v>
      </c>
      <c r="F117" s="43">
        <v>0</v>
      </c>
    </row>
    <row r="118" spans="1:6" s="34" customFormat="1">
      <c r="A118" s="39" t="s">
        <v>94</v>
      </c>
      <c r="B118" s="43">
        <v>272936</v>
      </c>
      <c r="C118" s="43">
        <f t="shared" si="3"/>
        <v>5864</v>
      </c>
      <c r="D118" s="43">
        <v>5864</v>
      </c>
      <c r="E118" s="43">
        <v>0</v>
      </c>
      <c r="F118" s="43">
        <v>0</v>
      </c>
    </row>
    <row r="119" spans="1:6" s="34" customFormat="1">
      <c r="A119" s="39" t="s">
        <v>133</v>
      </c>
      <c r="B119" s="43">
        <v>17152</v>
      </c>
      <c r="C119" s="43">
        <f t="shared" si="3"/>
        <v>632</v>
      </c>
      <c r="D119" s="43">
        <v>632</v>
      </c>
      <c r="E119" s="43">
        <v>0</v>
      </c>
      <c r="F119" s="43">
        <v>0</v>
      </c>
    </row>
    <row r="120" spans="1:6" s="34" customFormat="1">
      <c r="A120" s="39" t="s">
        <v>95</v>
      </c>
      <c r="B120" s="43">
        <v>52920</v>
      </c>
      <c r="C120" s="43">
        <f t="shared" si="3"/>
        <v>752</v>
      </c>
      <c r="D120" s="43">
        <v>752</v>
      </c>
      <c r="E120" s="43">
        <v>0</v>
      </c>
      <c r="F120" s="43">
        <v>0</v>
      </c>
    </row>
    <row r="121" spans="1:6" s="34" customFormat="1">
      <c r="A121" s="39" t="s">
        <v>96</v>
      </c>
      <c r="B121" s="43">
        <v>25744</v>
      </c>
      <c r="C121" s="43">
        <f t="shared" si="3"/>
        <v>968</v>
      </c>
      <c r="D121" s="43">
        <v>968</v>
      </c>
      <c r="E121" s="43">
        <v>0</v>
      </c>
      <c r="F121" s="43">
        <v>0</v>
      </c>
    </row>
    <row r="122" spans="1:6" s="34" customFormat="1">
      <c r="A122" s="39" t="s">
        <v>97</v>
      </c>
      <c r="B122" s="43">
        <v>9896</v>
      </c>
      <c r="C122" s="43">
        <f t="shared" si="3"/>
        <v>336</v>
      </c>
      <c r="D122" s="43">
        <v>336</v>
      </c>
      <c r="E122" s="43">
        <v>0</v>
      </c>
      <c r="F122" s="43">
        <v>0</v>
      </c>
    </row>
    <row r="123" spans="1:6" s="34" customFormat="1">
      <c r="A123" s="39" t="s">
        <v>98</v>
      </c>
      <c r="B123" s="43">
        <v>31368</v>
      </c>
      <c r="C123" s="43">
        <f t="shared" si="3"/>
        <v>1368</v>
      </c>
      <c r="D123" s="43">
        <v>1368</v>
      </c>
      <c r="E123" s="43">
        <v>0</v>
      </c>
      <c r="F123" s="43">
        <v>0</v>
      </c>
    </row>
    <row r="124" spans="1:6" s="34" customFormat="1">
      <c r="A124" s="39" t="s">
        <v>99</v>
      </c>
      <c r="B124" s="43">
        <v>70992</v>
      </c>
      <c r="C124" s="43">
        <f t="shared" si="3"/>
        <v>2752</v>
      </c>
      <c r="D124" s="43">
        <v>2752</v>
      </c>
      <c r="E124" s="43">
        <v>0</v>
      </c>
      <c r="F124" s="43">
        <v>0</v>
      </c>
    </row>
    <row r="125" spans="1:6" s="34" customFormat="1">
      <c r="A125" s="39" t="s">
        <v>100</v>
      </c>
      <c r="B125" s="43">
        <v>91640</v>
      </c>
      <c r="C125" s="43">
        <f t="shared" si="3"/>
        <v>3384</v>
      </c>
      <c r="D125" s="43">
        <v>3384</v>
      </c>
      <c r="E125" s="43">
        <v>0</v>
      </c>
      <c r="F125" s="43">
        <v>0</v>
      </c>
    </row>
    <row r="126" spans="1:6" s="34" customFormat="1">
      <c r="A126" s="39" t="s">
        <v>101</v>
      </c>
      <c r="B126" s="43">
        <v>30856</v>
      </c>
      <c r="C126" s="43">
        <f t="shared" si="3"/>
        <v>0</v>
      </c>
      <c r="D126" s="43">
        <v>0</v>
      </c>
      <c r="E126" s="43">
        <v>0</v>
      </c>
      <c r="F126" s="43">
        <v>0</v>
      </c>
    </row>
    <row r="127" spans="1:6" s="34" customFormat="1">
      <c r="A127" s="39" t="s">
        <v>102</v>
      </c>
      <c r="B127" s="43">
        <v>39696</v>
      </c>
      <c r="C127" s="43">
        <f t="shared" si="3"/>
        <v>2312</v>
      </c>
      <c r="D127" s="43">
        <v>1920</v>
      </c>
      <c r="E127" s="43">
        <v>392</v>
      </c>
      <c r="F127" s="43">
        <v>0</v>
      </c>
    </row>
    <row r="128" spans="1:6" s="34" customFormat="1">
      <c r="A128" s="39" t="s">
        <v>103</v>
      </c>
      <c r="B128" s="43">
        <v>53136</v>
      </c>
      <c r="C128" s="43">
        <f t="shared" si="3"/>
        <v>536</v>
      </c>
      <c r="D128" s="43">
        <v>536</v>
      </c>
      <c r="E128" s="43">
        <v>0</v>
      </c>
      <c r="F128" s="43">
        <v>0</v>
      </c>
    </row>
    <row r="129" spans="1:6" s="34" customFormat="1">
      <c r="A129" s="39" t="s">
        <v>132</v>
      </c>
      <c r="B129" s="43">
        <v>14152</v>
      </c>
      <c r="C129" s="43">
        <f t="shared" si="3"/>
        <v>1112</v>
      </c>
      <c r="D129" s="43">
        <v>320</v>
      </c>
      <c r="E129" s="43">
        <v>792</v>
      </c>
      <c r="F129" s="43">
        <v>0</v>
      </c>
    </row>
    <row r="130" spans="1:6" s="38" customFormat="1" ht="18.75" customHeight="1">
      <c r="A130" s="35" t="s">
        <v>104</v>
      </c>
      <c r="B130" s="42">
        <f>SUM(B9:B129)</f>
        <v>15574504</v>
      </c>
      <c r="C130" s="42">
        <f>SUM(C9:C129)</f>
        <v>500616</v>
      </c>
      <c r="D130" s="42">
        <f>SUM(D9:D129)</f>
        <v>440584</v>
      </c>
      <c r="E130" s="42">
        <f>SUM(E9:E129)</f>
        <v>58480</v>
      </c>
      <c r="F130" s="42">
        <f>SUM(F9:F129)</f>
        <v>1552</v>
      </c>
    </row>
    <row r="131" spans="1:6" s="38" customFormat="1" ht="18.75" customHeight="1">
      <c r="A131" s="41"/>
      <c r="B131" s="40"/>
      <c r="C131" s="40"/>
      <c r="D131" s="40"/>
      <c r="E131" s="40"/>
      <c r="F131" s="40"/>
    </row>
    <row r="132" spans="1:6" s="38" customFormat="1">
      <c r="A132" s="98" t="s">
        <v>131</v>
      </c>
      <c r="B132" s="98"/>
      <c r="C132" s="98"/>
      <c r="D132" s="98"/>
      <c r="E132" s="98"/>
      <c r="F132" s="98"/>
    </row>
    <row r="133" spans="1:6" s="38" customFormat="1" ht="25.5">
      <c r="A133" s="22" t="s">
        <v>0</v>
      </c>
      <c r="B133" s="100" t="s">
        <v>1</v>
      </c>
      <c r="C133" s="100"/>
      <c r="D133" s="100"/>
      <c r="E133" s="100"/>
      <c r="F133" s="100"/>
    </row>
    <row r="134" spans="1:6" s="38" customFormat="1">
      <c r="A134" s="39" t="s">
        <v>130</v>
      </c>
      <c r="B134" s="95">
        <v>8217033</v>
      </c>
      <c r="C134" s="95"/>
      <c r="D134" s="95"/>
      <c r="E134" s="95"/>
      <c r="F134" s="95"/>
    </row>
    <row r="135" spans="1:6" s="36" customFormat="1">
      <c r="A135" s="108"/>
      <c r="B135" s="108"/>
      <c r="C135" s="37"/>
      <c r="D135" s="37"/>
      <c r="E135" s="37"/>
      <c r="F135" s="37"/>
    </row>
    <row r="136" spans="1:6" s="34" customFormat="1" ht="17.25" customHeight="1">
      <c r="A136" s="35" t="s">
        <v>129</v>
      </c>
      <c r="B136" s="96">
        <f>+B130+B134</f>
        <v>23791537</v>
      </c>
      <c r="C136" s="96"/>
      <c r="D136" s="96"/>
      <c r="E136" s="96"/>
      <c r="F136" s="96"/>
    </row>
    <row r="137" spans="1:6" s="2" customFormat="1">
      <c r="A137" s="4"/>
      <c r="F137" s="33"/>
    </row>
    <row r="138" spans="1:6" s="2" customFormat="1">
      <c r="A138" s="4"/>
      <c r="F138" s="33"/>
    </row>
    <row r="143" spans="1:6" s="27" customFormat="1">
      <c r="A143" s="19" t="s">
        <v>124</v>
      </c>
      <c r="B143" s="26"/>
    </row>
    <row r="144" spans="1:6" s="27" customFormat="1">
      <c r="A144" s="19" t="s">
        <v>125</v>
      </c>
      <c r="F144" s="80" t="s">
        <v>165</v>
      </c>
    </row>
    <row r="145" spans="1:2" s="27" customFormat="1">
      <c r="A145" s="19"/>
    </row>
    <row r="146" spans="1:2" s="27" customFormat="1">
      <c r="A146" s="19"/>
      <c r="B146" s="28"/>
    </row>
    <row r="147" spans="1:2" s="27" customFormat="1">
      <c r="A147" s="19"/>
      <c r="B147" s="28"/>
    </row>
    <row r="148" spans="1:2" s="27" customFormat="1">
      <c r="A148" s="19"/>
      <c r="B148" s="28"/>
    </row>
    <row r="149" spans="1:2" s="31" customFormat="1" ht="12.75">
      <c r="A149" s="29" t="s">
        <v>126</v>
      </c>
      <c r="B149" s="30"/>
    </row>
    <row r="150" spans="1:2" s="31" customFormat="1" ht="12.75">
      <c r="A150" s="29" t="s">
        <v>127</v>
      </c>
      <c r="B150" s="30"/>
    </row>
    <row r="151" spans="1:2" s="31" customFormat="1" ht="12.75">
      <c r="A151" s="29" t="s">
        <v>128</v>
      </c>
      <c r="B151" s="30"/>
    </row>
  </sheetData>
  <mergeCells count="10">
    <mergeCell ref="B136:F136"/>
    <mergeCell ref="B134:F134"/>
    <mergeCell ref="B133:F133"/>
    <mergeCell ref="A135:B135"/>
    <mergeCell ref="A4:F4"/>
    <mergeCell ref="A6:F6"/>
    <mergeCell ref="A7:A8"/>
    <mergeCell ref="B7:B8"/>
    <mergeCell ref="C7:F7"/>
    <mergeCell ref="A132:F132"/>
  </mergeCells>
  <pageMargins left="0.27559055118110237" right="0.35433070866141736" top="0.78740157480314965" bottom="0.82677165354330717" header="0.39370078740157483" footer="0.51181102362204722"/>
  <pageSetup paperSize="9" firstPageNumber="227" orientation="portrait" useFirstPageNumber="1" r:id="rId1"/>
  <headerFooter alignWithMargins="0">
    <oddHeader>&amp;C&amp;"Times New Roman,Regular"&amp;P</oddHeader>
    <oddFooter>&amp;L&amp;"Times New Roman,Regular"&amp;F</oddFooter>
  </headerFooter>
  <rowBreaks count="1" manualBreakCount="1">
    <brk id="1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view="pageLayout" zoomScaleNormal="100" workbookViewId="0">
      <selection activeCell="A4" sqref="A4:B4"/>
    </sheetView>
  </sheetViews>
  <sheetFormatPr defaultRowHeight="15.75"/>
  <cols>
    <col min="1" max="1" width="67.28515625" style="5" customWidth="1"/>
    <col min="2" max="2" width="15.42578125" style="8" customWidth="1"/>
    <col min="3" max="256" width="9.140625" style="2"/>
    <col min="257" max="257" width="67.28515625" style="2" customWidth="1"/>
    <col min="258" max="258" width="12.42578125" style="2" customWidth="1"/>
    <col min="259" max="512" width="9.140625" style="2"/>
    <col min="513" max="513" width="67.28515625" style="2" customWidth="1"/>
    <col min="514" max="514" width="12.42578125" style="2" customWidth="1"/>
    <col min="515" max="768" width="9.140625" style="2"/>
    <col min="769" max="769" width="67.28515625" style="2" customWidth="1"/>
    <col min="770" max="770" width="12.42578125" style="2" customWidth="1"/>
    <col min="771" max="1024" width="9.140625" style="2"/>
    <col min="1025" max="1025" width="67.28515625" style="2" customWidth="1"/>
    <col min="1026" max="1026" width="12.42578125" style="2" customWidth="1"/>
    <col min="1027" max="1280" width="9.140625" style="2"/>
    <col min="1281" max="1281" width="67.28515625" style="2" customWidth="1"/>
    <col min="1282" max="1282" width="12.42578125" style="2" customWidth="1"/>
    <col min="1283" max="1536" width="9.140625" style="2"/>
    <col min="1537" max="1537" width="67.28515625" style="2" customWidth="1"/>
    <col min="1538" max="1538" width="12.42578125" style="2" customWidth="1"/>
    <col min="1539" max="1792" width="9.140625" style="2"/>
    <col min="1793" max="1793" width="67.28515625" style="2" customWidth="1"/>
    <col min="1794" max="1794" width="12.42578125" style="2" customWidth="1"/>
    <col min="1795" max="2048" width="9.140625" style="2"/>
    <col min="2049" max="2049" width="67.28515625" style="2" customWidth="1"/>
    <col min="2050" max="2050" width="12.42578125" style="2" customWidth="1"/>
    <col min="2051" max="2304" width="9.140625" style="2"/>
    <col min="2305" max="2305" width="67.28515625" style="2" customWidth="1"/>
    <col min="2306" max="2306" width="12.42578125" style="2" customWidth="1"/>
    <col min="2307" max="2560" width="9.140625" style="2"/>
    <col min="2561" max="2561" width="67.28515625" style="2" customWidth="1"/>
    <col min="2562" max="2562" width="12.42578125" style="2" customWidth="1"/>
    <col min="2563" max="2816" width="9.140625" style="2"/>
    <col min="2817" max="2817" width="67.28515625" style="2" customWidth="1"/>
    <col min="2818" max="2818" width="12.42578125" style="2" customWidth="1"/>
    <col min="2819" max="3072" width="9.140625" style="2"/>
    <col min="3073" max="3073" width="67.28515625" style="2" customWidth="1"/>
    <col min="3074" max="3074" width="12.42578125" style="2" customWidth="1"/>
    <col min="3075" max="3328" width="9.140625" style="2"/>
    <col min="3329" max="3329" width="67.28515625" style="2" customWidth="1"/>
    <col min="3330" max="3330" width="12.42578125" style="2" customWidth="1"/>
    <col min="3331" max="3584" width="9.140625" style="2"/>
    <col min="3585" max="3585" width="67.28515625" style="2" customWidth="1"/>
    <col min="3586" max="3586" width="12.42578125" style="2" customWidth="1"/>
    <col min="3587" max="3840" width="9.140625" style="2"/>
    <col min="3841" max="3841" width="67.28515625" style="2" customWidth="1"/>
    <col min="3842" max="3842" width="12.42578125" style="2" customWidth="1"/>
    <col min="3843" max="4096" width="9.140625" style="2"/>
    <col min="4097" max="4097" width="67.28515625" style="2" customWidth="1"/>
    <col min="4098" max="4098" width="12.42578125" style="2" customWidth="1"/>
    <col min="4099" max="4352" width="9.140625" style="2"/>
    <col min="4353" max="4353" width="67.28515625" style="2" customWidth="1"/>
    <col min="4354" max="4354" width="12.42578125" style="2" customWidth="1"/>
    <col min="4355" max="4608" width="9.140625" style="2"/>
    <col min="4609" max="4609" width="67.28515625" style="2" customWidth="1"/>
    <col min="4610" max="4610" width="12.42578125" style="2" customWidth="1"/>
    <col min="4611" max="4864" width="9.140625" style="2"/>
    <col min="4865" max="4865" width="67.28515625" style="2" customWidth="1"/>
    <col min="4866" max="4866" width="12.42578125" style="2" customWidth="1"/>
    <col min="4867" max="5120" width="9.140625" style="2"/>
    <col min="5121" max="5121" width="67.28515625" style="2" customWidth="1"/>
    <col min="5122" max="5122" width="12.42578125" style="2" customWidth="1"/>
    <col min="5123" max="5376" width="9.140625" style="2"/>
    <col min="5377" max="5377" width="67.28515625" style="2" customWidth="1"/>
    <col min="5378" max="5378" width="12.42578125" style="2" customWidth="1"/>
    <col min="5379" max="5632" width="9.140625" style="2"/>
    <col min="5633" max="5633" width="67.28515625" style="2" customWidth="1"/>
    <col min="5634" max="5634" width="12.42578125" style="2" customWidth="1"/>
    <col min="5635" max="5888" width="9.140625" style="2"/>
    <col min="5889" max="5889" width="67.28515625" style="2" customWidth="1"/>
    <col min="5890" max="5890" width="12.42578125" style="2" customWidth="1"/>
    <col min="5891" max="6144" width="9.140625" style="2"/>
    <col min="6145" max="6145" width="67.28515625" style="2" customWidth="1"/>
    <col min="6146" max="6146" width="12.42578125" style="2" customWidth="1"/>
    <col min="6147" max="6400" width="9.140625" style="2"/>
    <col min="6401" max="6401" width="67.28515625" style="2" customWidth="1"/>
    <col min="6402" max="6402" width="12.42578125" style="2" customWidth="1"/>
    <col min="6403" max="6656" width="9.140625" style="2"/>
    <col min="6657" max="6657" width="67.28515625" style="2" customWidth="1"/>
    <col min="6658" max="6658" width="12.42578125" style="2" customWidth="1"/>
    <col min="6659" max="6912" width="9.140625" style="2"/>
    <col min="6913" max="6913" width="67.28515625" style="2" customWidth="1"/>
    <col min="6914" max="6914" width="12.42578125" style="2" customWidth="1"/>
    <col min="6915" max="7168" width="9.140625" style="2"/>
    <col min="7169" max="7169" width="67.28515625" style="2" customWidth="1"/>
    <col min="7170" max="7170" width="12.42578125" style="2" customWidth="1"/>
    <col min="7171" max="7424" width="9.140625" style="2"/>
    <col min="7425" max="7425" width="67.28515625" style="2" customWidth="1"/>
    <col min="7426" max="7426" width="12.42578125" style="2" customWidth="1"/>
    <col min="7427" max="7680" width="9.140625" style="2"/>
    <col min="7681" max="7681" width="67.28515625" style="2" customWidth="1"/>
    <col min="7682" max="7682" width="12.42578125" style="2" customWidth="1"/>
    <col min="7683" max="7936" width="9.140625" style="2"/>
    <col min="7937" max="7937" width="67.28515625" style="2" customWidth="1"/>
    <col min="7938" max="7938" width="12.42578125" style="2" customWidth="1"/>
    <col min="7939" max="8192" width="9.140625" style="2"/>
    <col min="8193" max="8193" width="67.28515625" style="2" customWidth="1"/>
    <col min="8194" max="8194" width="12.42578125" style="2" customWidth="1"/>
    <col min="8195" max="8448" width="9.140625" style="2"/>
    <col min="8449" max="8449" width="67.28515625" style="2" customWidth="1"/>
    <col min="8450" max="8450" width="12.42578125" style="2" customWidth="1"/>
    <col min="8451" max="8704" width="9.140625" style="2"/>
    <col min="8705" max="8705" width="67.28515625" style="2" customWidth="1"/>
    <col min="8706" max="8706" width="12.42578125" style="2" customWidth="1"/>
    <col min="8707" max="8960" width="9.140625" style="2"/>
    <col min="8961" max="8961" width="67.28515625" style="2" customWidth="1"/>
    <col min="8962" max="8962" width="12.42578125" style="2" customWidth="1"/>
    <col min="8963" max="9216" width="9.140625" style="2"/>
    <col min="9217" max="9217" width="67.28515625" style="2" customWidth="1"/>
    <col min="9218" max="9218" width="12.42578125" style="2" customWidth="1"/>
    <col min="9219" max="9472" width="9.140625" style="2"/>
    <col min="9473" max="9473" width="67.28515625" style="2" customWidth="1"/>
    <col min="9474" max="9474" width="12.42578125" style="2" customWidth="1"/>
    <col min="9475" max="9728" width="9.140625" style="2"/>
    <col min="9729" max="9729" width="67.28515625" style="2" customWidth="1"/>
    <col min="9730" max="9730" width="12.42578125" style="2" customWidth="1"/>
    <col min="9731" max="9984" width="9.140625" style="2"/>
    <col min="9985" max="9985" width="67.28515625" style="2" customWidth="1"/>
    <col min="9986" max="9986" width="12.42578125" style="2" customWidth="1"/>
    <col min="9987" max="10240" width="9.140625" style="2"/>
    <col min="10241" max="10241" width="67.28515625" style="2" customWidth="1"/>
    <col min="10242" max="10242" width="12.42578125" style="2" customWidth="1"/>
    <col min="10243" max="10496" width="9.140625" style="2"/>
    <col min="10497" max="10497" width="67.28515625" style="2" customWidth="1"/>
    <col min="10498" max="10498" width="12.42578125" style="2" customWidth="1"/>
    <col min="10499" max="10752" width="9.140625" style="2"/>
    <col min="10753" max="10753" width="67.28515625" style="2" customWidth="1"/>
    <col min="10754" max="10754" width="12.42578125" style="2" customWidth="1"/>
    <col min="10755" max="11008" width="9.140625" style="2"/>
    <col min="11009" max="11009" width="67.28515625" style="2" customWidth="1"/>
    <col min="11010" max="11010" width="12.42578125" style="2" customWidth="1"/>
    <col min="11011" max="11264" width="9.140625" style="2"/>
    <col min="11265" max="11265" width="67.28515625" style="2" customWidth="1"/>
    <col min="11266" max="11266" width="12.42578125" style="2" customWidth="1"/>
    <col min="11267" max="11520" width="9.140625" style="2"/>
    <col min="11521" max="11521" width="67.28515625" style="2" customWidth="1"/>
    <col min="11522" max="11522" width="12.42578125" style="2" customWidth="1"/>
    <col min="11523" max="11776" width="9.140625" style="2"/>
    <col min="11777" max="11777" width="67.28515625" style="2" customWidth="1"/>
    <col min="11778" max="11778" width="12.42578125" style="2" customWidth="1"/>
    <col min="11779" max="12032" width="9.140625" style="2"/>
    <col min="12033" max="12033" width="67.28515625" style="2" customWidth="1"/>
    <col min="12034" max="12034" width="12.42578125" style="2" customWidth="1"/>
    <col min="12035" max="12288" width="9.140625" style="2"/>
    <col min="12289" max="12289" width="67.28515625" style="2" customWidth="1"/>
    <col min="12290" max="12290" width="12.42578125" style="2" customWidth="1"/>
    <col min="12291" max="12544" width="9.140625" style="2"/>
    <col min="12545" max="12545" width="67.28515625" style="2" customWidth="1"/>
    <col min="12546" max="12546" width="12.42578125" style="2" customWidth="1"/>
    <col min="12547" max="12800" width="9.140625" style="2"/>
    <col min="12801" max="12801" width="67.28515625" style="2" customWidth="1"/>
    <col min="12802" max="12802" width="12.42578125" style="2" customWidth="1"/>
    <col min="12803" max="13056" width="9.140625" style="2"/>
    <col min="13057" max="13057" width="67.28515625" style="2" customWidth="1"/>
    <col min="13058" max="13058" width="12.42578125" style="2" customWidth="1"/>
    <col min="13059" max="13312" width="9.140625" style="2"/>
    <col min="13313" max="13313" width="67.28515625" style="2" customWidth="1"/>
    <col min="13314" max="13314" width="12.42578125" style="2" customWidth="1"/>
    <col min="13315" max="13568" width="9.140625" style="2"/>
    <col min="13569" max="13569" width="67.28515625" style="2" customWidth="1"/>
    <col min="13570" max="13570" width="12.42578125" style="2" customWidth="1"/>
    <col min="13571" max="13824" width="9.140625" style="2"/>
    <col min="13825" max="13825" width="67.28515625" style="2" customWidth="1"/>
    <col min="13826" max="13826" width="12.42578125" style="2" customWidth="1"/>
    <col min="13827" max="14080" width="9.140625" style="2"/>
    <col min="14081" max="14081" width="67.28515625" style="2" customWidth="1"/>
    <col min="14082" max="14082" width="12.42578125" style="2" customWidth="1"/>
    <col min="14083" max="14336" width="9.140625" style="2"/>
    <col min="14337" max="14337" width="67.28515625" style="2" customWidth="1"/>
    <col min="14338" max="14338" width="12.42578125" style="2" customWidth="1"/>
    <col min="14339" max="14592" width="9.140625" style="2"/>
    <col min="14593" max="14593" width="67.28515625" style="2" customWidth="1"/>
    <col min="14594" max="14594" width="12.42578125" style="2" customWidth="1"/>
    <col min="14595" max="14848" width="9.140625" style="2"/>
    <col min="14849" max="14849" width="67.28515625" style="2" customWidth="1"/>
    <col min="14850" max="14850" width="12.42578125" style="2" customWidth="1"/>
    <col min="14851" max="15104" width="9.140625" style="2"/>
    <col min="15105" max="15105" width="67.28515625" style="2" customWidth="1"/>
    <col min="15106" max="15106" width="12.42578125" style="2" customWidth="1"/>
    <col min="15107" max="15360" width="9.140625" style="2"/>
    <col min="15361" max="15361" width="67.28515625" style="2" customWidth="1"/>
    <col min="15362" max="15362" width="12.42578125" style="2" customWidth="1"/>
    <col min="15363" max="15616" width="9.140625" style="2"/>
    <col min="15617" max="15617" width="67.28515625" style="2" customWidth="1"/>
    <col min="15618" max="15618" width="12.42578125" style="2" customWidth="1"/>
    <col min="15619" max="15872" width="9.140625" style="2"/>
    <col min="15873" max="15873" width="67.28515625" style="2" customWidth="1"/>
    <col min="15874" max="15874" width="12.42578125" style="2" customWidth="1"/>
    <col min="15875" max="16128" width="9.140625" style="2"/>
    <col min="16129" max="16129" width="67.28515625" style="2" customWidth="1"/>
    <col min="16130" max="16130" width="12.42578125" style="2" customWidth="1"/>
    <col min="16131" max="16384" width="9.140625" style="2"/>
  </cols>
  <sheetData>
    <row r="1" spans="1:4">
      <c r="B1" s="20" t="s">
        <v>122</v>
      </c>
    </row>
    <row r="2" spans="1:4">
      <c r="B2" s="20" t="s">
        <v>114</v>
      </c>
    </row>
    <row r="3" spans="1:4" ht="12.75" customHeight="1">
      <c r="B3" s="6"/>
    </row>
    <row r="4" spans="1:4" ht="39.75" customHeight="1">
      <c r="A4" s="109" t="s">
        <v>123</v>
      </c>
      <c r="B4" s="109"/>
      <c r="D4" s="19"/>
    </row>
    <row r="5" spans="1:4">
      <c r="A5" s="7"/>
    </row>
    <row r="6" spans="1:4" ht="23.25" customHeight="1">
      <c r="A6" s="22" t="s">
        <v>0</v>
      </c>
      <c r="B6" s="21" t="s">
        <v>1</v>
      </c>
    </row>
    <row r="7" spans="1:4">
      <c r="A7" s="23" t="s">
        <v>106</v>
      </c>
      <c r="B7" s="23">
        <v>7752</v>
      </c>
    </row>
    <row r="8" spans="1:4">
      <c r="A8" s="23" t="s">
        <v>107</v>
      </c>
      <c r="B8" s="23">
        <v>7429</v>
      </c>
    </row>
    <row r="9" spans="1:4">
      <c r="A9" s="23" t="s">
        <v>108</v>
      </c>
      <c r="B9" s="23">
        <v>15827</v>
      </c>
    </row>
    <row r="10" spans="1:4">
      <c r="A10" s="23" t="s">
        <v>109</v>
      </c>
      <c r="B10" s="23">
        <v>8398</v>
      </c>
    </row>
    <row r="11" spans="1:4">
      <c r="A11" s="23" t="s">
        <v>110</v>
      </c>
      <c r="B11" s="23">
        <v>14535</v>
      </c>
    </row>
    <row r="12" spans="1:4">
      <c r="A12" s="23" t="s">
        <v>111</v>
      </c>
      <c r="B12" s="23">
        <v>6460</v>
      </c>
    </row>
    <row r="13" spans="1:4">
      <c r="A13" s="23" t="s">
        <v>105</v>
      </c>
      <c r="B13" s="23">
        <v>80104</v>
      </c>
    </row>
    <row r="14" spans="1:4">
      <c r="A14" s="23" t="s">
        <v>112</v>
      </c>
      <c r="B14" s="23">
        <v>9690</v>
      </c>
    </row>
    <row r="15" spans="1:4">
      <c r="A15" s="23" t="s">
        <v>113</v>
      </c>
      <c r="B15" s="23">
        <v>11305</v>
      </c>
    </row>
    <row r="16" spans="1:4">
      <c r="A16" s="23" t="s">
        <v>2</v>
      </c>
      <c r="B16" s="23">
        <v>5491</v>
      </c>
    </row>
    <row r="17" spans="1:2">
      <c r="A17" s="23" t="s">
        <v>3</v>
      </c>
      <c r="B17" s="23">
        <v>1292</v>
      </c>
    </row>
    <row r="18" spans="1:2">
      <c r="A18" s="23" t="s">
        <v>4</v>
      </c>
      <c r="B18" s="23">
        <v>7429</v>
      </c>
    </row>
    <row r="19" spans="1:2">
      <c r="A19" s="23" t="s">
        <v>115</v>
      </c>
      <c r="B19" s="23">
        <v>5491</v>
      </c>
    </row>
    <row r="20" spans="1:2">
      <c r="A20" s="23" t="s">
        <v>5</v>
      </c>
      <c r="B20" s="23">
        <v>1615</v>
      </c>
    </row>
    <row r="21" spans="1:2">
      <c r="A21" s="23" t="s">
        <v>6</v>
      </c>
      <c r="B21" s="23">
        <v>3230</v>
      </c>
    </row>
    <row r="22" spans="1:2">
      <c r="A22" s="23" t="s">
        <v>7</v>
      </c>
      <c r="B22" s="23">
        <v>1615</v>
      </c>
    </row>
    <row r="23" spans="1:2">
      <c r="A23" s="23" t="s">
        <v>8</v>
      </c>
      <c r="B23" s="23">
        <v>12274</v>
      </c>
    </row>
    <row r="24" spans="1:2">
      <c r="A24" s="23" t="s">
        <v>9</v>
      </c>
      <c r="B24" s="23">
        <v>3230</v>
      </c>
    </row>
    <row r="25" spans="1:2">
      <c r="A25" s="23" t="s">
        <v>10</v>
      </c>
      <c r="B25" s="23">
        <v>3876</v>
      </c>
    </row>
    <row r="26" spans="1:2">
      <c r="A26" s="23" t="s">
        <v>11</v>
      </c>
      <c r="B26" s="23">
        <v>5168</v>
      </c>
    </row>
    <row r="27" spans="1:2">
      <c r="A27" s="23" t="s">
        <v>116</v>
      </c>
      <c r="B27" s="23">
        <v>3230</v>
      </c>
    </row>
    <row r="28" spans="1:2">
      <c r="A28" s="23" t="s">
        <v>12</v>
      </c>
      <c r="B28" s="23">
        <v>2261</v>
      </c>
    </row>
    <row r="29" spans="1:2">
      <c r="A29" s="23" t="s">
        <v>13</v>
      </c>
      <c r="B29" s="23">
        <v>1938</v>
      </c>
    </row>
    <row r="30" spans="1:2">
      <c r="A30" s="23" t="s">
        <v>14</v>
      </c>
      <c r="B30" s="23">
        <v>12597</v>
      </c>
    </row>
    <row r="31" spans="1:2">
      <c r="A31" s="23" t="s">
        <v>15</v>
      </c>
      <c r="B31" s="23">
        <v>11628</v>
      </c>
    </row>
    <row r="32" spans="1:2">
      <c r="A32" s="23" t="s">
        <v>16</v>
      </c>
      <c r="B32" s="23">
        <v>3553</v>
      </c>
    </row>
    <row r="33" spans="1:2">
      <c r="A33" s="23" t="s">
        <v>17</v>
      </c>
      <c r="B33" s="23">
        <v>5168</v>
      </c>
    </row>
    <row r="34" spans="1:2">
      <c r="A34" s="23" t="s">
        <v>18</v>
      </c>
      <c r="B34" s="23">
        <v>4845</v>
      </c>
    </row>
    <row r="35" spans="1:2">
      <c r="A35" s="23" t="s">
        <v>19</v>
      </c>
      <c r="B35" s="23">
        <v>3876</v>
      </c>
    </row>
    <row r="36" spans="1:2">
      <c r="A36" s="23" t="s">
        <v>117</v>
      </c>
      <c r="B36" s="23">
        <v>9044</v>
      </c>
    </row>
    <row r="37" spans="1:2">
      <c r="A37" s="23" t="s">
        <v>20</v>
      </c>
      <c r="B37" s="23">
        <v>2907</v>
      </c>
    </row>
    <row r="38" spans="1:2">
      <c r="A38" s="23" t="s">
        <v>21</v>
      </c>
      <c r="B38" s="23">
        <v>2907</v>
      </c>
    </row>
    <row r="39" spans="1:2">
      <c r="A39" s="23" t="s">
        <v>22</v>
      </c>
      <c r="B39" s="23">
        <v>3876</v>
      </c>
    </row>
    <row r="40" spans="1:2">
      <c r="A40" s="23" t="s">
        <v>23</v>
      </c>
      <c r="B40" s="23">
        <v>11305</v>
      </c>
    </row>
    <row r="41" spans="1:2">
      <c r="A41" s="23" t="s">
        <v>24</v>
      </c>
      <c r="B41" s="23">
        <v>11951</v>
      </c>
    </row>
    <row r="42" spans="1:2">
      <c r="A42" s="23" t="s">
        <v>25</v>
      </c>
      <c r="B42" s="23">
        <v>3553</v>
      </c>
    </row>
    <row r="43" spans="1:2">
      <c r="A43" s="23" t="s">
        <v>26</v>
      </c>
      <c r="B43" s="23">
        <v>2584</v>
      </c>
    </row>
    <row r="44" spans="1:2">
      <c r="A44" s="23" t="s">
        <v>27</v>
      </c>
      <c r="B44" s="23">
        <v>2907</v>
      </c>
    </row>
    <row r="45" spans="1:2">
      <c r="A45" s="23" t="s">
        <v>28</v>
      </c>
      <c r="B45" s="23">
        <v>3876</v>
      </c>
    </row>
    <row r="46" spans="1:2">
      <c r="A46" s="23" t="s">
        <v>29</v>
      </c>
      <c r="B46" s="23">
        <v>4199</v>
      </c>
    </row>
    <row r="47" spans="1:2">
      <c r="A47" s="23" t="s">
        <v>30</v>
      </c>
      <c r="B47" s="23">
        <v>3876</v>
      </c>
    </row>
    <row r="48" spans="1:2">
      <c r="A48" s="23" t="s">
        <v>31</v>
      </c>
      <c r="B48" s="23">
        <v>19703</v>
      </c>
    </row>
    <row r="49" spans="1:2">
      <c r="A49" s="23" t="s">
        <v>32</v>
      </c>
      <c r="B49" s="23">
        <v>3876</v>
      </c>
    </row>
    <row r="50" spans="1:2">
      <c r="A50" s="23" t="s">
        <v>33</v>
      </c>
      <c r="B50" s="23">
        <v>3876</v>
      </c>
    </row>
    <row r="51" spans="1:2">
      <c r="A51" s="23" t="s">
        <v>34</v>
      </c>
      <c r="B51" s="23">
        <v>4845</v>
      </c>
    </row>
    <row r="52" spans="1:2">
      <c r="A52" s="23" t="s">
        <v>35</v>
      </c>
      <c r="B52" s="23">
        <v>3553</v>
      </c>
    </row>
    <row r="53" spans="1:2">
      <c r="A53" s="23" t="s">
        <v>36</v>
      </c>
      <c r="B53" s="23">
        <v>2907</v>
      </c>
    </row>
    <row r="54" spans="1:2">
      <c r="A54" s="23" t="s">
        <v>37</v>
      </c>
      <c r="B54" s="23">
        <v>3553</v>
      </c>
    </row>
    <row r="55" spans="1:2">
      <c r="A55" s="23" t="s">
        <v>38</v>
      </c>
      <c r="B55" s="23">
        <v>2584</v>
      </c>
    </row>
    <row r="56" spans="1:2">
      <c r="A56" s="23" t="s">
        <v>39</v>
      </c>
      <c r="B56" s="23">
        <v>5814</v>
      </c>
    </row>
    <row r="57" spans="1:2">
      <c r="A57" s="23" t="s">
        <v>40</v>
      </c>
      <c r="B57" s="23">
        <v>18411</v>
      </c>
    </row>
    <row r="58" spans="1:2">
      <c r="A58" s="23" t="s">
        <v>41</v>
      </c>
      <c r="B58" s="23">
        <v>6137</v>
      </c>
    </row>
    <row r="59" spans="1:2">
      <c r="A59" s="23" t="s">
        <v>42</v>
      </c>
      <c r="B59" s="23">
        <v>11951</v>
      </c>
    </row>
    <row r="60" spans="1:2">
      <c r="A60" s="23" t="s">
        <v>48</v>
      </c>
      <c r="B60" s="23">
        <v>4845</v>
      </c>
    </row>
    <row r="61" spans="1:2">
      <c r="A61" s="23" t="s">
        <v>118</v>
      </c>
      <c r="B61" s="23">
        <v>8398</v>
      </c>
    </row>
    <row r="62" spans="1:2">
      <c r="A62" s="23" t="s">
        <v>43</v>
      </c>
      <c r="B62" s="23">
        <v>4199</v>
      </c>
    </row>
    <row r="63" spans="1:2">
      <c r="A63" s="23" t="s">
        <v>119</v>
      </c>
      <c r="B63" s="23">
        <v>5491</v>
      </c>
    </row>
    <row r="64" spans="1:2">
      <c r="A64" s="23" t="s">
        <v>44</v>
      </c>
      <c r="B64" s="23">
        <v>5168</v>
      </c>
    </row>
    <row r="65" spans="1:2">
      <c r="A65" s="23" t="s">
        <v>45</v>
      </c>
      <c r="B65" s="23">
        <v>3553</v>
      </c>
    </row>
    <row r="66" spans="1:2">
      <c r="A66" s="23" t="s">
        <v>46</v>
      </c>
      <c r="B66" s="23">
        <v>3230</v>
      </c>
    </row>
    <row r="67" spans="1:2">
      <c r="A67" s="23" t="s">
        <v>47</v>
      </c>
      <c r="B67" s="23">
        <v>10659</v>
      </c>
    </row>
    <row r="68" spans="1:2">
      <c r="A68" s="23" t="s">
        <v>49</v>
      </c>
      <c r="B68" s="23">
        <v>9044</v>
      </c>
    </row>
    <row r="69" spans="1:2">
      <c r="A69" s="23" t="s">
        <v>50</v>
      </c>
      <c r="B69" s="23">
        <v>1615</v>
      </c>
    </row>
    <row r="70" spans="1:2">
      <c r="A70" s="23" t="s">
        <v>51</v>
      </c>
      <c r="B70" s="23">
        <v>17442</v>
      </c>
    </row>
    <row r="71" spans="1:2">
      <c r="A71" s="23" t="s">
        <v>52</v>
      </c>
      <c r="B71" s="23">
        <v>8398</v>
      </c>
    </row>
    <row r="72" spans="1:2">
      <c r="A72" s="23" t="s">
        <v>53</v>
      </c>
      <c r="B72" s="23">
        <v>4199</v>
      </c>
    </row>
    <row r="73" spans="1:2">
      <c r="A73" s="23" t="s">
        <v>54</v>
      </c>
      <c r="B73" s="23">
        <v>6460</v>
      </c>
    </row>
    <row r="74" spans="1:2">
      <c r="A74" s="23" t="s">
        <v>55</v>
      </c>
      <c r="B74" s="23">
        <v>18734</v>
      </c>
    </row>
    <row r="75" spans="1:2">
      <c r="A75" s="23" t="s">
        <v>56</v>
      </c>
      <c r="B75" s="23">
        <v>3876</v>
      </c>
    </row>
    <row r="76" spans="1:2">
      <c r="A76" s="23" t="s">
        <v>57</v>
      </c>
      <c r="B76" s="23">
        <v>4199</v>
      </c>
    </row>
    <row r="77" spans="1:2">
      <c r="A77" s="23" t="s">
        <v>58</v>
      </c>
      <c r="B77" s="23">
        <v>2907</v>
      </c>
    </row>
    <row r="78" spans="1:2">
      <c r="A78" s="23" t="s">
        <v>60</v>
      </c>
      <c r="B78" s="23">
        <v>969</v>
      </c>
    </row>
    <row r="79" spans="1:2">
      <c r="A79" s="23" t="s">
        <v>61</v>
      </c>
      <c r="B79" s="23">
        <v>646</v>
      </c>
    </row>
    <row r="80" spans="1:2">
      <c r="A80" s="23" t="s">
        <v>62</v>
      </c>
      <c r="B80" s="23">
        <v>3230</v>
      </c>
    </row>
    <row r="81" spans="1:2">
      <c r="A81" s="23" t="s">
        <v>63</v>
      </c>
      <c r="B81" s="23">
        <v>20672</v>
      </c>
    </row>
    <row r="82" spans="1:2">
      <c r="A82" s="23" t="s">
        <v>64</v>
      </c>
      <c r="B82" s="23">
        <v>2584</v>
      </c>
    </row>
    <row r="83" spans="1:2">
      <c r="A83" s="23" t="s">
        <v>65</v>
      </c>
      <c r="B83" s="23">
        <v>1292</v>
      </c>
    </row>
    <row r="84" spans="1:2">
      <c r="A84" s="23" t="s">
        <v>66</v>
      </c>
      <c r="B84" s="23">
        <v>3553</v>
      </c>
    </row>
    <row r="85" spans="1:2">
      <c r="A85" s="23" t="s">
        <v>67</v>
      </c>
      <c r="B85" s="23">
        <v>2584</v>
      </c>
    </row>
    <row r="86" spans="1:2">
      <c r="A86" s="23" t="s">
        <v>68</v>
      </c>
      <c r="B86" s="23">
        <v>2907</v>
      </c>
    </row>
    <row r="87" spans="1:2">
      <c r="A87" s="23" t="s">
        <v>69</v>
      </c>
      <c r="B87" s="23">
        <v>3553</v>
      </c>
    </row>
    <row r="88" spans="1:2">
      <c r="A88" s="23" t="s">
        <v>70</v>
      </c>
      <c r="B88" s="23">
        <v>2584</v>
      </c>
    </row>
    <row r="89" spans="1:2">
      <c r="A89" s="23" t="s">
        <v>71</v>
      </c>
      <c r="B89" s="23">
        <v>5814</v>
      </c>
    </row>
    <row r="90" spans="1:2">
      <c r="A90" s="23" t="s">
        <v>72</v>
      </c>
      <c r="B90" s="23">
        <v>1615</v>
      </c>
    </row>
    <row r="91" spans="1:2">
      <c r="A91" s="23" t="s">
        <v>73</v>
      </c>
      <c r="B91" s="23">
        <v>19703</v>
      </c>
    </row>
    <row r="92" spans="1:2">
      <c r="A92" s="23" t="s">
        <v>74</v>
      </c>
      <c r="B92" s="23">
        <v>6460</v>
      </c>
    </row>
    <row r="93" spans="1:2">
      <c r="A93" s="23" t="s">
        <v>75</v>
      </c>
      <c r="B93" s="23">
        <v>1292</v>
      </c>
    </row>
    <row r="94" spans="1:2">
      <c r="A94" s="23" t="s">
        <v>76</v>
      </c>
      <c r="B94" s="23">
        <v>1938</v>
      </c>
    </row>
    <row r="95" spans="1:2">
      <c r="A95" s="23" t="s">
        <v>77</v>
      </c>
      <c r="B95" s="23">
        <v>969</v>
      </c>
    </row>
    <row r="96" spans="1:2">
      <c r="A96" s="23" t="s">
        <v>120</v>
      </c>
      <c r="B96" s="23">
        <v>3230</v>
      </c>
    </row>
    <row r="97" spans="1:2">
      <c r="A97" s="23" t="s">
        <v>78</v>
      </c>
      <c r="B97" s="23">
        <v>2907</v>
      </c>
    </row>
    <row r="98" spans="1:2">
      <c r="A98" s="23" t="s">
        <v>79</v>
      </c>
      <c r="B98" s="23">
        <v>2261</v>
      </c>
    </row>
    <row r="99" spans="1:2">
      <c r="A99" s="23" t="s">
        <v>80</v>
      </c>
      <c r="B99" s="23">
        <v>8398</v>
      </c>
    </row>
    <row r="100" spans="1:2">
      <c r="A100" s="23" t="s">
        <v>81</v>
      </c>
      <c r="B100" s="23">
        <v>2584</v>
      </c>
    </row>
    <row r="101" spans="1:2">
      <c r="A101" s="23" t="s">
        <v>82</v>
      </c>
      <c r="B101" s="23">
        <v>5491</v>
      </c>
    </row>
    <row r="102" spans="1:2">
      <c r="A102" s="23" t="s">
        <v>83</v>
      </c>
      <c r="B102" s="23">
        <v>14858</v>
      </c>
    </row>
    <row r="103" spans="1:2">
      <c r="A103" s="23" t="s">
        <v>84</v>
      </c>
      <c r="B103" s="23">
        <v>4845</v>
      </c>
    </row>
    <row r="104" spans="1:2">
      <c r="A104" s="23" t="s">
        <v>85</v>
      </c>
      <c r="B104" s="23">
        <v>969</v>
      </c>
    </row>
    <row r="105" spans="1:2">
      <c r="A105" s="23" t="s">
        <v>86</v>
      </c>
      <c r="B105" s="23">
        <v>9690</v>
      </c>
    </row>
    <row r="106" spans="1:2">
      <c r="A106" s="23" t="s">
        <v>87</v>
      </c>
      <c r="B106" s="23">
        <v>3876</v>
      </c>
    </row>
    <row r="107" spans="1:2">
      <c r="A107" s="23" t="s">
        <v>88</v>
      </c>
      <c r="B107" s="23">
        <v>4522</v>
      </c>
    </row>
    <row r="108" spans="1:2">
      <c r="A108" s="23" t="s">
        <v>89</v>
      </c>
      <c r="B108" s="23">
        <v>10013</v>
      </c>
    </row>
    <row r="109" spans="1:2">
      <c r="A109" s="23" t="s">
        <v>90</v>
      </c>
      <c r="B109" s="23">
        <v>3230</v>
      </c>
    </row>
    <row r="110" spans="1:2">
      <c r="A110" s="23" t="s">
        <v>91</v>
      </c>
      <c r="B110" s="23">
        <v>3230</v>
      </c>
    </row>
    <row r="111" spans="1:2">
      <c r="A111" s="23" t="s">
        <v>92</v>
      </c>
      <c r="B111" s="23">
        <v>17442</v>
      </c>
    </row>
    <row r="112" spans="1:2">
      <c r="A112" s="23" t="s">
        <v>93</v>
      </c>
      <c r="B112" s="23">
        <v>2261</v>
      </c>
    </row>
    <row r="113" spans="1:7">
      <c r="A113" s="23" t="s">
        <v>94</v>
      </c>
      <c r="B113" s="23">
        <v>17442</v>
      </c>
    </row>
    <row r="114" spans="1:7">
      <c r="A114" s="23" t="s">
        <v>121</v>
      </c>
      <c r="B114" s="23">
        <v>1292</v>
      </c>
    </row>
    <row r="115" spans="1:7">
      <c r="A115" s="23" t="s">
        <v>95</v>
      </c>
      <c r="B115" s="23">
        <v>5814</v>
      </c>
    </row>
    <row r="116" spans="1:7">
      <c r="A116" s="23" t="s">
        <v>96</v>
      </c>
      <c r="B116" s="23">
        <v>3553</v>
      </c>
    </row>
    <row r="117" spans="1:7">
      <c r="A117" s="23" t="s">
        <v>97</v>
      </c>
      <c r="B117" s="23">
        <v>1615</v>
      </c>
    </row>
    <row r="118" spans="1:7">
      <c r="A118" s="23" t="s">
        <v>98</v>
      </c>
      <c r="B118" s="23">
        <v>4199</v>
      </c>
    </row>
    <row r="119" spans="1:7">
      <c r="A119" s="23" t="s">
        <v>99</v>
      </c>
      <c r="B119" s="23">
        <v>9044</v>
      </c>
    </row>
    <row r="120" spans="1:7">
      <c r="A120" s="23" t="s">
        <v>100</v>
      </c>
      <c r="B120" s="23">
        <v>6137</v>
      </c>
    </row>
    <row r="121" spans="1:7">
      <c r="A121" s="23" t="s">
        <v>101</v>
      </c>
      <c r="B121" s="23">
        <v>1938</v>
      </c>
    </row>
    <row r="122" spans="1:7">
      <c r="A122" s="23" t="s">
        <v>102</v>
      </c>
      <c r="B122" s="23">
        <v>7106</v>
      </c>
    </row>
    <row r="123" spans="1:7">
      <c r="A123" s="23" t="s">
        <v>103</v>
      </c>
      <c r="B123" s="23">
        <v>4199</v>
      </c>
    </row>
    <row r="124" spans="1:7" s="9" customFormat="1">
      <c r="A124" s="24" t="s">
        <v>104</v>
      </c>
      <c r="B124" s="25">
        <f>SUM(B7:B123)</f>
        <v>778430</v>
      </c>
    </row>
    <row r="125" spans="1:7" s="14" customFormat="1">
      <c r="A125" s="10"/>
      <c r="B125" s="11"/>
      <c r="C125" s="12"/>
      <c r="D125" s="12"/>
      <c r="E125" s="13"/>
      <c r="G125" s="12"/>
    </row>
    <row r="126" spans="1:7" s="14" customFormat="1">
      <c r="A126" s="10"/>
      <c r="B126" s="11"/>
      <c r="C126" s="12"/>
      <c r="D126" s="12"/>
      <c r="E126" s="13"/>
      <c r="G126" s="12"/>
    </row>
    <row r="127" spans="1:7">
      <c r="A127" s="4"/>
      <c r="B127" s="15"/>
    </row>
    <row r="128" spans="1:7">
      <c r="A128" s="4"/>
      <c r="B128" s="15"/>
    </row>
    <row r="129" spans="1:2">
      <c r="A129" s="16"/>
      <c r="B129" s="15"/>
    </row>
    <row r="130" spans="1:2">
      <c r="A130" s="17"/>
      <c r="B130" s="15"/>
    </row>
    <row r="131" spans="1:2">
      <c r="A131" s="18"/>
      <c r="B131" s="15"/>
    </row>
    <row r="132" spans="1:2" s="27" customFormat="1">
      <c r="A132" s="19" t="s">
        <v>124</v>
      </c>
      <c r="B132" s="26"/>
    </row>
    <row r="133" spans="1:2" s="27" customFormat="1">
      <c r="A133" s="19" t="s">
        <v>125</v>
      </c>
      <c r="B133" s="80" t="s">
        <v>165</v>
      </c>
    </row>
    <row r="134" spans="1:2" s="27" customFormat="1">
      <c r="A134" s="19"/>
    </row>
    <row r="135" spans="1:2" s="27" customFormat="1">
      <c r="A135" s="19"/>
      <c r="B135" s="28"/>
    </row>
    <row r="136" spans="1:2" s="27" customFormat="1">
      <c r="A136" s="19"/>
      <c r="B136" s="28"/>
    </row>
    <row r="137" spans="1:2" s="27" customFormat="1">
      <c r="A137" s="19"/>
      <c r="B137" s="28"/>
    </row>
    <row r="138" spans="1:2" s="31" customFormat="1" ht="12.75">
      <c r="A138" s="29" t="s">
        <v>126</v>
      </c>
      <c r="B138" s="30"/>
    </row>
    <row r="139" spans="1:2" s="31" customFormat="1" ht="12.75">
      <c r="A139" s="29" t="s">
        <v>127</v>
      </c>
      <c r="B139" s="30"/>
    </row>
    <row r="140" spans="1:2" s="31" customFormat="1" ht="12.75">
      <c r="A140" s="29" t="s">
        <v>128</v>
      </c>
      <c r="B140" s="30"/>
    </row>
  </sheetData>
  <mergeCells count="1">
    <mergeCell ref="A4:B4"/>
  </mergeCells>
  <pageMargins left="0.94488188976377963" right="0.35433070866141736" top="0.43307086614173229" bottom="0.55118110236220474" header="0.19685039370078741" footer="0.23622047244094491"/>
  <pageSetup paperSize="9" firstPageNumber="231" fitToHeight="0" orientation="portrait" useFirstPageNumber="1" r:id="rId1"/>
  <headerFooter alignWithMargins="0">
    <oddHeader>&amp;C&amp;"Times New Roman,Regular"&amp;P</oddHeader>
    <oddFooter>&amp;L&amp;"Times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06piel</vt:lpstr>
      <vt:lpstr>07piel</vt:lpstr>
      <vt:lpstr>08piel</vt:lpstr>
      <vt:lpstr>09piel</vt:lpstr>
      <vt:lpstr>10piel</vt:lpstr>
      <vt:lpstr>'06piel'!Print_Titles</vt:lpstr>
      <vt:lpstr>'07piel'!Print_Titles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2015.gadam"</dc:title>
  <dc:subject>6. - 10.peilikums</dc:subject>
  <dc:creator>eduards.gross@fm.gov.lv</dc:creator>
  <dc:description>eduards.gross@fm.gov.lv
67083966</dc:description>
  <cp:lastModifiedBy>Elīna Henrihsone</cp:lastModifiedBy>
  <cp:lastPrinted>2014-12-05T13:06:38Z</cp:lastPrinted>
  <dcterms:created xsi:type="dcterms:W3CDTF">2014-11-27T14:04:34Z</dcterms:created>
  <dcterms:modified xsi:type="dcterms:W3CDTF">2014-12-06T12:16:09Z</dcterms:modified>
</cp:coreProperties>
</file>