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225" yWindow="75" windowWidth="18915" windowHeight="11640"/>
  </bookViews>
  <sheets>
    <sheet name="Sheet1" sheetId="4" r:id="rId1"/>
  </sheets>
  <calcPr calcId="125725"/>
</workbook>
</file>

<file path=xl/calcChain.xml><?xml version="1.0" encoding="utf-8"?>
<calcChain xmlns="http://schemas.openxmlformats.org/spreadsheetml/2006/main">
  <c r="C18" i="4"/>
  <c r="C19" s="1"/>
  <c r="C20" s="1"/>
  <c r="C21" s="1"/>
  <c r="C17"/>
  <c r="D17"/>
  <c r="D18" l="1"/>
  <c r="D19" s="1"/>
  <c r="D21" s="1"/>
  <c r="C22"/>
  <c r="C23" s="1"/>
  <c r="D22" l="1"/>
  <c r="D23" s="1"/>
</calcChain>
</file>

<file path=xl/sharedStrings.xml><?xml version="1.0" encoding="utf-8"?>
<sst xmlns="http://schemas.openxmlformats.org/spreadsheetml/2006/main" count="24" uniqueCount="22">
  <si>
    <t>Plānotie būvdarbi</t>
  </si>
  <si>
    <t>Nr.
p.k.</t>
  </si>
  <si>
    <t>Plānotās būvizmaksas Ls</t>
  </si>
  <si>
    <t>Avārijas stāvokļa apdraudējamības novēršana zelmiņu pārvelkot  un nostiprinot ar atbilstošu būvtīklu</t>
  </si>
  <si>
    <t>Sastatņu un atbilstošas platformas izbūve detalizētai arhitektoniskai uzmērīšanai un restaurējamo detaļu izpētei</t>
  </si>
  <si>
    <t>Pasūtītāja rezerve 10%</t>
  </si>
  <si>
    <t>PVN 21 %</t>
  </si>
  <si>
    <t>Kopā</t>
  </si>
  <si>
    <t>Pavisam kopā</t>
  </si>
  <si>
    <t>Mūra pastiprināšanas, jumta  uc.nepieciešamie remontdarbi  avārijas situācijas novēršanai, jumtgales sakārtošana, restaurācijas darbi  (fasādes apmetums, vilkumi, sfēriskais dekors, skārda nosegas, krāsojums)</t>
  </si>
  <si>
    <t>Sastādīja: G.Ozoliņa</t>
  </si>
  <si>
    <t>sertifik. Nr. 20-6495</t>
  </si>
  <si>
    <t>Izpēte  (sfēriskais dekors, burti, vilkumi, dzegas), restaurācijas  projekts (ieskaitot autoruzraudzību)</t>
  </si>
  <si>
    <t>Rīgas Vēstures un Kuģniecības muzejs, Palasta iela 4</t>
  </si>
  <si>
    <t>(ēkas zelmiņa no Jaunielas puses remonts)</t>
  </si>
  <si>
    <t>Plānotās būvizmaksas Euro (bez PVN)</t>
  </si>
  <si>
    <t>Orientējošas izmaksas*</t>
  </si>
  <si>
    <t xml:space="preserve"> I kārta</t>
  </si>
  <si>
    <t xml:space="preserve"> Būvkonstrukcijas daļas (BK) projekta izstrāde</t>
  </si>
  <si>
    <t xml:space="preserve">Plaisu monitorings, būvapjomu kopējās deformācijas un ķieģeļu erozijas novērtējums pielietojamo tehnoloģiju noteikšanai zelmiņa mūra plaisājumu attīstības bremzēšanai </t>
  </si>
  <si>
    <t>*Noteiktās izmaksas ir provizoriskas un atbilstoši Ministru kabineta 19.12.2006. noteikumiem Nr.1041 " Noteikumi par Latvijas būvnormatīvu LBN 501-06 "Būvizmaksu noteikšanas kārtība"" tiks precizētas un noteiktas detāli būvprojekta tehniskā projekta stadijā un būvniecības līgumcenas noteikšanā</t>
  </si>
  <si>
    <t xml:space="preserve">Pielikums Nr.3
Ministru kabineta rīkojuma projekta 
„Par Latvijas Nacionālā vēstures muzeja, Rakstniecības un mūzikas
 muzeja un Latvijas Nacionālā mākslas muzeja ēkas Pils laukumā 3, Rīgā, 
restaurācijas un rekonstrukcijas darbu ietvaros veicamo pārcelšanās
 un aprīkojuma iegādes finansējumu” sākotnējās ietekmes 
novērtējuma ziņojumam (anotācijai)
</t>
  </si>
</sst>
</file>

<file path=xl/styles.xml><?xml version="1.0" encoding="utf-8"?>
<styleSheet xmlns="http://schemas.openxmlformats.org/spreadsheetml/2006/main">
  <numFmts count="1">
    <numFmt numFmtId="43" formatCode="_-* #,##0.00_-;\-* #,##0.00_-;_-* &quot;-&quot;??_-;_-@_-"/>
  </numFmts>
  <fonts count="15">
    <font>
      <sz val="11"/>
      <color theme="1"/>
      <name val="Calibri"/>
      <family val="2"/>
      <charset val="186"/>
      <scheme val="minor"/>
    </font>
    <font>
      <b/>
      <u/>
      <sz val="14"/>
      <color indexed="8"/>
      <name val="Times New Roman"/>
      <family val="1"/>
      <charset val="186"/>
    </font>
    <font>
      <sz val="12"/>
      <name val="Times New Roman"/>
      <family val="1"/>
    </font>
    <font>
      <sz val="10"/>
      <name val="Helv"/>
    </font>
    <font>
      <sz val="14"/>
      <name val="Times New Roman"/>
      <family val="1"/>
    </font>
    <font>
      <b/>
      <sz val="12"/>
      <name val="Times New Roman"/>
      <family val="1"/>
      <charset val="186"/>
    </font>
    <font>
      <sz val="12"/>
      <name val="Times New Roman"/>
      <family val="1"/>
      <charset val="186"/>
    </font>
    <font>
      <b/>
      <sz val="14"/>
      <color indexed="8"/>
      <name val="Times New Roman"/>
      <family val="1"/>
      <charset val="186"/>
    </font>
    <font>
      <b/>
      <sz val="12"/>
      <name val="Calibri"/>
      <family val="2"/>
      <charset val="186"/>
    </font>
    <font>
      <sz val="12"/>
      <name val="Calibri"/>
      <family val="2"/>
      <charset val="186"/>
    </font>
    <font>
      <sz val="11"/>
      <color theme="1"/>
      <name val="Calibri"/>
      <family val="2"/>
      <charset val="186"/>
      <scheme val="minor"/>
    </font>
    <font>
      <sz val="12"/>
      <color theme="1"/>
      <name val="Times New Roman"/>
      <family val="1"/>
      <charset val="186"/>
    </font>
    <font>
      <b/>
      <sz val="14"/>
      <color theme="1"/>
      <name val="Times New Roman"/>
      <family val="1"/>
      <charset val="186"/>
    </font>
    <font>
      <sz val="10"/>
      <color theme="1"/>
      <name val="Times New Roman"/>
      <family val="1"/>
      <charset val="186"/>
    </font>
    <font>
      <sz val="8"/>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3" fontId="10" fillId="0" borderId="0" applyFont="0" applyFill="0" applyBorder="0" applyAlignment="0" applyProtection="0"/>
    <xf numFmtId="0" fontId="3" fillId="0" borderId="0"/>
  </cellStyleXfs>
  <cellXfs count="35">
    <xf numFmtId="0" fontId="0" fillId="0" borderId="0" xfId="0"/>
    <xf numFmtId="0" fontId="11" fillId="0" borderId="0" xfId="0" applyFont="1" applyAlignment="1">
      <alignment wrapText="1"/>
    </xf>
    <xf numFmtId="0" fontId="1" fillId="0" borderId="0" xfId="0" applyFont="1" applyBorder="1" applyAlignment="1">
      <alignment horizontal="center" vertical="center" wrapText="1"/>
    </xf>
    <xf numFmtId="0" fontId="12" fillId="2" borderId="0" xfId="0" applyFont="1" applyFill="1" applyBorder="1" applyAlignment="1">
      <alignment horizontal="center" vertical="center" wrapText="1"/>
    </xf>
    <xf numFmtId="0" fontId="2" fillId="0" borderId="0" xfId="0" applyFont="1"/>
    <xf numFmtId="0" fontId="2" fillId="0" borderId="0" xfId="2" applyFont="1" applyFill="1"/>
    <xf numFmtId="0" fontId="6" fillId="2" borderId="1" xfId="0" applyFont="1" applyFill="1" applyBorder="1" applyAlignment="1">
      <alignment horizontal="left" vertical="center" wrapText="1"/>
    </xf>
    <xf numFmtId="0" fontId="0" fillId="0" borderId="0" xfId="0" applyFont="1"/>
    <xf numFmtId="0" fontId="13" fillId="0" borderId="0" xfId="0" applyFont="1" applyAlignment="1">
      <alignment wrapText="1"/>
    </xf>
    <xf numFmtId="0" fontId="4" fillId="0" borderId="0" xfId="0" applyFont="1" applyAlignment="1">
      <alignment horizontal="right" vertical="center" wrapText="1"/>
    </xf>
    <xf numFmtId="0" fontId="4" fillId="0" borderId="0" xfId="0" applyFont="1" applyAlignment="1">
      <alignment horizontal="right" vertical="center"/>
    </xf>
    <xf numFmtId="0" fontId="4" fillId="0" borderId="0" xfId="0" applyFont="1" applyAlignment="1">
      <alignment horizontal="right"/>
    </xf>
    <xf numFmtId="0" fontId="5" fillId="0" borderId="1" xfId="0" applyFont="1" applyBorder="1" applyAlignment="1">
      <alignment horizontal="center" vertical="center" wrapText="1"/>
    </xf>
    <xf numFmtId="3" fontId="5" fillId="2"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wrapText="1"/>
    </xf>
    <xf numFmtId="3" fontId="8" fillId="3" borderId="1" xfId="0" applyNumberFormat="1" applyFont="1" applyFill="1" applyBorder="1" applyAlignment="1">
      <alignment horizontal="right" vertical="center" wrapText="1"/>
    </xf>
    <xf numFmtId="43" fontId="5" fillId="3" borderId="1" xfId="1" applyFont="1" applyFill="1" applyBorder="1" applyAlignment="1">
      <alignment horizontal="righ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3" borderId="1" xfId="0" applyFont="1" applyFill="1" applyBorder="1" applyAlignment="1">
      <alignment wrapText="1"/>
    </xf>
    <xf numFmtId="0" fontId="5" fillId="3" borderId="1" xfId="0" applyFont="1" applyFill="1" applyBorder="1" applyAlignment="1">
      <alignment wrapText="1"/>
    </xf>
    <xf numFmtId="3" fontId="5" fillId="3" borderId="1" xfId="0" applyNumberFormat="1" applyFont="1" applyFill="1" applyBorder="1" applyAlignment="1">
      <alignment horizontal="center" vertical="center" wrapText="1"/>
    </xf>
    <xf numFmtId="43" fontId="6" fillId="2" borderId="1" xfId="1" applyFont="1" applyFill="1" applyBorder="1" applyAlignment="1">
      <alignment horizontal="right" vertical="center" wrapText="1"/>
    </xf>
    <xf numFmtId="0" fontId="5" fillId="3" borderId="1" xfId="0"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3" fontId="9" fillId="3" borderId="1" xfId="0" applyNumberFormat="1" applyFont="1" applyFill="1" applyBorder="1" applyAlignment="1">
      <alignment horizontal="right" vertical="center" wrapText="1"/>
    </xf>
    <xf numFmtId="43" fontId="6" fillId="3" borderId="1" xfId="1" applyFont="1" applyFill="1" applyBorder="1" applyAlignment="1">
      <alignment horizontal="right" vertical="center" wrapText="1"/>
    </xf>
    <xf numFmtId="0" fontId="14" fillId="0" borderId="0" xfId="0" applyFont="1" applyAlignment="1">
      <alignment horizontal="right"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2" xfId="0" applyFont="1" applyBorder="1" applyAlignment="1">
      <alignment horizontal="left" wrapText="1"/>
    </xf>
  </cellXfs>
  <cellStyles count="3">
    <cellStyle name="Atdalītāji" xfId="1" builtinId="3"/>
    <cellStyle name="Parastais" xfId="0" builtinId="0"/>
    <cellStyle name="Style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7"/>
  <sheetViews>
    <sheetView tabSelected="1" workbookViewId="0">
      <selection activeCell="B36" sqref="B36"/>
    </sheetView>
  </sheetViews>
  <sheetFormatPr defaultRowHeight="15"/>
  <cols>
    <col min="1" max="1" width="6.42578125" customWidth="1"/>
    <col min="2" max="2" width="61.28515625" customWidth="1"/>
    <col min="3" max="3" width="12.85546875" hidden="1" customWidth="1"/>
    <col min="4" max="4" width="23.7109375" customWidth="1"/>
  </cols>
  <sheetData>
    <row r="1" spans="1:15" ht="15.75" customHeight="1">
      <c r="A1" s="9"/>
      <c r="B1" s="31" t="s">
        <v>21</v>
      </c>
      <c r="C1" s="31"/>
      <c r="D1" s="31"/>
      <c r="E1" s="9"/>
      <c r="F1" s="9"/>
      <c r="G1" s="9"/>
      <c r="H1" s="9"/>
      <c r="I1" s="9"/>
      <c r="J1" s="9"/>
      <c r="K1" s="9"/>
      <c r="L1" s="9"/>
      <c r="M1" s="9"/>
      <c r="N1" s="9"/>
      <c r="O1" s="9"/>
    </row>
    <row r="2" spans="1:15" ht="72" customHeight="1">
      <c r="A2" s="10"/>
      <c r="B2" s="31"/>
      <c r="C2" s="31"/>
      <c r="D2" s="31"/>
      <c r="E2" s="11"/>
      <c r="F2" s="11"/>
      <c r="G2" s="11"/>
      <c r="H2" s="11"/>
      <c r="I2" s="11"/>
      <c r="J2" s="11"/>
      <c r="K2" s="11"/>
      <c r="L2" s="11"/>
      <c r="M2" s="11"/>
      <c r="N2" s="11"/>
      <c r="O2" s="11"/>
    </row>
    <row r="3" spans="1:15" ht="15.75" customHeight="1">
      <c r="A3" s="5"/>
      <c r="B3" s="5"/>
      <c r="C3" s="5"/>
      <c r="D3" s="4"/>
      <c r="E3" s="4"/>
      <c r="F3" s="4"/>
      <c r="G3" s="4"/>
      <c r="H3" s="4"/>
      <c r="I3" s="4"/>
      <c r="J3" s="4"/>
      <c r="K3" s="4"/>
      <c r="L3" s="4"/>
      <c r="M3" s="4"/>
      <c r="N3" s="4"/>
      <c r="O3" s="4"/>
    </row>
    <row r="4" spans="1:15" ht="18.75">
      <c r="A4" s="32" t="s">
        <v>13</v>
      </c>
      <c r="B4" s="32"/>
      <c r="C4" s="32"/>
      <c r="D4" s="32"/>
    </row>
    <row r="5" spans="1:15" ht="18.75">
      <c r="A5" s="32" t="s">
        <v>14</v>
      </c>
      <c r="B5" s="32"/>
      <c r="C5" s="32"/>
      <c r="D5" s="32"/>
    </row>
    <row r="6" spans="1:15" ht="15.75" customHeight="1">
      <c r="A6" s="2"/>
      <c r="B6" s="2"/>
      <c r="C6" s="2"/>
      <c r="D6" s="2"/>
    </row>
    <row r="7" spans="1:15" ht="18.75">
      <c r="A7" s="33" t="s">
        <v>16</v>
      </c>
      <c r="B7" s="33"/>
      <c r="C7" s="33"/>
      <c r="D7" s="33"/>
    </row>
    <row r="8" spans="1:15" ht="12.75" customHeight="1">
      <c r="A8" s="1"/>
      <c r="B8" s="2"/>
      <c r="C8" s="3"/>
      <c r="D8" s="3"/>
    </row>
    <row r="9" spans="1:15" ht="41.25" customHeight="1">
      <c r="A9" s="26" t="s">
        <v>1</v>
      </c>
      <c r="B9" s="15" t="s">
        <v>0</v>
      </c>
      <c r="C9" s="24" t="s">
        <v>2</v>
      </c>
      <c r="D9" s="24" t="s">
        <v>15</v>
      </c>
    </row>
    <row r="10" spans="1:15" ht="15.75">
      <c r="A10" s="27"/>
      <c r="B10" s="28" t="s">
        <v>17</v>
      </c>
      <c r="C10" s="13"/>
      <c r="D10" s="13"/>
    </row>
    <row r="11" spans="1:15" ht="48.75" customHeight="1">
      <c r="A11" s="12">
        <v>1</v>
      </c>
      <c r="B11" s="14" t="s">
        <v>3</v>
      </c>
      <c r="C11" s="13">
        <v>500</v>
      </c>
      <c r="D11" s="25">
        <v>712</v>
      </c>
    </row>
    <row r="12" spans="1:15" ht="61.5" customHeight="1">
      <c r="A12" s="12">
        <v>2</v>
      </c>
      <c r="B12" s="14" t="s">
        <v>4</v>
      </c>
      <c r="C12" s="13">
        <v>850</v>
      </c>
      <c r="D12" s="25">
        <v>1210</v>
      </c>
    </row>
    <row r="13" spans="1:15" ht="46.5" customHeight="1">
      <c r="A13" s="12">
        <v>3</v>
      </c>
      <c r="B13" s="14" t="s">
        <v>12</v>
      </c>
      <c r="C13" s="13">
        <v>2000</v>
      </c>
      <c r="D13" s="25">
        <v>1650</v>
      </c>
    </row>
    <row r="14" spans="1:15" ht="72" customHeight="1">
      <c r="A14" s="12">
        <v>4</v>
      </c>
      <c r="B14" s="14" t="s">
        <v>19</v>
      </c>
      <c r="C14" s="13"/>
      <c r="D14" s="25">
        <v>480</v>
      </c>
    </row>
    <row r="15" spans="1:15" ht="30.75" customHeight="1">
      <c r="A15" s="12">
        <v>5</v>
      </c>
      <c r="B15" s="14" t="s">
        <v>18</v>
      </c>
      <c r="C15" s="13"/>
      <c r="D15" s="25">
        <v>3000</v>
      </c>
    </row>
    <row r="16" spans="1:15" ht="74.25" customHeight="1">
      <c r="A16" s="12">
        <v>6</v>
      </c>
      <c r="B16" s="6" t="s">
        <v>9</v>
      </c>
      <c r="C16" s="13">
        <v>45000</v>
      </c>
      <c r="D16" s="25">
        <v>67030</v>
      </c>
    </row>
    <row r="17" spans="1:4" ht="15.75">
      <c r="A17" s="15"/>
      <c r="B17" s="16" t="s">
        <v>7</v>
      </c>
      <c r="C17" s="17">
        <f>SUM(C11:C16)</f>
        <v>48350</v>
      </c>
      <c r="D17" s="18">
        <f>SUM(D11:D16)</f>
        <v>74082</v>
      </c>
    </row>
    <row r="18" spans="1:4" ht="15.75">
      <c r="A18" s="19"/>
      <c r="B18" s="20" t="s">
        <v>5</v>
      </c>
      <c r="C18" s="29" t="e">
        <f>#REF!*0.1</f>
        <v>#REF!</v>
      </c>
      <c r="D18" s="30">
        <f>D17*0.1</f>
        <v>7408.2000000000007</v>
      </c>
    </row>
    <row r="19" spans="1:4" ht="15.75" hidden="1">
      <c r="A19" s="19"/>
      <c r="B19" s="20" t="s">
        <v>7</v>
      </c>
      <c r="C19" s="29" t="e">
        <f>#REF!+C18</f>
        <v>#REF!</v>
      </c>
      <c r="D19" s="30">
        <f>D17+D18</f>
        <v>81490.2</v>
      </c>
    </row>
    <row r="20" spans="1:4" ht="15.75" hidden="1">
      <c r="A20" s="19"/>
      <c r="B20" s="20"/>
      <c r="C20" s="29" t="e">
        <f>ROUND(C19*0.055,2)</f>
        <v>#REF!</v>
      </c>
      <c r="D20" s="30"/>
    </row>
    <row r="21" spans="1:4" ht="15.75">
      <c r="A21" s="15"/>
      <c r="B21" s="21" t="s">
        <v>7</v>
      </c>
      <c r="C21" s="17" t="e">
        <f>C20+C19</f>
        <v>#REF!</v>
      </c>
      <c r="D21" s="18">
        <f>D20+D19</f>
        <v>81490.2</v>
      </c>
    </row>
    <row r="22" spans="1:4" s="7" customFormat="1" ht="15.75">
      <c r="A22" s="19"/>
      <c r="B22" s="20" t="s">
        <v>6</v>
      </c>
      <c r="C22" s="29" t="e">
        <f>C21*0.21</f>
        <v>#REF!</v>
      </c>
      <c r="D22" s="30">
        <f>D21*0.21</f>
        <v>17112.941999999999</v>
      </c>
    </row>
    <row r="23" spans="1:4" ht="15.75">
      <c r="A23" s="22"/>
      <c r="B23" s="23" t="s">
        <v>8</v>
      </c>
      <c r="C23" s="24" t="e">
        <f>C21+C22</f>
        <v>#REF!</v>
      </c>
      <c r="D23" s="18">
        <f>D21+D22</f>
        <v>98603.141999999993</v>
      </c>
    </row>
    <row r="24" spans="1:4" ht="43.5" customHeight="1">
      <c r="A24" s="34" t="s">
        <v>20</v>
      </c>
      <c r="B24" s="34"/>
      <c r="C24" s="34"/>
      <c r="D24" s="34"/>
    </row>
    <row r="26" spans="1:4">
      <c r="B26" s="8" t="s">
        <v>10</v>
      </c>
    </row>
    <row r="27" spans="1:4">
      <c r="B27" s="8" t="s">
        <v>11</v>
      </c>
    </row>
  </sheetData>
  <mergeCells count="5">
    <mergeCell ref="A4:D4"/>
    <mergeCell ref="A5:D5"/>
    <mergeCell ref="A7:D7"/>
    <mergeCell ref="A24:D24"/>
    <mergeCell ref="B1:D2"/>
  </mergeCells>
  <pageMargins left="0.70866141732283472" right="0.31496062992125984" top="0.74803149606299213" bottom="0.55118110236220474" header="0.31496062992125984" footer="0.31496062992125984"/>
  <pageSetup paperSize="2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Kārlis Karlsons</dc:creator>
  <cp:lastModifiedBy>Ilze Zubova</cp:lastModifiedBy>
  <cp:lastPrinted>2014-07-21T10:26:54Z</cp:lastPrinted>
  <dcterms:created xsi:type="dcterms:W3CDTF">2010-02-09T12:19:17Z</dcterms:created>
  <dcterms:modified xsi:type="dcterms:W3CDTF">2014-07-21T10:27:17Z</dcterms:modified>
</cp:coreProperties>
</file>