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080" windowHeight="11760"/>
  </bookViews>
  <sheets>
    <sheet name="051114" sheetId="1" r:id="rId1"/>
  </sheets>
  <calcPr calcId="145621"/>
</workbook>
</file>

<file path=xl/calcChain.xml><?xml version="1.0" encoding="utf-8"?>
<calcChain xmlns="http://schemas.openxmlformats.org/spreadsheetml/2006/main">
  <c r="C8" i="1" l="1"/>
  <c r="C9" i="1"/>
  <c r="C10" i="1"/>
  <c r="C11" i="1"/>
  <c r="C12" i="1"/>
  <c r="C13" i="1"/>
  <c r="C14" i="1"/>
  <c r="C15" i="1"/>
  <c r="C16" i="1"/>
  <c r="C17" i="1"/>
  <c r="C18" i="1"/>
  <c r="C19" i="1"/>
  <c r="B20" i="1"/>
  <c r="C20" i="1"/>
  <c r="D20" i="1"/>
  <c r="E20" i="1"/>
  <c r="F20" i="1"/>
  <c r="G20" i="1"/>
  <c r="H20" i="1"/>
  <c r="J38" i="1"/>
  <c r="G39" i="1"/>
  <c r="H39" i="1"/>
  <c r="I39" i="1"/>
  <c r="J39" i="1"/>
  <c r="G40" i="1"/>
  <c r="H40" i="1"/>
  <c r="I40" i="1"/>
  <c r="J40" i="1"/>
</calcChain>
</file>

<file path=xl/sharedStrings.xml><?xml version="1.0" encoding="utf-8"?>
<sst xmlns="http://schemas.openxmlformats.org/spreadsheetml/2006/main" count="63" uniqueCount="49">
  <si>
    <t>Maksājumu grafiks 2014.gada decembrim</t>
  </si>
  <si>
    <t>Maksājumu ielādes datums
e-kasē</t>
  </si>
  <si>
    <t>Maksājumu skaits (~apm.)</t>
  </si>
  <si>
    <t>Summa (~apm.), euro*</t>
  </si>
  <si>
    <t>Valsts speciālais budžets</t>
  </si>
  <si>
    <t>Valsts pamatbudžets</t>
  </si>
  <si>
    <t>pakalpojums klienta  kontā B/PNS</t>
  </si>
  <si>
    <t>maksājumu saraksta nosaukums</t>
  </si>
  <si>
    <t>04.01.00 "Valsts pensiju speciālais budžets"</t>
  </si>
  <si>
    <t>04.03.00 "Darba negadījumu speciālais budžets"</t>
  </si>
  <si>
    <t>04.04.00 "Invaliditātes,  maternitātes un slimības specialais budžets"</t>
  </si>
  <si>
    <t>20.01.00 "Valsts sociālie pabalsti"</t>
  </si>
  <si>
    <t>20.02.00 "Izdienas pensijas"</t>
  </si>
  <si>
    <t>23.12.2013.</t>
  </si>
  <si>
    <t>finansējums no 5. janvārim skaidras naudas izmaksai</t>
  </si>
  <si>
    <t>29.12.2013.</t>
  </si>
  <si>
    <t>finansējums no 6.janvārim skaidras naudas izmaksai</t>
  </si>
  <si>
    <t>23.12.2014.</t>
  </si>
  <si>
    <t>30.12.</t>
  </si>
  <si>
    <t>pensijas uz PNS kontiem, 5. janvārim</t>
  </si>
  <si>
    <t>29.12./30.12.</t>
  </si>
  <si>
    <t>Pārmaksāto iemaksu atmaksa</t>
  </si>
  <si>
    <t>slimības pabalsti, 4.janvārim</t>
  </si>
  <si>
    <t>30.12.2013.</t>
  </si>
  <si>
    <t>finansējums  7.janvārim skaidras naudas izmaksai</t>
  </si>
  <si>
    <t>29.12.2014.</t>
  </si>
  <si>
    <t>pensijas, 5.janvārim</t>
  </si>
  <si>
    <t>05.01.</t>
  </si>
  <si>
    <t>pensijas uz PNS kontiem, 6. janvārim</t>
  </si>
  <si>
    <t>30.12./05.01.</t>
  </si>
  <si>
    <t xml:space="preserve">operatīvie maksājumi, 5.janvārim </t>
  </si>
  <si>
    <t>30.12.2014.</t>
  </si>
  <si>
    <t>pensijas, 6.janvārim</t>
  </si>
  <si>
    <t>05.01./06.01.</t>
  </si>
  <si>
    <t>pensijas, 7.janvārim</t>
  </si>
  <si>
    <t xml:space="preserve">operatīvie maksājumi, 6.janvārim </t>
  </si>
  <si>
    <t>KOPĀ</t>
  </si>
  <si>
    <t>*</t>
  </si>
  <si>
    <t>kopējais decembra maksājumiem nepieciešamais finansējums</t>
  </si>
  <si>
    <t>Papildus nepieciešamā finansējuma aprēķins</t>
  </si>
  <si>
    <t>04.04.00 "Invaliditātes,  maternitātes un slimības speciālais budžets"</t>
  </si>
  <si>
    <t>Papildus nepieciešamais finansējums</t>
  </si>
  <si>
    <t xml:space="preserve">2014.gada budžetā ieplānotā summa 2015.gada janvāra sākuma datumu izmaksas avansiem (5. datums un 6. datums (daļa)) </t>
  </si>
  <si>
    <t>2014.gada budžetā NEPIECIEŠAMĀ summa 2015.gada janvāra sākuma datumu izmaksas avansiem, t.sk., saistībā ar Ministru kabineta 2014. gada 26. maijā ar rīkojumu Nr.245 "Par darba dienu pārcelšanu 2015. gadā" (pamatojoties uz šī brīža informāciju par pakalpojumu skaitu un apmēru)</t>
  </si>
  <si>
    <t>1.pielikums</t>
  </si>
  <si>
    <t>Ministru kabineta rīkojuma „Par finanšu līdzekļu piešķiršanu Valsts sociālās apdrošināšanas aģentūras administrēto pakalpojumu izmaksu nodrošināšanai 2014.gadā” projekta sākotnējās ietekmes novērtējuma ziņojumam (anotācijai)</t>
  </si>
  <si>
    <t>Sagatavotāja: vadošā finansiste I.Štrausa</t>
  </si>
  <si>
    <t>Tālrunis: 67021636</t>
  </si>
  <si>
    <t>E-pasts: Ilze.Strausa@lm.gov.lv</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</si>
</sst>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0"/>
      <name val="Arial"/>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u/>
      <sz val="10"/>
      <color indexed="12"/>
      <name val="Arial"/>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8"/>
      <name val="Arial"/>
      <family val="2"/>
      <charset val="186"/>
    </font>
    <font>
      <sz val="10"/>
      <name val="Times New Roman"/>
      <family val="1"/>
      <charset val="186"/>
    </font>
    <font>
      <b/>
      <sz val="16"/>
      <name val="Times New Roman"/>
      <family val="1"/>
      <charset val="186"/>
    </font>
    <font>
      <b/>
      <sz val="10"/>
      <name val="Times New Roman"/>
      <family val="1"/>
      <charset val="186"/>
    </font>
    <font>
      <sz val="9"/>
      <name val="Times New Roman"/>
      <family val="1"/>
      <charset val="186"/>
    </font>
    <font>
      <sz val="10"/>
      <color indexed="10"/>
      <name val="Times New Roman"/>
      <family val="1"/>
      <charset val="186"/>
    </font>
    <font>
      <sz val="10"/>
      <color indexed="8"/>
      <name val="Times New Roman"/>
      <family val="1"/>
      <charset val="186"/>
    </font>
    <font>
      <b/>
      <sz val="12"/>
      <name val="Times New Roman"/>
      <family val="1"/>
      <charset val="186"/>
    </font>
    <font>
      <sz val="8"/>
      <name val="Times New Roman"/>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5"/>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6"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3">
    <xf numFmtId="0" fontId="0" fillId="0" borderId="0" xfId="0"/>
    <xf numFmtId="0" fontId="21" fillId="0" borderId="0" xfId="0" applyFont="1" applyAlignment="1">
      <alignment horizontal="center"/>
    </xf>
    <xf numFmtId="1" fontId="21" fillId="0" borderId="0" xfId="0" applyNumberFormat="1" applyFont="1"/>
    <xf numFmtId="0" fontId="21" fillId="0" borderId="0" xfId="0" applyFont="1"/>
    <xf numFmtId="0" fontId="21" fillId="0" borderId="0" xfId="0" applyFont="1" applyFill="1"/>
    <xf numFmtId="0" fontId="21" fillId="0" borderId="0" xfId="0" applyFont="1" applyFill="1" applyAlignment="1">
      <alignment horizontal="center"/>
    </xf>
    <xf numFmtId="1" fontId="21" fillId="0" borderId="0" xfId="0" applyNumberFormat="1" applyFont="1" applyFill="1" applyAlignment="1">
      <alignment horizontal="center"/>
    </xf>
    <xf numFmtId="0" fontId="24" fillId="0" borderId="10" xfId="0" applyFont="1" applyFill="1" applyBorder="1" applyAlignment="1">
      <alignment horizontal="center" wrapText="1"/>
    </xf>
    <xf numFmtId="0" fontId="21" fillId="0" borderId="11" xfId="0" applyFont="1" applyFill="1" applyBorder="1" applyAlignment="1">
      <alignment horizontal="center"/>
    </xf>
    <xf numFmtId="49" fontId="21" fillId="0" borderId="12" xfId="0" applyNumberFormat="1" applyFont="1" applyFill="1" applyBorder="1" applyAlignment="1">
      <alignment horizontal="center" wrapText="1"/>
    </xf>
    <xf numFmtId="1" fontId="21" fillId="0" borderId="11" xfId="0" applyNumberFormat="1" applyFont="1" applyFill="1" applyBorder="1" applyAlignment="1">
      <alignment horizontal="right" wrapText="1"/>
    </xf>
    <xf numFmtId="0" fontId="21" fillId="0" borderId="11" xfId="0" applyFont="1" applyFill="1" applyBorder="1" applyAlignment="1">
      <alignment horizontal="center" wrapText="1"/>
    </xf>
    <xf numFmtId="0" fontId="21" fillId="0" borderId="13" xfId="0" applyFont="1" applyFill="1" applyBorder="1" applyAlignment="1">
      <alignment horizontal="center" wrapText="1"/>
    </xf>
    <xf numFmtId="0" fontId="21" fillId="0" borderId="12" xfId="0" applyFont="1" applyFill="1" applyBorder="1" applyAlignment="1">
      <alignment horizontal="center"/>
    </xf>
    <xf numFmtId="3" fontId="21" fillId="0" borderId="11" xfId="0" applyNumberFormat="1" applyFont="1" applyFill="1" applyBorder="1" applyAlignment="1">
      <alignment horizontal="right"/>
    </xf>
    <xf numFmtId="3" fontId="21" fillId="0" borderId="11" xfId="0" applyNumberFormat="1" applyFont="1" applyFill="1" applyBorder="1" applyAlignment="1"/>
    <xf numFmtId="0" fontId="21" fillId="0" borderId="13" xfId="0" applyFont="1" applyFill="1" applyBorder="1" applyAlignment="1">
      <alignment horizontal="center"/>
    </xf>
    <xf numFmtId="16" fontId="21" fillId="0" borderId="12" xfId="0" applyNumberFormat="1" applyFont="1" applyFill="1" applyBorder="1" applyAlignment="1">
      <alignment horizontal="center"/>
    </xf>
    <xf numFmtId="16" fontId="21" fillId="0" borderId="13" xfId="0" applyNumberFormat="1" applyFont="1" applyFill="1" applyBorder="1" applyAlignment="1">
      <alignment horizontal="center"/>
    </xf>
    <xf numFmtId="0" fontId="23" fillId="0" borderId="0" xfId="0" applyFont="1" applyFill="1" applyBorder="1" applyAlignment="1">
      <alignment horizontal="right"/>
    </xf>
    <xf numFmtId="3" fontId="23" fillId="0" borderId="0" xfId="0" applyNumberFormat="1" applyFont="1" applyFill="1" applyBorder="1" applyAlignment="1">
      <alignment horizontal="right"/>
    </xf>
    <xf numFmtId="0" fontId="21" fillId="0" borderId="14" xfId="0" applyFont="1" applyFill="1" applyBorder="1" applyAlignment="1">
      <alignment horizontal="center"/>
    </xf>
    <xf numFmtId="3" fontId="21" fillId="0" borderId="15" xfId="0" applyNumberFormat="1" applyFont="1" applyFill="1" applyBorder="1" applyAlignment="1">
      <alignment horizontal="right"/>
    </xf>
    <xf numFmtId="0" fontId="21" fillId="0" borderId="15" xfId="0" applyFont="1" applyFill="1" applyBorder="1" applyAlignment="1">
      <alignment horizontal="center"/>
    </xf>
    <xf numFmtId="0" fontId="21" fillId="0" borderId="16" xfId="0" applyFont="1" applyFill="1" applyBorder="1" applyAlignment="1">
      <alignment horizontal="center"/>
    </xf>
    <xf numFmtId="0" fontId="23" fillId="0" borderId="17" xfId="0" applyFont="1" applyFill="1" applyBorder="1" applyAlignment="1">
      <alignment horizontal="center"/>
    </xf>
    <xf numFmtId="3" fontId="23" fillId="0" borderId="18" xfId="0" applyNumberFormat="1" applyFont="1" applyFill="1" applyBorder="1" applyAlignment="1">
      <alignment horizontal="right"/>
    </xf>
    <xf numFmtId="0" fontId="21" fillId="0" borderId="19" xfId="0" applyFont="1" applyFill="1" applyBorder="1" applyAlignment="1">
      <alignment horizontal="left" wrapText="1"/>
    </xf>
    <xf numFmtId="1" fontId="21" fillId="0" borderId="0" xfId="0" applyNumberFormat="1" applyFont="1" applyFill="1" applyBorder="1" applyAlignment="1">
      <alignment horizontal="left"/>
    </xf>
    <xf numFmtId="0" fontId="21" fillId="0" borderId="0" xfId="0" applyFont="1" applyFill="1" applyBorder="1" applyAlignment="1">
      <alignment horizontal="center"/>
    </xf>
    <xf numFmtId="0" fontId="21" fillId="0" borderId="0" xfId="0" applyFont="1" applyAlignment="1">
      <alignment horizontal="right"/>
    </xf>
    <xf numFmtId="16" fontId="21" fillId="0" borderId="0" xfId="0" applyNumberFormat="1" applyFont="1" applyFill="1" applyBorder="1" applyAlignment="1">
      <alignment horizontal="center"/>
    </xf>
    <xf numFmtId="0" fontId="26" fillId="0" borderId="0" xfId="0" applyFont="1" applyFill="1" applyBorder="1" applyAlignment="1">
      <alignment horizontal="center"/>
    </xf>
    <xf numFmtId="0" fontId="24" fillId="0" borderId="20" xfId="0" applyFont="1" applyFill="1" applyBorder="1" applyAlignment="1">
      <alignment horizontal="center" wrapText="1"/>
    </xf>
    <xf numFmtId="0" fontId="21" fillId="0" borderId="0" xfId="0" applyFont="1" applyFill="1" applyBorder="1" applyAlignment="1">
      <alignment horizontal="center" wrapText="1"/>
    </xf>
    <xf numFmtId="3" fontId="21" fillId="0" borderId="21" xfId="0" applyNumberFormat="1" applyFont="1" applyFill="1" applyBorder="1" applyAlignment="1">
      <alignment horizontal="right"/>
    </xf>
    <xf numFmtId="3" fontId="21" fillId="0" borderId="22" xfId="0" applyNumberFormat="1" applyFont="1" applyFill="1" applyBorder="1" applyAlignment="1">
      <alignment horizontal="right"/>
    </xf>
    <xf numFmtId="3" fontId="23" fillId="0" borderId="23" xfId="0" applyNumberFormat="1" applyFont="1" applyFill="1" applyBorder="1" applyAlignment="1">
      <alignment horizontal="center"/>
    </xf>
    <xf numFmtId="3" fontId="21" fillId="0" borderId="12" xfId="0" applyNumberFormat="1" applyFont="1" applyFill="1" applyBorder="1" applyAlignment="1">
      <alignment horizontal="right"/>
    </xf>
    <xf numFmtId="3" fontId="23" fillId="0" borderId="13" xfId="0" applyNumberFormat="1" applyFont="1" applyFill="1" applyBorder="1" applyAlignment="1">
      <alignment horizontal="center"/>
    </xf>
    <xf numFmtId="3" fontId="23" fillId="24" borderId="14" xfId="0" applyNumberFormat="1" applyFont="1" applyFill="1" applyBorder="1" applyAlignment="1">
      <alignment horizontal="right"/>
    </xf>
    <xf numFmtId="3" fontId="23" fillId="24" borderId="15" xfId="0" applyNumberFormat="1" applyFont="1" applyFill="1" applyBorder="1" applyAlignment="1">
      <alignment horizontal="right"/>
    </xf>
    <xf numFmtId="3" fontId="23" fillId="24" borderId="16" xfId="0" applyNumberFormat="1" applyFont="1" applyFill="1" applyBorder="1" applyAlignment="1">
      <alignment horizontal="center"/>
    </xf>
    <xf numFmtId="1" fontId="21" fillId="0" borderId="0" xfId="0" applyNumberFormat="1" applyFont="1" applyFill="1" applyBorder="1" applyAlignment="1">
      <alignment horizontal="center"/>
    </xf>
    <xf numFmtId="0" fontId="25" fillId="0" borderId="0" xfId="0" applyFont="1" applyFill="1" applyBorder="1" applyAlignment="1">
      <alignment horizontal="center"/>
    </xf>
    <xf numFmtId="4" fontId="21" fillId="0" borderId="0" xfId="0" applyNumberFormat="1" applyFont="1" applyFill="1" applyBorder="1" applyAlignment="1">
      <alignment horizontal="center"/>
    </xf>
    <xf numFmtId="3" fontId="21" fillId="0" borderId="0" xfId="0" applyNumberFormat="1" applyFont="1"/>
    <xf numFmtId="0" fontId="21" fillId="0" borderId="0" xfId="34" applyFont="1" applyAlignment="1" applyProtection="1"/>
    <xf numFmtId="0" fontId="12" fillId="0" borderId="0" xfId="34" applyAlignment="1" applyProtection="1"/>
    <xf numFmtId="3" fontId="24" fillId="0" borderId="11" xfId="0" applyNumberFormat="1" applyFont="1" applyFill="1" applyBorder="1" applyAlignment="1">
      <alignment wrapText="1"/>
    </xf>
    <xf numFmtId="0" fontId="27" fillId="0" borderId="0" xfId="0" applyFont="1" applyAlignment="1">
      <alignment horizontal="right"/>
    </xf>
    <xf numFmtId="0" fontId="28" fillId="0" borderId="0" xfId="0" applyFont="1" applyFill="1" applyAlignment="1">
      <alignment horizontal="left"/>
    </xf>
    <xf numFmtId="0" fontId="28" fillId="0" borderId="0" xfId="0" applyFont="1" applyFill="1" applyAlignment="1">
      <alignment horizontal="centerContinuous"/>
    </xf>
    <xf numFmtId="0" fontId="28" fillId="0" borderId="0" xfId="0" applyFont="1" applyFill="1" applyAlignment="1">
      <alignment horizontal="center"/>
    </xf>
    <xf numFmtId="1" fontId="21" fillId="0" borderId="21" xfId="0" applyNumberFormat="1" applyFont="1" applyFill="1" applyBorder="1" applyAlignment="1">
      <alignment horizontal="left" wrapText="1"/>
    </xf>
    <xf numFmtId="1" fontId="21" fillId="0" borderId="22" xfId="0" applyNumberFormat="1" applyFont="1" applyFill="1" applyBorder="1" applyAlignment="1">
      <alignment horizontal="left" wrapText="1"/>
    </xf>
    <xf numFmtId="1" fontId="21" fillId="0" borderId="24" xfId="0" applyNumberFormat="1" applyFont="1" applyFill="1" applyBorder="1" applyAlignment="1">
      <alignment horizontal="left" wrapText="1"/>
    </xf>
    <xf numFmtId="1" fontId="21" fillId="0" borderId="12" xfId="0" applyNumberFormat="1" applyFont="1" applyFill="1" applyBorder="1" applyAlignment="1">
      <alignment horizontal="left" wrapText="1"/>
    </xf>
    <xf numFmtId="1" fontId="21" fillId="0" borderId="11" xfId="0" applyNumberFormat="1" applyFont="1" applyFill="1" applyBorder="1" applyAlignment="1">
      <alignment horizontal="left" wrapText="1"/>
    </xf>
    <xf numFmtId="1" fontId="21" fillId="0" borderId="25" xfId="0" applyNumberFormat="1" applyFont="1" applyFill="1" applyBorder="1" applyAlignment="1">
      <alignment horizontal="left" wrapText="1"/>
    </xf>
    <xf numFmtId="0" fontId="23" fillId="24" borderId="26" xfId="0" applyFont="1" applyFill="1" applyBorder="1" applyAlignment="1">
      <alignment horizontal="center"/>
    </xf>
    <xf numFmtId="0" fontId="23" fillId="24" borderId="27" xfId="0" applyFont="1" applyFill="1" applyBorder="1" applyAlignment="1">
      <alignment horizontal="center"/>
    </xf>
    <xf numFmtId="0" fontId="22" fillId="0" borderId="0" xfId="0" applyFont="1" applyFill="1" applyBorder="1" applyAlignment="1">
      <alignment horizontal="center"/>
    </xf>
    <xf numFmtId="0" fontId="21" fillId="0" borderId="21" xfId="0" applyFont="1" applyFill="1" applyBorder="1" applyAlignment="1">
      <alignment horizontal="center"/>
    </xf>
    <xf numFmtId="0" fontId="21" fillId="0" borderId="22" xfId="0" applyFont="1" applyFill="1" applyBorder="1" applyAlignment="1">
      <alignment horizontal="center"/>
    </xf>
    <xf numFmtId="0" fontId="21" fillId="0" borderId="24" xfId="0" applyFont="1" applyFill="1" applyBorder="1" applyAlignment="1">
      <alignment horizontal="center"/>
    </xf>
    <xf numFmtId="0" fontId="21" fillId="0" borderId="20" xfId="0" applyFont="1" applyFill="1" applyBorder="1" applyAlignment="1">
      <alignment horizontal="center"/>
    </xf>
    <xf numFmtId="0" fontId="21" fillId="0" borderId="10" xfId="0" applyFont="1" applyFill="1" applyBorder="1" applyAlignment="1">
      <alignment horizontal="center"/>
    </xf>
    <xf numFmtId="0" fontId="21" fillId="0" borderId="28" xfId="0" applyFont="1" applyFill="1" applyBorder="1" applyAlignment="1">
      <alignment horizontal="center"/>
    </xf>
    <xf numFmtId="0" fontId="23" fillId="0" borderId="21" xfId="0" applyFont="1" applyFill="1" applyBorder="1" applyAlignment="1">
      <alignment horizontal="center"/>
    </xf>
    <xf numFmtId="0" fontId="23" fillId="0" borderId="22" xfId="0" applyFont="1" applyFill="1" applyBorder="1" applyAlignment="1">
      <alignment horizontal="center"/>
    </xf>
    <xf numFmtId="0" fontId="27" fillId="0" borderId="0" xfId="0" applyFont="1" applyAlignment="1">
      <alignment horizontal="right" wrapText="1"/>
    </xf>
    <xf numFmtId="0" fontId="23" fillId="0" borderId="29" xfId="0" applyFont="1" applyFill="1" applyBorder="1" applyAlignment="1">
      <alignment horizontal="center"/>
    </xf>
    <xf numFmtId="0" fontId="23" fillId="0" borderId="30" xfId="0" applyFont="1" applyFill="1" applyBorder="1" applyAlignment="1">
      <alignment horizontal="center"/>
    </xf>
    <xf numFmtId="0" fontId="22" fillId="0" borderId="0" xfId="0" applyFont="1" applyFill="1" applyAlignment="1">
      <alignment horizontal="center" wrapText="1"/>
    </xf>
    <xf numFmtId="49" fontId="21" fillId="0" borderId="31" xfId="0" applyNumberFormat="1" applyFont="1" applyFill="1" applyBorder="1" applyAlignment="1">
      <alignment horizontal="center" wrapText="1"/>
    </xf>
    <xf numFmtId="49" fontId="21" fillId="0" borderId="32" xfId="0" applyNumberFormat="1" applyFont="1" applyFill="1" applyBorder="1" applyAlignment="1">
      <alignment horizontal="center" wrapText="1"/>
    </xf>
    <xf numFmtId="1" fontId="21" fillId="0" borderId="33" xfId="0" applyNumberFormat="1" applyFont="1" applyFill="1" applyBorder="1" applyAlignment="1">
      <alignment horizontal="center" wrapText="1"/>
    </xf>
    <xf numFmtId="1" fontId="21" fillId="0" borderId="34" xfId="0" applyNumberFormat="1" applyFont="1" applyFill="1" applyBorder="1" applyAlignment="1">
      <alignment horizontal="center" wrapText="1"/>
    </xf>
    <xf numFmtId="0" fontId="21" fillId="0" borderId="33" xfId="0" applyFont="1" applyFill="1" applyBorder="1" applyAlignment="1">
      <alignment horizontal="center" wrapText="1"/>
    </xf>
    <xf numFmtId="0" fontId="21" fillId="0" borderId="34" xfId="0" applyFont="1" applyFill="1" applyBorder="1" applyAlignment="1">
      <alignment horizontal="center" wrapText="1"/>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workbookViewId="0">
      <selection activeCell="P7" sqref="P7"/>
    </sheetView>
  </sheetViews>
  <sheetFormatPr defaultRowHeight="12.75" x14ac:dyDescent="0.2"/>
  <cols>
    <col min="1" max="1" width="10" style="1" customWidth="1"/>
    <col min="2" max="2" width="10" style="2" customWidth="1"/>
    <col min="3" max="3" width="12" style="3" customWidth="1"/>
    <col min="4" max="4" width="10.7109375" style="3" customWidth="1"/>
    <col min="5" max="5" width="9.7109375" style="3" customWidth="1"/>
    <col min="6" max="6" width="12" style="3" customWidth="1"/>
    <col min="7" max="7" width="14.42578125" style="3" customWidth="1"/>
    <col min="8" max="8" width="12.85546875" style="3" customWidth="1"/>
    <col min="9" max="9" width="16.5703125" style="3" customWidth="1"/>
    <col min="10" max="10" width="30.7109375" style="3" customWidth="1"/>
    <col min="11" max="12" width="13" style="3" customWidth="1"/>
    <col min="13" max="16384" width="9.140625" style="3"/>
  </cols>
  <sheetData>
    <row r="1" spans="1:12" ht="15.75" x14ac:dyDescent="0.25">
      <c r="J1" s="50" t="s">
        <v>44</v>
      </c>
    </row>
    <row r="2" spans="1:12" ht="30.75" customHeight="1" x14ac:dyDescent="0.25">
      <c r="A2" s="71" t="s">
        <v>45</v>
      </c>
      <c r="B2" s="71"/>
      <c r="C2" s="71"/>
      <c r="D2" s="71"/>
      <c r="E2" s="71"/>
      <c r="F2" s="71"/>
      <c r="G2" s="71"/>
      <c r="H2" s="71"/>
      <c r="I2" s="71"/>
      <c r="J2" s="71"/>
    </row>
    <row r="4" spans="1:12" ht="21" customHeight="1" x14ac:dyDescent="0.3">
      <c r="A4" s="74" t="s">
        <v>0</v>
      </c>
      <c r="B4" s="74"/>
      <c r="C4" s="74"/>
      <c r="D4" s="74"/>
      <c r="E4" s="74"/>
      <c r="F4" s="74"/>
      <c r="G4" s="74"/>
      <c r="H4" s="74"/>
      <c r="I4" s="74"/>
      <c r="J4" s="74"/>
      <c r="K4" s="4"/>
      <c r="L4" s="4"/>
    </row>
    <row r="5" spans="1:12" ht="13.5" thickBot="1" x14ac:dyDescent="0.25">
      <c r="A5" s="5"/>
      <c r="B5" s="6"/>
      <c r="C5" s="5"/>
      <c r="D5" s="5"/>
      <c r="E5" s="5"/>
      <c r="F5" s="5"/>
      <c r="G5" s="5"/>
      <c r="H5" s="5"/>
      <c r="I5" s="5"/>
      <c r="J5" s="5"/>
      <c r="K5" s="4"/>
      <c r="L5" s="4"/>
    </row>
    <row r="6" spans="1:12" ht="12.75" customHeight="1" x14ac:dyDescent="0.2">
      <c r="A6" s="75" t="s">
        <v>1</v>
      </c>
      <c r="B6" s="77" t="s">
        <v>2</v>
      </c>
      <c r="C6" s="79" t="s">
        <v>3</v>
      </c>
      <c r="D6" s="70" t="s">
        <v>4</v>
      </c>
      <c r="E6" s="70"/>
      <c r="F6" s="70"/>
      <c r="G6" s="70" t="s">
        <v>5</v>
      </c>
      <c r="H6" s="70"/>
      <c r="I6" s="79" t="s">
        <v>6</v>
      </c>
      <c r="J6" s="81" t="s">
        <v>7</v>
      </c>
      <c r="K6" s="4"/>
      <c r="L6" s="4"/>
    </row>
    <row r="7" spans="1:12" ht="72" x14ac:dyDescent="0.2">
      <c r="A7" s="76"/>
      <c r="B7" s="78"/>
      <c r="C7" s="80"/>
      <c r="D7" s="7" t="s">
        <v>8</v>
      </c>
      <c r="E7" s="7" t="s">
        <v>9</v>
      </c>
      <c r="F7" s="7" t="s">
        <v>10</v>
      </c>
      <c r="G7" s="7" t="s">
        <v>11</v>
      </c>
      <c r="H7" s="7" t="s">
        <v>12</v>
      </c>
      <c r="I7" s="80"/>
      <c r="J7" s="82"/>
      <c r="K7" s="4"/>
      <c r="L7" s="4"/>
    </row>
    <row r="8" spans="1:12" ht="25.5" x14ac:dyDescent="0.2">
      <c r="A8" s="13" t="s">
        <v>13</v>
      </c>
      <c r="B8" s="14">
        <v>6</v>
      </c>
      <c r="C8" s="14">
        <f t="shared" ref="C8:C19" si="0">SUM(D8:H8)</f>
        <v>2108130</v>
      </c>
      <c r="D8" s="14">
        <v>1787900</v>
      </c>
      <c r="E8" s="14">
        <v>1600</v>
      </c>
      <c r="F8" s="14">
        <v>121500</v>
      </c>
      <c r="G8" s="14">
        <v>196500</v>
      </c>
      <c r="H8" s="14">
        <v>630</v>
      </c>
      <c r="I8" s="8"/>
      <c r="J8" s="12" t="s">
        <v>14</v>
      </c>
    </row>
    <row r="9" spans="1:12" ht="25.5" x14ac:dyDescent="0.2">
      <c r="A9" s="13" t="s">
        <v>15</v>
      </c>
      <c r="B9" s="14">
        <v>5</v>
      </c>
      <c r="C9" s="14">
        <f t="shared" si="0"/>
        <v>2304250</v>
      </c>
      <c r="D9" s="14">
        <v>2120100</v>
      </c>
      <c r="E9" s="14">
        <v>950</v>
      </c>
      <c r="F9" s="14">
        <v>95900</v>
      </c>
      <c r="G9" s="14">
        <v>87300</v>
      </c>
      <c r="H9" s="14">
        <v>0</v>
      </c>
      <c r="I9" s="8"/>
      <c r="J9" s="12" t="s">
        <v>16</v>
      </c>
    </row>
    <row r="10" spans="1:12" x14ac:dyDescent="0.2">
      <c r="A10" s="9" t="s">
        <v>17</v>
      </c>
      <c r="B10" s="10">
        <v>7260</v>
      </c>
      <c r="C10" s="15">
        <f t="shared" si="0"/>
        <v>1618750</v>
      </c>
      <c r="D10" s="49">
        <v>1410000</v>
      </c>
      <c r="E10" s="49">
        <v>3400</v>
      </c>
      <c r="F10" s="49">
        <v>112000</v>
      </c>
      <c r="G10" s="49">
        <v>91500</v>
      </c>
      <c r="H10" s="49">
        <v>1850</v>
      </c>
      <c r="I10" s="11" t="s">
        <v>18</v>
      </c>
      <c r="J10" s="12" t="s">
        <v>19</v>
      </c>
      <c r="K10" s="4"/>
      <c r="L10" s="4"/>
    </row>
    <row r="11" spans="1:12" x14ac:dyDescent="0.2">
      <c r="A11" s="9" t="s">
        <v>17</v>
      </c>
      <c r="B11" s="10"/>
      <c r="C11" s="15">
        <f t="shared" si="0"/>
        <v>13880</v>
      </c>
      <c r="D11" s="49">
        <v>11000</v>
      </c>
      <c r="E11" s="49">
        <v>180</v>
      </c>
      <c r="F11" s="49">
        <v>2700</v>
      </c>
      <c r="G11" s="49"/>
      <c r="H11" s="49"/>
      <c r="I11" s="8" t="s">
        <v>20</v>
      </c>
      <c r="J11" s="12" t="s">
        <v>21</v>
      </c>
      <c r="K11" s="4"/>
      <c r="L11" s="4"/>
    </row>
    <row r="12" spans="1:12" x14ac:dyDescent="0.2">
      <c r="A12" s="13" t="s">
        <v>17</v>
      </c>
      <c r="B12" s="14">
        <v>5930</v>
      </c>
      <c r="C12" s="15">
        <f t="shared" si="0"/>
        <v>1636930</v>
      </c>
      <c r="D12" s="15"/>
      <c r="E12" s="15">
        <v>43000</v>
      </c>
      <c r="F12" s="15">
        <v>1593930</v>
      </c>
      <c r="G12" s="15"/>
      <c r="H12" s="15"/>
      <c r="I12" s="8" t="s">
        <v>20</v>
      </c>
      <c r="J12" s="16" t="s">
        <v>22</v>
      </c>
    </row>
    <row r="13" spans="1:12" ht="25.5" x14ac:dyDescent="0.2">
      <c r="A13" s="13" t="s">
        <v>23</v>
      </c>
      <c r="B13" s="14">
        <v>6</v>
      </c>
      <c r="C13" s="14">
        <f t="shared" si="0"/>
        <v>2246875</v>
      </c>
      <c r="D13" s="14">
        <v>2061700</v>
      </c>
      <c r="E13" s="14">
        <v>950</v>
      </c>
      <c r="F13" s="14">
        <v>100400</v>
      </c>
      <c r="G13" s="14">
        <v>83800</v>
      </c>
      <c r="H13" s="14">
        <v>25</v>
      </c>
      <c r="I13" s="8"/>
      <c r="J13" s="12" t="s">
        <v>24</v>
      </c>
    </row>
    <row r="14" spans="1:12" x14ac:dyDescent="0.2">
      <c r="A14" s="17" t="s">
        <v>25</v>
      </c>
      <c r="B14" s="14">
        <v>54020</v>
      </c>
      <c r="C14" s="14">
        <f t="shared" si="0"/>
        <v>13270300</v>
      </c>
      <c r="D14" s="14">
        <v>10835500</v>
      </c>
      <c r="E14" s="14">
        <v>197300</v>
      </c>
      <c r="F14" s="14">
        <v>1267300</v>
      </c>
      <c r="G14" s="14">
        <v>763800</v>
      </c>
      <c r="H14" s="14">
        <v>206400</v>
      </c>
      <c r="I14" s="8" t="s">
        <v>18</v>
      </c>
      <c r="J14" s="18" t="s">
        <v>26</v>
      </c>
      <c r="L14" s="19"/>
    </row>
    <row r="15" spans="1:12" x14ac:dyDescent="0.2">
      <c r="A15" s="17" t="s">
        <v>25</v>
      </c>
      <c r="B15" s="14">
        <v>6820</v>
      </c>
      <c r="C15" s="14">
        <f t="shared" si="0"/>
        <v>1621237</v>
      </c>
      <c r="D15" s="14">
        <v>1490000</v>
      </c>
      <c r="E15" s="14">
        <v>4100</v>
      </c>
      <c r="F15" s="14">
        <v>91700</v>
      </c>
      <c r="G15" s="14">
        <v>35400</v>
      </c>
      <c r="H15" s="14">
        <v>37</v>
      </c>
      <c r="I15" s="8" t="s">
        <v>27</v>
      </c>
      <c r="J15" s="12" t="s">
        <v>28</v>
      </c>
      <c r="L15" s="20"/>
    </row>
    <row r="16" spans="1:12" x14ac:dyDescent="0.2">
      <c r="A16" s="17" t="s">
        <v>25</v>
      </c>
      <c r="B16" s="14">
        <v>400</v>
      </c>
      <c r="C16" s="14">
        <f t="shared" si="0"/>
        <v>136020</v>
      </c>
      <c r="D16" s="14">
        <v>58000</v>
      </c>
      <c r="E16" s="14">
        <v>2800</v>
      </c>
      <c r="F16" s="14">
        <v>35000</v>
      </c>
      <c r="G16" s="14">
        <v>39800</v>
      </c>
      <c r="H16" s="14">
        <v>420</v>
      </c>
      <c r="I16" s="8" t="s">
        <v>29</v>
      </c>
      <c r="J16" s="16" t="s">
        <v>30</v>
      </c>
      <c r="L16" s="20"/>
    </row>
    <row r="17" spans="1:12" x14ac:dyDescent="0.2">
      <c r="A17" s="13" t="s">
        <v>31</v>
      </c>
      <c r="B17" s="14">
        <v>42550</v>
      </c>
      <c r="C17" s="14">
        <f t="shared" si="0"/>
        <v>11207050</v>
      </c>
      <c r="D17" s="14">
        <v>9846100</v>
      </c>
      <c r="E17" s="14">
        <v>143100</v>
      </c>
      <c r="F17" s="14">
        <v>928000</v>
      </c>
      <c r="G17" s="14">
        <v>285000</v>
      </c>
      <c r="H17" s="14">
        <v>4850</v>
      </c>
      <c r="I17" s="8" t="s">
        <v>27</v>
      </c>
      <c r="J17" s="18" t="s">
        <v>32</v>
      </c>
      <c r="L17" s="19"/>
    </row>
    <row r="18" spans="1:12" x14ac:dyDescent="0.2">
      <c r="A18" s="13" t="s">
        <v>31</v>
      </c>
      <c r="B18" s="14">
        <v>10960</v>
      </c>
      <c r="C18" s="14">
        <f t="shared" si="0"/>
        <v>2621900</v>
      </c>
      <c r="D18" s="14">
        <v>2334300</v>
      </c>
      <c r="E18" s="14">
        <v>17500</v>
      </c>
      <c r="F18" s="14">
        <v>175200</v>
      </c>
      <c r="G18" s="14">
        <v>82600</v>
      </c>
      <c r="H18" s="14">
        <v>12300</v>
      </c>
      <c r="I18" s="8" t="s">
        <v>33</v>
      </c>
      <c r="J18" s="18" t="s">
        <v>34</v>
      </c>
      <c r="L18" s="19"/>
    </row>
    <row r="19" spans="1:12" ht="12.75" customHeight="1" thickBot="1" x14ac:dyDescent="0.25">
      <c r="A19" s="21" t="s">
        <v>31</v>
      </c>
      <c r="B19" s="22">
        <v>400</v>
      </c>
      <c r="C19" s="22">
        <f t="shared" si="0"/>
        <v>136020</v>
      </c>
      <c r="D19" s="22">
        <v>58000</v>
      </c>
      <c r="E19" s="22">
        <v>2800</v>
      </c>
      <c r="F19" s="22">
        <v>35000</v>
      </c>
      <c r="G19" s="22">
        <v>39800</v>
      </c>
      <c r="H19" s="22">
        <v>420</v>
      </c>
      <c r="I19" s="23" t="s">
        <v>33</v>
      </c>
      <c r="J19" s="24" t="s">
        <v>35</v>
      </c>
      <c r="L19" s="19"/>
    </row>
    <row r="20" spans="1:12" ht="13.5" thickBot="1" x14ac:dyDescent="0.25">
      <c r="A20" s="25" t="s">
        <v>36</v>
      </c>
      <c r="B20" s="26">
        <f t="shared" ref="B20:H20" si="1">SUM(B8:B19)</f>
        <v>128357</v>
      </c>
      <c r="C20" s="26">
        <f t="shared" si="1"/>
        <v>38921342</v>
      </c>
      <c r="D20" s="26">
        <f t="shared" si="1"/>
        <v>32012600</v>
      </c>
      <c r="E20" s="26">
        <f t="shared" si="1"/>
        <v>417680</v>
      </c>
      <c r="F20" s="26">
        <f t="shared" si="1"/>
        <v>4558630</v>
      </c>
      <c r="G20" s="26">
        <f t="shared" si="1"/>
        <v>1705500</v>
      </c>
      <c r="H20" s="26">
        <f t="shared" si="1"/>
        <v>226932</v>
      </c>
      <c r="I20" s="26"/>
      <c r="J20" s="27"/>
    </row>
    <row r="21" spans="1:12" x14ac:dyDescent="0.2">
      <c r="A21" s="19" t="s">
        <v>37</v>
      </c>
      <c r="B21" s="28" t="s">
        <v>38</v>
      </c>
      <c r="C21" s="29"/>
      <c r="I21" s="29"/>
      <c r="J21" s="29"/>
    </row>
    <row r="22" spans="1:12" x14ac:dyDescent="0.2">
      <c r="A22" s="19"/>
      <c r="B22" s="28"/>
      <c r="C22" s="29"/>
      <c r="I22" s="29"/>
      <c r="J22" s="29"/>
    </row>
    <row r="23" spans="1:12" x14ac:dyDescent="0.2">
      <c r="A23" s="19"/>
      <c r="B23" s="28"/>
      <c r="C23" s="29"/>
      <c r="I23" s="29"/>
      <c r="J23" s="29"/>
    </row>
    <row r="24" spans="1:12" x14ac:dyDescent="0.2">
      <c r="A24" s="19"/>
      <c r="B24" s="28"/>
      <c r="C24" s="29"/>
      <c r="I24" s="29"/>
      <c r="J24" s="29"/>
    </row>
    <row r="25" spans="1:12" x14ac:dyDescent="0.2">
      <c r="A25" s="19"/>
      <c r="B25" s="28"/>
      <c r="C25" s="29"/>
      <c r="H25" s="30"/>
      <c r="I25" s="29"/>
      <c r="J25" s="29"/>
    </row>
    <row r="26" spans="1:12" x14ac:dyDescent="0.2">
      <c r="A26" s="19"/>
      <c r="B26" s="28"/>
      <c r="C26" s="29"/>
      <c r="I26" s="29"/>
      <c r="J26" s="29"/>
    </row>
    <row r="27" spans="1:12" x14ac:dyDescent="0.2">
      <c r="A27" s="19"/>
      <c r="B27" s="28"/>
      <c r="C27" s="29"/>
      <c r="I27" s="29"/>
      <c r="J27" s="29"/>
    </row>
    <row r="28" spans="1:12" x14ac:dyDescent="0.2">
      <c r="A28" s="19"/>
      <c r="B28" s="28"/>
      <c r="C28" s="29"/>
      <c r="I28" s="29"/>
      <c r="J28" s="29"/>
    </row>
    <row r="29" spans="1:12" x14ac:dyDescent="0.2">
      <c r="A29" s="19"/>
      <c r="B29" s="28"/>
      <c r="C29" s="29"/>
      <c r="I29" s="29"/>
      <c r="J29" s="29"/>
    </row>
    <row r="30" spans="1:12" x14ac:dyDescent="0.2">
      <c r="A30" s="19"/>
      <c r="B30" s="28"/>
      <c r="C30" s="29"/>
      <c r="I30" s="29"/>
      <c r="J30" s="29"/>
    </row>
    <row r="31" spans="1:12" x14ac:dyDescent="0.2">
      <c r="A31" s="19"/>
      <c r="B31" s="28"/>
      <c r="C31" s="29"/>
      <c r="I31" s="29"/>
      <c r="J31" s="29"/>
    </row>
    <row r="32" spans="1:12" x14ac:dyDescent="0.2">
      <c r="A32" s="19"/>
      <c r="B32" s="28"/>
      <c r="C32" s="29"/>
      <c r="I32" s="29"/>
      <c r="J32" s="29"/>
    </row>
    <row r="33" spans="1:11" x14ac:dyDescent="0.2">
      <c r="A33" s="19"/>
      <c r="B33" s="28"/>
      <c r="C33" s="29"/>
      <c r="I33" s="29"/>
      <c r="J33" s="29"/>
    </row>
    <row r="34" spans="1:11" ht="20.25" x14ac:dyDescent="0.3">
      <c r="A34" s="62" t="s">
        <v>39</v>
      </c>
      <c r="B34" s="62"/>
      <c r="C34" s="62"/>
      <c r="D34" s="62"/>
      <c r="E34" s="62"/>
      <c r="F34" s="62"/>
      <c r="G34" s="62"/>
      <c r="H34" s="62"/>
      <c r="I34" s="62"/>
      <c r="J34" s="29"/>
    </row>
    <row r="35" spans="1:11" ht="13.5" thickBot="1" x14ac:dyDescent="0.25">
      <c r="A35" s="29"/>
      <c r="B35" s="28"/>
      <c r="C35" s="29"/>
      <c r="I35" s="29"/>
      <c r="J35" s="31"/>
    </row>
    <row r="36" spans="1:11" x14ac:dyDescent="0.2">
      <c r="A36" s="63"/>
      <c r="B36" s="64"/>
      <c r="C36" s="64"/>
      <c r="D36" s="64"/>
      <c r="E36" s="64"/>
      <c r="F36" s="65"/>
      <c r="G36" s="69" t="s">
        <v>4</v>
      </c>
      <c r="H36" s="70"/>
      <c r="I36" s="70"/>
      <c r="J36" s="72" t="s">
        <v>36</v>
      </c>
      <c r="K36" s="32"/>
    </row>
    <row r="37" spans="1:11" ht="60.75" thickBot="1" x14ac:dyDescent="0.25">
      <c r="A37" s="66"/>
      <c r="B37" s="67"/>
      <c r="C37" s="67"/>
      <c r="D37" s="67"/>
      <c r="E37" s="67"/>
      <c r="F37" s="68"/>
      <c r="G37" s="33" t="s">
        <v>8</v>
      </c>
      <c r="H37" s="7" t="s">
        <v>9</v>
      </c>
      <c r="I37" s="7" t="s">
        <v>40</v>
      </c>
      <c r="J37" s="73"/>
      <c r="K37" s="34"/>
    </row>
    <row r="38" spans="1:11" ht="25.5" customHeight="1" x14ac:dyDescent="0.2">
      <c r="A38" s="54" t="s">
        <v>42</v>
      </c>
      <c r="B38" s="55"/>
      <c r="C38" s="55"/>
      <c r="D38" s="55"/>
      <c r="E38" s="55"/>
      <c r="F38" s="56"/>
      <c r="G38" s="35">
        <v>17300000</v>
      </c>
      <c r="H38" s="36">
        <v>300000</v>
      </c>
      <c r="I38" s="36">
        <v>1200000</v>
      </c>
      <c r="J38" s="37">
        <f>G38+H38+I38</f>
        <v>18800000</v>
      </c>
      <c r="K38" s="31"/>
    </row>
    <row r="39" spans="1:11" ht="51" customHeight="1" x14ac:dyDescent="0.2">
      <c r="A39" s="57" t="s">
        <v>43</v>
      </c>
      <c r="B39" s="58"/>
      <c r="C39" s="58"/>
      <c r="D39" s="58"/>
      <c r="E39" s="58"/>
      <c r="F39" s="59"/>
      <c r="G39" s="38">
        <f>D20</f>
        <v>32012600</v>
      </c>
      <c r="H39" s="14">
        <f>E20</f>
        <v>417680</v>
      </c>
      <c r="I39" s="14">
        <f>F20</f>
        <v>4558630</v>
      </c>
      <c r="J39" s="39">
        <f>G39+H39+I39</f>
        <v>36988910</v>
      </c>
      <c r="K39" s="31"/>
    </row>
    <row r="40" spans="1:11" ht="13.5" thickBot="1" x14ac:dyDescent="0.25">
      <c r="A40" s="60" t="s">
        <v>41</v>
      </c>
      <c r="B40" s="61"/>
      <c r="C40" s="61"/>
      <c r="D40" s="61"/>
      <c r="E40" s="61"/>
      <c r="F40" s="61"/>
      <c r="G40" s="40">
        <f>G38-G39</f>
        <v>-14712600</v>
      </c>
      <c r="H40" s="41">
        <f>H38-H39</f>
        <v>-117680</v>
      </c>
      <c r="I40" s="41">
        <f>I38-I39</f>
        <v>-3358630</v>
      </c>
      <c r="J40" s="42">
        <f>SUM(G40:I40)</f>
        <v>-18188910</v>
      </c>
      <c r="K40" s="31"/>
    </row>
    <row r="41" spans="1:11" x14ac:dyDescent="0.2">
      <c r="B41" s="43"/>
      <c r="C41" s="44"/>
      <c r="E41" s="29"/>
      <c r="G41" s="44"/>
      <c r="H41" s="44"/>
      <c r="I41" s="31"/>
      <c r="J41" s="31"/>
    </row>
    <row r="42" spans="1:11" x14ac:dyDescent="0.2">
      <c r="A42" s="29"/>
      <c r="B42" s="43"/>
      <c r="C42" s="29"/>
      <c r="D42" s="29"/>
      <c r="E42" s="29"/>
      <c r="F42" s="29"/>
      <c r="G42" s="29"/>
      <c r="H42" s="29"/>
      <c r="I42" s="29"/>
      <c r="J42" s="31"/>
    </row>
    <row r="43" spans="1:11" x14ac:dyDescent="0.2">
      <c r="A43" s="29"/>
      <c r="B43" s="43"/>
      <c r="D43" s="45"/>
      <c r="E43" s="45"/>
      <c r="F43" s="45"/>
      <c r="G43" s="45"/>
      <c r="H43" s="45"/>
      <c r="I43" s="45"/>
      <c r="J43" s="29"/>
    </row>
    <row r="44" spans="1:11" x14ac:dyDescent="0.2">
      <c r="A44" s="51" t="s">
        <v>46</v>
      </c>
      <c r="B44" s="52"/>
      <c r="C44" s="46"/>
      <c r="I44" s="45"/>
      <c r="J44" s="29"/>
    </row>
    <row r="45" spans="1:11" x14ac:dyDescent="0.2">
      <c r="A45" s="51" t="s">
        <v>47</v>
      </c>
      <c r="B45" s="53"/>
      <c r="C45" s="46"/>
      <c r="I45" s="45"/>
      <c r="J45" s="29"/>
    </row>
    <row r="46" spans="1:11" x14ac:dyDescent="0.2">
      <c r="A46" s="51" t="s">
        <v>48</v>
      </c>
      <c r="B46" s="53"/>
      <c r="C46" s="46"/>
      <c r="I46" s="45"/>
      <c r="J46" s="29"/>
    </row>
    <row r="47" spans="1:11" x14ac:dyDescent="0.2">
      <c r="A47" s="47"/>
      <c r="B47" s="3"/>
      <c r="C47" s="46"/>
      <c r="I47" s="45"/>
      <c r="J47" s="29"/>
    </row>
    <row r="48" spans="1:11" x14ac:dyDescent="0.2">
      <c r="A48" s="48"/>
      <c r="B48" s="3"/>
      <c r="C48" s="46"/>
      <c r="I48" s="45"/>
      <c r="J48" s="29"/>
    </row>
    <row r="49" spans="1:10" x14ac:dyDescent="0.2">
      <c r="A49" s="3"/>
      <c r="B49" s="3"/>
      <c r="C49" s="46"/>
      <c r="I49" s="45"/>
      <c r="J49" s="29"/>
    </row>
  </sheetData>
  <mergeCells count="16">
    <mergeCell ref="A2:J2"/>
    <mergeCell ref="J36:J37"/>
    <mergeCell ref="A4:J4"/>
    <mergeCell ref="A6:A7"/>
    <mergeCell ref="B6:B7"/>
    <mergeCell ref="C6:C7"/>
    <mergeCell ref="D6:F6"/>
    <mergeCell ref="G6:H6"/>
    <mergeCell ref="I6:I7"/>
    <mergeCell ref="J6:J7"/>
    <mergeCell ref="A38:F38"/>
    <mergeCell ref="A39:F39"/>
    <mergeCell ref="A40:F40"/>
    <mergeCell ref="A34:I34"/>
    <mergeCell ref="A36:F37"/>
    <mergeCell ref="G36:I36"/>
  </mergeCells>
  <phoneticPr fontId="20" type="noConversion"/>
  <pageMargins left="0" right="0" top="0.98425196850393704" bottom="0.39370078740157483" header="0.51181102362204722" footer="0.51181102362204722"/>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051114</vt:lpstr>
    </vt:vector>
  </TitlesOfParts>
  <Company>Valsts Socialas Apdrosinasanas Agentura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 Ministru kabineta rīkojuma „Par finanšu līdzekļu piešķiršanu Valsts sociālās apdrošināšanas aģentūras administrēto pakalpojumu izmaksu nodrošināšanai 2014.gadā” projekta sākotnējās ietekmes novērtējuma ziņojumam (anotācijai)</dc:title>
  <dc:subject>1.pielikums anotācijai</dc:subject>
  <dc:creator>Ilze Štrausa</dc:creator>
  <cp:keywords>LMAnotPiel1_051114</cp:keywords>
  <dc:description>Ilze Štrausa
Labklājības ministrijas 
Finanšu vadības departamenta
Vadošā finansiste
tālr.67021636
Ilze.Strausa@lm.gov.lv</dc:description>
  <cp:lastModifiedBy>Ilze Štrausa</cp:lastModifiedBy>
  <cp:lastPrinted>2014-11-05T06:21:46Z</cp:lastPrinted>
  <dcterms:created xsi:type="dcterms:W3CDTF">2014-10-24T09:06:31Z</dcterms:created>
  <dcterms:modified xsi:type="dcterms:W3CDTF">2014-11-05T06:27:41Z</dcterms:modified>
</cp:coreProperties>
</file>