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70" windowWidth="19410" windowHeight="74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" i="1" l="1"/>
  <c r="E14" i="1" l="1"/>
  <c r="E13" i="1"/>
  <c r="E33" i="1" l="1"/>
  <c r="E12" i="1" l="1"/>
  <c r="E27" i="1"/>
  <c r="E21" i="1" l="1"/>
  <c r="E17" i="1"/>
  <c r="E32" i="1" l="1"/>
  <c r="E31" i="1"/>
  <c r="E20" i="1" l="1"/>
  <c r="E30" i="1" l="1"/>
  <c r="E22" i="1"/>
  <c r="E16" i="1"/>
  <c r="E26" i="1"/>
  <c r="E25" i="1"/>
  <c r="E24" i="1"/>
  <c r="E19" i="1"/>
  <c r="E23" i="1"/>
  <c r="E18" i="1"/>
  <c r="E8" i="1"/>
  <c r="E9" i="1"/>
  <c r="E10" i="1"/>
  <c r="E11" i="1"/>
  <c r="E15" i="1"/>
  <c r="E28" i="1"/>
  <c r="E29" i="1"/>
  <c r="E34" i="1" l="1"/>
</calcChain>
</file>

<file path=xl/sharedStrings.xml><?xml version="1.0" encoding="utf-8"?>
<sst xmlns="http://schemas.openxmlformats.org/spreadsheetml/2006/main" count="89" uniqueCount="67">
  <si>
    <t>1.</t>
  </si>
  <si>
    <t>būvdarbu konkurss</t>
  </si>
  <si>
    <t xml:space="preserve">būvdarbi </t>
  </si>
  <si>
    <t>2.</t>
  </si>
  <si>
    <t>3.</t>
  </si>
  <si>
    <t>4.</t>
  </si>
  <si>
    <t>A10 Rīga - Ventspils</t>
  </si>
  <si>
    <t>A3 Inčukalns - Valmiera - Igaunijas robeža (Valka)</t>
  </si>
  <si>
    <t>A9 Rīga (Skulte) - Liepāja</t>
  </si>
  <si>
    <t>A12 Jēkabpils - Rēzekne - Ludza - Krievijas robeža (Terehova)</t>
  </si>
  <si>
    <t>A2 Rīga - Sigulda - Igaunijas rob. (Veclaicene) abas brauktuves</t>
  </si>
  <si>
    <t xml:space="preserve">A13 Krievijas robeža (Grebņeva) - Rēzekne - Daugavpils - Lietuvas robeža (Medumi) </t>
  </si>
  <si>
    <t>A1 Rīga (Baltezers)-Igaunijas robeža (Ainaži)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</si>
  <si>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</si>
  <si>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</si>
  <si>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</si>
  <si>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</si>
  <si>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</si>
  <si>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</si>
  <si>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</si>
  <si>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</si>
  <si>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</si>
  <si>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</si>
  <si>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Kopā:</t>
  </si>
  <si>
    <t>16.</t>
  </si>
  <si>
    <t>A4 Rīgas apvedceļš (Baltezers - Saulkalne)</t>
  </si>
  <si>
    <t>A8 Rīga - Jelgava - Lietuvas robeža (Meitene), labā brauktuve</t>
  </si>
  <si>
    <t>17.</t>
  </si>
  <si>
    <t>18.</t>
  </si>
  <si>
    <t>19.</t>
  </si>
  <si>
    <t>20.</t>
  </si>
  <si>
    <t>21.</t>
  </si>
  <si>
    <t>22.</t>
  </si>
  <si>
    <t>23.</t>
  </si>
  <si>
    <t>24.</t>
  </si>
  <si>
    <t>7.</t>
  </si>
  <si>
    <t>A10 Rīga - Ventspils (+ aplis)</t>
  </si>
  <si>
    <t>A11 Liepāja-Lietuvas robeža(Rucava)</t>
  </si>
  <si>
    <t>25.</t>
  </si>
  <si>
    <t>26.</t>
  </si>
  <si>
    <t>projektēšanas stadija:</t>
  </si>
  <si>
    <t>A9 Rīga (Skulte) - Liepāja (+tilts)</t>
  </si>
  <si>
    <t>pēdējie maksājumi</t>
  </si>
  <si>
    <t>Nr. p.k.</t>
  </si>
  <si>
    <t>Projekts</t>
  </si>
  <si>
    <t>No, km</t>
  </si>
  <si>
    <t>Līdz, km</t>
  </si>
  <si>
    <t>Posma garums, km</t>
  </si>
  <si>
    <t>IV</t>
  </si>
  <si>
    <t>I</t>
  </si>
  <si>
    <t>II</t>
  </si>
  <si>
    <t>III</t>
  </si>
  <si>
    <t xml:space="preserve">A13 Krievijas robeža (Grebņeva) - Rēzekne - Daugavpils - Lietuvas robeža (Medumi) (segas pārbūve) </t>
  </si>
  <si>
    <t xml:space="preserve">A2 Rīga - Sigulda - Igaunijas rob. (Veclaicene) (segas pārbūve) </t>
  </si>
  <si>
    <t xml:space="preserve">A10 Rīga - Ventspils </t>
  </si>
  <si>
    <t>A8 Rīga - Jelgava - Lietuvas robeža (Meitene), kreisā brauktuve</t>
  </si>
  <si>
    <t>27.</t>
  </si>
  <si>
    <t>Potenciālie 6.1.5.specifiskā atbalsta mērķa „Valsts galveno autoceļu segu pārbūve, nestspējas palielināšana” projekti</t>
  </si>
  <si>
    <t xml:space="preserve">2.pielikums           
Informatīvajam ziņojumam par Eiropas      
Savienības fondu darbības programmas „Izaugsme
un nodarbinātība” 6.1.5.specifiskā atbalsta mērķa 
Valsts galveno autoceļu rekonstrukcija,     
nestspējas palielināšana” ieviešanu  </t>
  </si>
  <si>
    <t>Satiksmes ministrs</t>
  </si>
  <si>
    <t>A.Matīss</t>
  </si>
  <si>
    <t xml:space="preserve">O.Stoļarova </t>
  </si>
  <si>
    <t>67028241, Olga.Stolarova@sam.gov.lv</t>
  </si>
  <si>
    <t>A.Strods</t>
  </si>
  <si>
    <t>67028038, Andis.Strods@sam.gov.lv</t>
  </si>
  <si>
    <t>Dž.Innusa</t>
  </si>
  <si>
    <t>Valsts sekretāra vietā-valsts sekretāra vietniece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</si>
</sst>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sz val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darkVertical">
        <bgColor indexed="5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4" fillId="0" borderId="0" xfId="0" applyFont="1" applyBorder="1" applyAlignment="1">
      <alignment horizontal="right"/>
    </xf>
    <xf numFmtId="0" fontId="3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6" borderId="1" xfId="0" applyFont="1" applyFill="1" applyBorder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1" fillId="0" borderId="5" xfId="0" applyFont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1" fillId="6" borderId="5" xfId="0" applyFont="1" applyFill="1" applyBorder="1" applyAlignment="1"/>
    <xf numFmtId="0" fontId="4" fillId="0" borderId="0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Border="1"/>
    <xf numFmtId="0" fontId="16" fillId="0" borderId="0" xfId="0" applyFont="1" applyBorder="1"/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3" fontId="14" fillId="0" borderId="0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zoomScale="85" zoomScaleNormal="85" workbookViewId="0">
      <selection activeCell="Y54" sqref="Y54"/>
    </sheetView>
  </sheetViews>
  <sheetFormatPr defaultColWidth="9.140625" defaultRowHeight="12.75" x14ac:dyDescent="0.2"/>
  <cols>
    <col min="1" max="1" width="5.42578125" style="1" customWidth="1"/>
    <col min="2" max="2" width="46.42578125" style="1" customWidth="1"/>
    <col min="3" max="3" width="11.5703125" style="1" bestFit="1" customWidth="1"/>
    <col min="4" max="5" width="11.85546875" style="1" customWidth="1"/>
    <col min="6" max="7" width="3.28515625" style="1" customWidth="1"/>
    <col min="8" max="8" width="3.7109375" style="1" customWidth="1"/>
    <col min="9" max="9" width="3.28515625" style="1" customWidth="1"/>
    <col min="10" max="10" width="5.42578125" style="1" customWidth="1"/>
    <col min="11" max="12" width="5.28515625" style="1" customWidth="1"/>
    <col min="13" max="13" width="5.42578125" style="1" customWidth="1"/>
    <col min="14" max="15" width="5.5703125" style="1" customWidth="1"/>
    <col min="16" max="17" width="5.42578125" style="1" customWidth="1"/>
    <col min="18" max="18" width="5.5703125" style="1" customWidth="1"/>
    <col min="19" max="26" width="2.7109375" style="1" customWidth="1"/>
    <col min="27" max="27" width="2.5703125" style="1" customWidth="1"/>
    <col min="28" max="28" width="3.5703125" style="1" customWidth="1"/>
    <col min="29" max="29" width="3.42578125" style="1" customWidth="1"/>
    <col min="30" max="16384" width="9.140625" style="1"/>
  </cols>
  <sheetData>
    <row r="1" spans="1:29" ht="99" customHeight="1" x14ac:dyDescent="0.25">
      <c r="M1" s="34"/>
      <c r="N1" s="35"/>
      <c r="O1" s="71" t="s">
        <v>58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6.5" customHeight="1" x14ac:dyDescent="0.25">
      <c r="M2" s="34"/>
      <c r="N2" s="35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20.25" x14ac:dyDescent="0.3">
      <c r="A3" s="70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21" thickBot="1" x14ac:dyDescent="0.35">
      <c r="A4" s="27"/>
      <c r="B4" s="27"/>
      <c r="C4" s="27"/>
      <c r="D4" s="27"/>
      <c r="E4" s="3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9" ht="92.25" customHeight="1" x14ac:dyDescent="0.2">
      <c r="A5" s="28" t="s">
        <v>43</v>
      </c>
      <c r="B5" s="29" t="s">
        <v>44</v>
      </c>
      <c r="C5" s="30" t="s">
        <v>45</v>
      </c>
      <c r="D5" s="30" t="s">
        <v>46</v>
      </c>
      <c r="E5" s="31" t="s">
        <v>47</v>
      </c>
      <c r="F5" s="77">
        <v>2014</v>
      </c>
      <c r="G5" s="77"/>
      <c r="H5" s="77"/>
      <c r="I5" s="77"/>
      <c r="J5" s="77"/>
      <c r="K5" s="77"/>
      <c r="L5" s="77"/>
      <c r="M5" s="77"/>
      <c r="N5" s="77">
        <v>2015</v>
      </c>
      <c r="O5" s="77"/>
      <c r="P5" s="77"/>
      <c r="Q5" s="77"/>
      <c r="R5" s="77">
        <v>2016</v>
      </c>
      <c r="S5" s="77"/>
      <c r="T5" s="77"/>
      <c r="U5" s="77"/>
      <c r="V5" s="77">
        <v>2017</v>
      </c>
      <c r="W5" s="77"/>
      <c r="X5" s="77"/>
      <c r="Y5" s="77"/>
      <c r="Z5" s="77">
        <v>2018</v>
      </c>
      <c r="AA5" s="77"/>
      <c r="AB5" s="77"/>
      <c r="AC5" s="78"/>
    </row>
    <row r="6" spans="1:29" x14ac:dyDescent="0.2">
      <c r="A6" s="43"/>
      <c r="B6" s="2"/>
      <c r="C6" s="2"/>
      <c r="D6" s="2"/>
      <c r="E6" s="2"/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 t="s">
        <v>48</v>
      </c>
      <c r="N6" s="3" t="s">
        <v>49</v>
      </c>
      <c r="O6" s="3" t="s">
        <v>50</v>
      </c>
      <c r="P6" s="3" t="s">
        <v>51</v>
      </c>
      <c r="Q6" s="3" t="s">
        <v>48</v>
      </c>
      <c r="R6" s="3" t="s">
        <v>49</v>
      </c>
      <c r="S6" s="3" t="s">
        <v>50</v>
      </c>
      <c r="T6" s="3" t="s">
        <v>51</v>
      </c>
      <c r="U6" s="3" t="s">
        <v>48</v>
      </c>
      <c r="V6" s="3" t="s">
        <v>49</v>
      </c>
      <c r="W6" s="3" t="s">
        <v>50</v>
      </c>
      <c r="X6" s="3" t="s">
        <v>51</v>
      </c>
      <c r="Y6" s="3" t="s">
        <v>48</v>
      </c>
      <c r="Z6" s="3" t="s">
        <v>49</v>
      </c>
      <c r="AA6" s="3" t="s">
        <v>50</v>
      </c>
      <c r="AB6" s="3" t="s">
        <v>51</v>
      </c>
      <c r="AC6" s="33" t="s">
        <v>48</v>
      </c>
    </row>
    <row r="7" spans="1:29" ht="21" customHeight="1" x14ac:dyDescent="0.2">
      <c r="A7" s="49" t="s">
        <v>0</v>
      </c>
      <c r="B7" s="50" t="s">
        <v>8</v>
      </c>
      <c r="C7" s="48">
        <v>163.28</v>
      </c>
      <c r="D7" s="48">
        <v>185.8</v>
      </c>
      <c r="E7" s="48">
        <f>D7-C7</f>
        <v>22.52000000000001</v>
      </c>
      <c r="F7" s="4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32"/>
      <c r="S7" s="3"/>
      <c r="T7" s="3"/>
      <c r="U7" s="3"/>
      <c r="V7" s="3"/>
      <c r="W7" s="3"/>
      <c r="X7" s="3"/>
      <c r="Y7" s="3"/>
      <c r="Z7" s="3"/>
      <c r="AA7" s="2"/>
      <c r="AB7" s="2"/>
      <c r="AC7" s="4"/>
    </row>
    <row r="8" spans="1:29" ht="33" customHeight="1" x14ac:dyDescent="0.2">
      <c r="A8" s="49" t="s">
        <v>3</v>
      </c>
      <c r="B8" s="57" t="s">
        <v>10</v>
      </c>
      <c r="C8" s="48">
        <v>14.9</v>
      </c>
      <c r="D8" s="48">
        <v>25.5</v>
      </c>
      <c r="E8" s="48">
        <f>(D8-C8)*2</f>
        <v>21.2</v>
      </c>
      <c r="F8" s="15"/>
      <c r="G8" s="15"/>
      <c r="H8" s="20"/>
      <c r="I8" s="20"/>
      <c r="J8" s="20"/>
      <c r="K8" s="20"/>
      <c r="L8" s="20"/>
      <c r="M8" s="6"/>
      <c r="N8" s="6"/>
      <c r="O8" s="6"/>
      <c r="P8" s="6"/>
      <c r="Q8" s="6"/>
      <c r="R8" s="6"/>
      <c r="S8" s="6"/>
      <c r="T8" s="6"/>
      <c r="U8" s="32"/>
      <c r="V8" s="26"/>
      <c r="W8" s="3"/>
      <c r="X8" s="3"/>
      <c r="Y8" s="3"/>
      <c r="Z8" s="3"/>
      <c r="AA8" s="2"/>
      <c r="AB8" s="2"/>
      <c r="AC8" s="4"/>
    </row>
    <row r="9" spans="1:29" ht="32.25" customHeight="1" x14ac:dyDescent="0.2">
      <c r="A9" s="49" t="s">
        <v>4</v>
      </c>
      <c r="B9" s="50" t="s">
        <v>11</v>
      </c>
      <c r="C9" s="48">
        <v>113.12</v>
      </c>
      <c r="D9" s="48">
        <v>134.69999999999999</v>
      </c>
      <c r="E9" s="48">
        <f t="shared" ref="E9:E20" si="0">D9-C9</f>
        <v>21.579999999999984</v>
      </c>
      <c r="F9" s="15"/>
      <c r="G9" s="20"/>
      <c r="H9" s="20"/>
      <c r="I9" s="20"/>
      <c r="J9" s="20"/>
      <c r="K9" s="20"/>
      <c r="L9" s="20"/>
      <c r="M9" s="6"/>
      <c r="N9" s="6"/>
      <c r="O9" s="6"/>
      <c r="P9" s="6"/>
      <c r="Q9" s="6"/>
      <c r="R9" s="6"/>
      <c r="S9" s="6"/>
      <c r="T9" s="6"/>
      <c r="U9" s="32"/>
      <c r="V9" s="26"/>
      <c r="W9" s="3"/>
      <c r="X9" s="3"/>
      <c r="Y9" s="3"/>
      <c r="Z9" s="3"/>
      <c r="AA9" s="2"/>
      <c r="AB9" s="2"/>
      <c r="AC9" s="4"/>
    </row>
    <row r="10" spans="1:29" ht="21.75" customHeight="1" x14ac:dyDescent="0.2">
      <c r="A10" s="58" t="s">
        <v>5</v>
      </c>
      <c r="B10" s="75" t="s">
        <v>12</v>
      </c>
      <c r="C10" s="48">
        <v>81.27</v>
      </c>
      <c r="D10" s="48">
        <v>87.1</v>
      </c>
      <c r="E10" s="48">
        <f t="shared" si="0"/>
        <v>5.8299999999999983</v>
      </c>
      <c r="F10" s="42"/>
      <c r="G10" s="20"/>
      <c r="H10" s="23"/>
      <c r="I10" s="23"/>
      <c r="J10" s="6"/>
      <c r="K10" s="6"/>
      <c r="L10" s="6"/>
      <c r="M10" s="6"/>
      <c r="N10" s="6"/>
      <c r="O10" s="6"/>
      <c r="P10" s="6"/>
      <c r="Q10" s="32"/>
      <c r="R10" s="26"/>
      <c r="S10" s="3"/>
      <c r="T10" s="3"/>
      <c r="U10" s="3"/>
      <c r="V10" s="3"/>
      <c r="W10" s="3"/>
      <c r="X10" s="3"/>
      <c r="Y10" s="3"/>
      <c r="Z10" s="3"/>
      <c r="AA10" s="2"/>
      <c r="AB10" s="2"/>
      <c r="AC10" s="4"/>
    </row>
    <row r="11" spans="1:29" ht="19.5" customHeight="1" x14ac:dyDescent="0.2">
      <c r="A11" s="58" t="s">
        <v>13</v>
      </c>
      <c r="B11" s="76"/>
      <c r="C11" s="48">
        <v>89.4</v>
      </c>
      <c r="D11" s="48">
        <v>101.74</v>
      </c>
      <c r="E11" s="48">
        <f t="shared" si="0"/>
        <v>12.339999999999989</v>
      </c>
      <c r="F11" s="15"/>
      <c r="G11" s="15"/>
      <c r="H11" s="20"/>
      <c r="I11" s="20"/>
      <c r="J11" s="20"/>
      <c r="K11" s="20"/>
      <c r="L11" s="20"/>
      <c r="M11" s="6"/>
      <c r="N11" s="6"/>
      <c r="O11" s="6"/>
      <c r="P11" s="6"/>
      <c r="Q11" s="6"/>
      <c r="R11" s="6"/>
      <c r="S11" s="6"/>
      <c r="T11" s="32"/>
      <c r="U11" s="3"/>
      <c r="V11" s="3"/>
      <c r="W11" s="3"/>
      <c r="X11" s="3"/>
      <c r="Y11" s="3"/>
      <c r="Z11" s="3"/>
      <c r="AA11" s="2"/>
      <c r="AB11" s="2"/>
      <c r="AC11" s="4"/>
    </row>
    <row r="12" spans="1:29" ht="30" customHeight="1" x14ac:dyDescent="0.2">
      <c r="A12" s="58" t="s">
        <v>14</v>
      </c>
      <c r="B12" s="57" t="s">
        <v>9</v>
      </c>
      <c r="C12" s="48">
        <v>106</v>
      </c>
      <c r="D12" s="48">
        <v>114.34</v>
      </c>
      <c r="E12" s="48">
        <f t="shared" ref="E12" si="1">D12-C12</f>
        <v>8.3400000000000034</v>
      </c>
      <c r="F12" s="15"/>
      <c r="G12" s="20"/>
      <c r="H12" s="20"/>
      <c r="I12" s="20"/>
      <c r="J12" s="20"/>
      <c r="K12" s="20"/>
      <c r="L12" s="20"/>
      <c r="M12" s="6"/>
      <c r="N12" s="6"/>
      <c r="O12" s="6"/>
      <c r="P12" s="6"/>
      <c r="Q12" s="32"/>
      <c r="R12" s="26"/>
      <c r="S12" s="3"/>
      <c r="T12" s="3"/>
      <c r="U12" s="3"/>
      <c r="V12" s="3"/>
      <c r="W12" s="3"/>
      <c r="X12" s="3"/>
      <c r="Y12" s="3"/>
      <c r="Z12" s="3"/>
      <c r="AA12" s="2"/>
      <c r="AB12" s="2"/>
      <c r="AC12" s="4"/>
    </row>
    <row r="13" spans="1:29" ht="16.5" customHeight="1" x14ac:dyDescent="0.2">
      <c r="A13" s="49" t="s">
        <v>35</v>
      </c>
      <c r="B13" s="73" t="s">
        <v>41</v>
      </c>
      <c r="C13" s="48">
        <v>38.18</v>
      </c>
      <c r="D13" s="48">
        <v>39.14</v>
      </c>
      <c r="E13" s="48">
        <f t="shared" ref="E13" si="2">D13-C13</f>
        <v>0.96000000000000085</v>
      </c>
      <c r="F13" s="24"/>
      <c r="G13" s="24"/>
      <c r="H13" s="24"/>
      <c r="I13" s="24"/>
      <c r="J13" s="24"/>
      <c r="K13" s="24"/>
      <c r="L13" s="6"/>
      <c r="M13" s="6"/>
      <c r="N13" s="6"/>
      <c r="O13" s="6"/>
      <c r="P13" s="6"/>
      <c r="Q13" s="6"/>
      <c r="R13" s="6"/>
      <c r="S13" s="32"/>
      <c r="T13" s="7"/>
      <c r="U13" s="7"/>
      <c r="V13" s="7"/>
      <c r="W13" s="26"/>
      <c r="X13" s="7"/>
      <c r="Y13" s="7"/>
      <c r="Z13" s="2"/>
      <c r="AA13" s="2"/>
      <c r="AB13" s="2"/>
      <c r="AC13" s="4"/>
    </row>
    <row r="14" spans="1:29" ht="16.5" customHeight="1" x14ac:dyDescent="0.2">
      <c r="A14" s="58" t="s">
        <v>15</v>
      </c>
      <c r="B14" s="74"/>
      <c r="C14" s="48">
        <v>39.14</v>
      </c>
      <c r="D14" s="48">
        <v>60.15</v>
      </c>
      <c r="E14" s="48">
        <f t="shared" ref="E14" si="3">D14-C14</f>
        <v>21.009999999999998</v>
      </c>
      <c r="F14" s="47"/>
      <c r="G14" s="47"/>
      <c r="H14" s="47"/>
      <c r="I14" s="47"/>
      <c r="J14" s="24"/>
      <c r="K14" s="24"/>
      <c r="L14" s="24"/>
      <c r="M14" s="24"/>
      <c r="N14" s="6"/>
      <c r="O14" s="6"/>
      <c r="P14" s="6"/>
      <c r="Q14" s="6"/>
      <c r="R14" s="6"/>
      <c r="S14" s="6"/>
      <c r="T14" s="6"/>
      <c r="U14" s="6"/>
      <c r="V14" s="6"/>
      <c r="W14" s="32"/>
      <c r="X14" s="2"/>
      <c r="Y14" s="46"/>
      <c r="Z14" s="7"/>
      <c r="AA14" s="7"/>
      <c r="AB14" s="7"/>
      <c r="AC14" s="40"/>
    </row>
    <row r="15" spans="1:29" ht="18.75" customHeight="1" x14ac:dyDescent="0.2">
      <c r="A15" s="58" t="s">
        <v>16</v>
      </c>
      <c r="B15" s="50" t="s">
        <v>8</v>
      </c>
      <c r="C15" s="48">
        <v>97.58</v>
      </c>
      <c r="D15" s="48">
        <v>113.13</v>
      </c>
      <c r="E15" s="48">
        <f t="shared" si="0"/>
        <v>15.549999999999997</v>
      </c>
      <c r="F15" s="15"/>
      <c r="G15" s="15"/>
      <c r="H15" s="15"/>
      <c r="I15" s="15"/>
      <c r="J15" s="15"/>
      <c r="K15" s="15"/>
      <c r="L15" s="15"/>
      <c r="M15" s="20"/>
      <c r="N15" s="20"/>
      <c r="O15" s="6"/>
      <c r="P15" s="6"/>
      <c r="Q15" s="6"/>
      <c r="R15" s="6"/>
      <c r="S15" s="6"/>
      <c r="T15" s="6"/>
      <c r="U15" s="32"/>
      <c r="V15" s="3"/>
      <c r="W15" s="3"/>
      <c r="X15" s="3"/>
      <c r="Y15" s="3"/>
      <c r="Z15" s="3"/>
      <c r="AA15" s="2"/>
      <c r="AB15" s="2"/>
      <c r="AC15" s="4"/>
    </row>
    <row r="16" spans="1:29" ht="15" customHeight="1" x14ac:dyDescent="0.2">
      <c r="A16" s="58" t="s">
        <v>17</v>
      </c>
      <c r="B16" s="50" t="s">
        <v>36</v>
      </c>
      <c r="C16" s="48">
        <v>57.76</v>
      </c>
      <c r="D16" s="48">
        <v>68.599999999999994</v>
      </c>
      <c r="E16" s="48">
        <f t="shared" si="0"/>
        <v>10.839999999999996</v>
      </c>
      <c r="F16" s="18"/>
      <c r="G16" s="18"/>
      <c r="H16" s="18"/>
      <c r="I16" s="18"/>
      <c r="J16" s="24"/>
      <c r="K16" s="24"/>
      <c r="L16" s="24"/>
      <c r="M16" s="24"/>
      <c r="N16" s="10"/>
      <c r="O16" s="10"/>
      <c r="P16" s="10"/>
      <c r="Q16" s="10"/>
      <c r="R16" s="10"/>
      <c r="S16" s="10"/>
      <c r="T16" s="10"/>
      <c r="U16" s="32"/>
      <c r="V16" s="2"/>
      <c r="W16" s="2"/>
      <c r="X16" s="2"/>
      <c r="Y16" s="2"/>
      <c r="Z16" s="2"/>
      <c r="AA16" s="2"/>
      <c r="AB16" s="2"/>
      <c r="AC16" s="4"/>
    </row>
    <row r="17" spans="1:29" ht="15.75" customHeight="1" x14ac:dyDescent="0.2">
      <c r="A17" s="59" t="s">
        <v>18</v>
      </c>
      <c r="B17" s="57" t="s">
        <v>37</v>
      </c>
      <c r="C17" s="60">
        <v>21.85</v>
      </c>
      <c r="D17" s="60">
        <v>45.02</v>
      </c>
      <c r="E17" s="60">
        <f t="shared" si="0"/>
        <v>23.17</v>
      </c>
      <c r="F17" s="18"/>
      <c r="G17" s="18"/>
      <c r="H17" s="24"/>
      <c r="I17" s="24"/>
      <c r="J17" s="24"/>
      <c r="K17" s="24"/>
      <c r="L17" s="24"/>
      <c r="M17" s="24"/>
      <c r="N17" s="6"/>
      <c r="O17" s="6"/>
      <c r="P17" s="6"/>
      <c r="Q17" s="6"/>
      <c r="R17" s="6"/>
      <c r="S17" s="6"/>
      <c r="T17" s="6"/>
      <c r="U17" s="6"/>
      <c r="V17" s="6"/>
      <c r="W17" s="32"/>
      <c r="X17" s="2"/>
      <c r="Y17" s="2"/>
      <c r="Z17" s="2"/>
      <c r="AA17" s="2"/>
      <c r="AB17" s="2"/>
      <c r="AC17" s="4"/>
    </row>
    <row r="18" spans="1:29" ht="34.5" customHeight="1" x14ac:dyDescent="0.2">
      <c r="A18" s="58" t="s">
        <v>19</v>
      </c>
      <c r="B18" s="50" t="s">
        <v>7</v>
      </c>
      <c r="C18" s="48">
        <v>60.2</v>
      </c>
      <c r="D18" s="48">
        <v>79.45</v>
      </c>
      <c r="E18" s="48">
        <f t="shared" si="0"/>
        <v>19.25</v>
      </c>
      <c r="F18" s="18"/>
      <c r="G18" s="18"/>
      <c r="H18" s="18"/>
      <c r="I18" s="18"/>
      <c r="J18" s="18"/>
      <c r="K18" s="18"/>
      <c r="L18" s="18"/>
      <c r="M18" s="24"/>
      <c r="N18" s="24"/>
      <c r="O18" s="6"/>
      <c r="P18" s="6"/>
      <c r="Q18" s="6"/>
      <c r="R18" s="6"/>
      <c r="S18" s="6"/>
      <c r="T18" s="6"/>
      <c r="U18" s="6"/>
      <c r="V18" s="6"/>
      <c r="W18" s="32"/>
      <c r="X18" s="2"/>
      <c r="Y18" s="2"/>
      <c r="Z18" s="2"/>
      <c r="AA18" s="2"/>
      <c r="AB18" s="2"/>
      <c r="AC18" s="4"/>
    </row>
    <row r="19" spans="1:29" ht="15.75" customHeight="1" x14ac:dyDescent="0.2">
      <c r="A19" s="61" t="s">
        <v>20</v>
      </c>
      <c r="B19" s="50" t="s">
        <v>8</v>
      </c>
      <c r="C19" s="48">
        <v>24.4</v>
      </c>
      <c r="D19" s="48">
        <v>38.18</v>
      </c>
      <c r="E19" s="48">
        <f t="shared" si="0"/>
        <v>13.780000000000001</v>
      </c>
      <c r="F19" s="18"/>
      <c r="G19" s="18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32"/>
      <c r="V19" s="26"/>
      <c r="W19" s="7"/>
      <c r="X19" s="7"/>
      <c r="Y19" s="7"/>
      <c r="Z19" s="7"/>
      <c r="AA19" s="2"/>
      <c r="AB19" s="2"/>
      <c r="AC19" s="4"/>
    </row>
    <row r="20" spans="1:29" ht="32.25" customHeight="1" x14ac:dyDescent="0.2">
      <c r="A20" s="61" t="s">
        <v>21</v>
      </c>
      <c r="B20" s="57" t="s">
        <v>9</v>
      </c>
      <c r="C20" s="48">
        <v>114.34</v>
      </c>
      <c r="D20" s="48">
        <v>124.07</v>
      </c>
      <c r="E20" s="48">
        <f t="shared" si="0"/>
        <v>9.7299999999999898</v>
      </c>
      <c r="F20" s="18"/>
      <c r="G20" s="18"/>
      <c r="H20" s="15"/>
      <c r="I20" s="15"/>
      <c r="J20" s="15"/>
      <c r="K20" s="15"/>
      <c r="L20" s="15"/>
      <c r="M20" s="15"/>
      <c r="N20" s="24"/>
      <c r="O20" s="6"/>
      <c r="P20" s="6"/>
      <c r="Q20" s="6"/>
      <c r="R20" s="6"/>
      <c r="S20" s="6"/>
      <c r="T20" s="6"/>
      <c r="U20" s="32"/>
      <c r="V20" s="26"/>
      <c r="W20" s="7"/>
      <c r="X20" s="7"/>
      <c r="Y20" s="7"/>
      <c r="Z20" s="7"/>
      <c r="AA20" s="2"/>
      <c r="AB20" s="2"/>
      <c r="AC20" s="4"/>
    </row>
    <row r="21" spans="1:29" ht="19.5" customHeight="1" x14ac:dyDescent="0.2">
      <c r="A21" s="61" t="s">
        <v>22</v>
      </c>
      <c r="B21" s="50" t="s">
        <v>54</v>
      </c>
      <c r="C21" s="38">
        <v>20.059999999999999</v>
      </c>
      <c r="D21" s="38">
        <v>23.84</v>
      </c>
      <c r="E21" s="48">
        <f>3.78+2.08</f>
        <v>5.8599999999999994</v>
      </c>
      <c r="F21" s="53"/>
      <c r="G21" s="53"/>
      <c r="H21" s="53"/>
      <c r="I21" s="53"/>
      <c r="J21" s="53"/>
      <c r="K21" s="56"/>
      <c r="L21" s="56"/>
      <c r="M21" s="56"/>
      <c r="N21" s="56"/>
      <c r="O21" s="54"/>
      <c r="P21" s="54"/>
      <c r="Q21" s="55"/>
      <c r="R21" s="26"/>
      <c r="S21" s="7"/>
      <c r="T21" s="7"/>
      <c r="U21" s="7"/>
      <c r="V21" s="7"/>
      <c r="W21" s="7"/>
      <c r="X21" s="7"/>
      <c r="Y21" s="7"/>
      <c r="Z21" s="7"/>
      <c r="AA21" s="2"/>
      <c r="AB21" s="2"/>
      <c r="AC21" s="4"/>
    </row>
    <row r="22" spans="1:29" ht="31.5" customHeight="1" x14ac:dyDescent="0.2">
      <c r="A22" s="61" t="s">
        <v>24</v>
      </c>
      <c r="B22" s="50" t="s">
        <v>52</v>
      </c>
      <c r="C22" s="48">
        <v>156.4</v>
      </c>
      <c r="D22" s="48">
        <v>163.05000000000001</v>
      </c>
      <c r="E22" s="48">
        <f>D22-C22</f>
        <v>6.6500000000000057</v>
      </c>
      <c r="F22" s="18"/>
      <c r="G22" s="18"/>
      <c r="H22" s="18"/>
      <c r="I22" s="18"/>
      <c r="J22" s="18"/>
      <c r="K22" s="18"/>
      <c r="L22" s="18"/>
      <c r="M22" s="24"/>
      <c r="N22" s="24"/>
      <c r="O22" s="6"/>
      <c r="P22" s="6"/>
      <c r="Q22" s="6"/>
      <c r="R22" s="6"/>
      <c r="S22" s="6"/>
      <c r="T22" s="6"/>
      <c r="U22" s="32"/>
      <c r="V22" s="7"/>
      <c r="W22" s="7"/>
      <c r="X22" s="7"/>
      <c r="Y22" s="7"/>
      <c r="Z22" s="7"/>
      <c r="AA22" s="26"/>
      <c r="AB22" s="7"/>
      <c r="AC22" s="40"/>
    </row>
    <row r="23" spans="1:29" ht="15.75" customHeight="1" x14ac:dyDescent="0.2">
      <c r="A23" s="61" t="s">
        <v>27</v>
      </c>
      <c r="B23" s="50" t="s">
        <v>6</v>
      </c>
      <c r="C23" s="48">
        <v>41.3</v>
      </c>
      <c r="D23" s="48">
        <v>52.74</v>
      </c>
      <c r="E23" s="48">
        <f>D23-C23</f>
        <v>11.440000000000005</v>
      </c>
      <c r="F23" s="19"/>
      <c r="G23" s="19"/>
      <c r="H23" s="7"/>
      <c r="I23" s="7"/>
      <c r="J23" s="7"/>
      <c r="K23" s="7"/>
      <c r="L23" s="7"/>
      <c r="M23" s="15"/>
      <c r="N23" s="15"/>
      <c r="O23" s="15"/>
      <c r="P23" s="5"/>
      <c r="Q23" s="5"/>
      <c r="R23" s="6"/>
      <c r="S23" s="6"/>
      <c r="T23" s="6"/>
      <c r="U23" s="6"/>
      <c r="V23" s="6"/>
      <c r="W23" s="6"/>
      <c r="X23" s="32"/>
      <c r="Y23" s="7"/>
      <c r="Z23" s="7"/>
      <c r="AA23" s="2"/>
      <c r="AB23" s="2"/>
      <c r="AC23" s="4"/>
    </row>
    <row r="24" spans="1:29" ht="30.75" customHeight="1" x14ac:dyDescent="0.2">
      <c r="A24" s="61" t="s">
        <v>28</v>
      </c>
      <c r="B24" s="50" t="s">
        <v>11</v>
      </c>
      <c r="C24" s="48">
        <v>144.69999999999999</v>
      </c>
      <c r="D24" s="48">
        <v>156.4</v>
      </c>
      <c r="E24" s="48">
        <f>D24-C24</f>
        <v>11.700000000000017</v>
      </c>
      <c r="F24" s="19"/>
      <c r="G24" s="19"/>
      <c r="H24" s="25"/>
      <c r="I24" s="26"/>
      <c r="J24" s="7"/>
      <c r="K24" s="7"/>
      <c r="L24" s="7"/>
      <c r="M24" s="15"/>
      <c r="N24" s="15"/>
      <c r="O24" s="15"/>
      <c r="P24" s="5"/>
      <c r="Q24" s="5"/>
      <c r="R24" s="6"/>
      <c r="S24" s="6"/>
      <c r="T24" s="6"/>
      <c r="U24" s="6"/>
      <c r="V24" s="6"/>
      <c r="W24" s="6"/>
      <c r="X24" s="6"/>
      <c r="Y24" s="32"/>
      <c r="Z24" s="26"/>
      <c r="AA24" s="2"/>
      <c r="AB24" s="2"/>
      <c r="AC24" s="4"/>
    </row>
    <row r="25" spans="1:29" ht="30.75" customHeight="1" x14ac:dyDescent="0.2">
      <c r="A25" s="61" t="s">
        <v>29</v>
      </c>
      <c r="B25" s="57" t="s">
        <v>9</v>
      </c>
      <c r="C25" s="48">
        <v>54.6</v>
      </c>
      <c r="D25" s="48">
        <v>72.78</v>
      </c>
      <c r="E25" s="48">
        <f>D25-C25</f>
        <v>18.18</v>
      </c>
      <c r="F25" s="19"/>
      <c r="G25" s="19"/>
      <c r="H25" s="25"/>
      <c r="I25" s="25"/>
      <c r="J25" s="7"/>
      <c r="K25" s="7"/>
      <c r="L25" s="7"/>
      <c r="M25" s="15"/>
      <c r="N25" s="15"/>
      <c r="O25" s="15"/>
      <c r="P25" s="5"/>
      <c r="Q25" s="5"/>
      <c r="R25" s="6"/>
      <c r="S25" s="6"/>
      <c r="T25" s="6"/>
      <c r="U25" s="6"/>
      <c r="V25" s="6"/>
      <c r="W25" s="6"/>
      <c r="X25" s="6"/>
      <c r="Y25" s="6"/>
      <c r="Z25" s="32"/>
      <c r="AA25" s="2"/>
      <c r="AB25" s="2"/>
      <c r="AC25" s="4"/>
    </row>
    <row r="26" spans="1:29" ht="34.5" customHeight="1" x14ac:dyDescent="0.2">
      <c r="A26" s="61" t="s">
        <v>30</v>
      </c>
      <c r="B26" s="57" t="s">
        <v>10</v>
      </c>
      <c r="C26" s="48">
        <v>25.5</v>
      </c>
      <c r="D26" s="48">
        <v>39.4</v>
      </c>
      <c r="E26" s="48">
        <f>(D26-C26)*2</f>
        <v>27.799999999999997</v>
      </c>
      <c r="F26" s="19"/>
      <c r="G26" s="19"/>
      <c r="H26" s="25"/>
      <c r="I26" s="25"/>
      <c r="J26" s="7"/>
      <c r="K26" s="7"/>
      <c r="L26" s="7"/>
      <c r="M26" s="15"/>
      <c r="N26" s="15"/>
      <c r="O26" s="1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44"/>
    </row>
    <row r="27" spans="1:29" ht="30" customHeight="1" x14ac:dyDescent="0.2">
      <c r="A27" s="61" t="s">
        <v>31</v>
      </c>
      <c r="B27" s="50" t="s">
        <v>26</v>
      </c>
      <c r="C27" s="48">
        <v>9.93</v>
      </c>
      <c r="D27" s="48">
        <v>18.93</v>
      </c>
      <c r="E27" s="48">
        <f t="shared" ref="E27:E32" si="4">D27-C27</f>
        <v>9</v>
      </c>
      <c r="F27" s="19"/>
      <c r="G27" s="19"/>
      <c r="H27" s="25"/>
      <c r="I27" s="25"/>
      <c r="J27" s="7"/>
      <c r="K27" s="7"/>
      <c r="L27" s="7"/>
      <c r="M27" s="15"/>
      <c r="N27" s="15"/>
      <c r="O27" s="15"/>
      <c r="P27" s="5"/>
      <c r="Q27" s="5"/>
      <c r="R27" s="6"/>
      <c r="S27" s="6"/>
      <c r="T27" s="6"/>
      <c r="U27" s="6"/>
      <c r="V27" s="32"/>
      <c r="W27" s="7"/>
      <c r="X27" s="7"/>
      <c r="Y27" s="7"/>
      <c r="Z27" s="7"/>
      <c r="AA27" s="2"/>
      <c r="AB27" s="2"/>
      <c r="AC27" s="4"/>
    </row>
    <row r="28" spans="1:29" ht="21" customHeight="1" x14ac:dyDescent="0.2">
      <c r="A28" s="61" t="s">
        <v>32</v>
      </c>
      <c r="B28" s="50" t="s">
        <v>25</v>
      </c>
      <c r="C28" s="48">
        <v>12.48</v>
      </c>
      <c r="D28" s="48">
        <v>19.68</v>
      </c>
      <c r="E28" s="48">
        <f t="shared" si="4"/>
        <v>7.1999999999999993</v>
      </c>
      <c r="F28" s="19"/>
      <c r="G28" s="19"/>
      <c r="H28" s="25"/>
      <c r="I28" s="25"/>
      <c r="J28" s="7"/>
      <c r="K28" s="7"/>
      <c r="L28" s="7"/>
      <c r="M28" s="15"/>
      <c r="N28" s="15"/>
      <c r="O28" s="15"/>
      <c r="P28" s="7"/>
      <c r="Q28" s="7"/>
      <c r="R28" s="7"/>
      <c r="S28" s="7"/>
      <c r="T28" s="5"/>
      <c r="U28" s="5"/>
      <c r="V28" s="6"/>
      <c r="W28" s="6"/>
      <c r="X28" s="6"/>
      <c r="Y28" s="32"/>
      <c r="Z28" s="26"/>
      <c r="AA28" s="26"/>
      <c r="AB28" s="2"/>
      <c r="AC28" s="4"/>
    </row>
    <row r="29" spans="1:29" ht="33.75" customHeight="1" x14ac:dyDescent="0.2">
      <c r="A29" s="61" t="s">
        <v>33</v>
      </c>
      <c r="B29" s="57" t="s">
        <v>9</v>
      </c>
      <c r="C29" s="48">
        <v>96.6</v>
      </c>
      <c r="D29" s="48">
        <v>106</v>
      </c>
      <c r="E29" s="48">
        <f t="shared" si="4"/>
        <v>9.4000000000000057</v>
      </c>
      <c r="F29" s="19"/>
      <c r="G29" s="19"/>
      <c r="H29" s="25"/>
      <c r="I29" s="25"/>
      <c r="J29" s="7"/>
      <c r="K29" s="7"/>
      <c r="L29" s="7"/>
      <c r="M29" s="15"/>
      <c r="N29" s="15"/>
      <c r="O29" s="15"/>
      <c r="P29" s="7"/>
      <c r="Q29" s="7"/>
      <c r="R29" s="7"/>
      <c r="S29" s="9"/>
      <c r="T29" s="11"/>
      <c r="U29" s="5"/>
      <c r="V29" s="6"/>
      <c r="W29" s="6"/>
      <c r="X29" s="6"/>
      <c r="Y29" s="6"/>
      <c r="Z29" s="6"/>
      <c r="AA29" s="32"/>
      <c r="AB29" s="2"/>
      <c r="AC29" s="4"/>
    </row>
    <row r="30" spans="1:29" ht="30.75" customHeight="1" x14ac:dyDescent="0.2">
      <c r="A30" s="61" t="s">
        <v>34</v>
      </c>
      <c r="B30" s="50" t="s">
        <v>53</v>
      </c>
      <c r="C30" s="48">
        <v>88.1</v>
      </c>
      <c r="D30" s="48">
        <v>95.2</v>
      </c>
      <c r="E30" s="48">
        <f t="shared" si="4"/>
        <v>7.1000000000000085</v>
      </c>
      <c r="F30" s="26"/>
      <c r="G30" s="26"/>
      <c r="H30" s="26"/>
      <c r="I30" s="26"/>
      <c r="J30" s="19"/>
      <c r="K30" s="21"/>
      <c r="L30" s="21"/>
      <c r="M30" s="21"/>
      <c r="N30" s="21"/>
      <c r="O30" s="7"/>
      <c r="P30" s="7"/>
      <c r="Q30" s="7"/>
      <c r="R30" s="7"/>
      <c r="S30" s="9"/>
      <c r="T30" s="11"/>
      <c r="U30" s="5"/>
      <c r="V30" s="6"/>
      <c r="W30" s="6"/>
      <c r="X30" s="6"/>
      <c r="Y30" s="6"/>
      <c r="Z30" s="6"/>
      <c r="AA30" s="32"/>
      <c r="AB30" s="2"/>
      <c r="AC30" s="4"/>
    </row>
    <row r="31" spans="1:29" ht="52.5" customHeight="1" x14ac:dyDescent="0.2">
      <c r="A31" s="61" t="s">
        <v>38</v>
      </c>
      <c r="B31" s="50" t="s">
        <v>52</v>
      </c>
      <c r="C31" s="48">
        <v>0.6</v>
      </c>
      <c r="D31" s="48">
        <v>13.4</v>
      </c>
      <c r="E31" s="48">
        <f t="shared" si="4"/>
        <v>12.8</v>
      </c>
      <c r="F31" s="19"/>
      <c r="G31" s="19"/>
      <c r="H31" s="7"/>
      <c r="I31" s="7"/>
      <c r="J31" s="7"/>
      <c r="K31" s="18"/>
      <c r="L31" s="18"/>
      <c r="M31" s="18"/>
      <c r="N31" s="18"/>
      <c r="O31" s="18"/>
      <c r="P31" s="18"/>
      <c r="Q31" s="7"/>
      <c r="R31" s="7"/>
      <c r="S31" s="9"/>
      <c r="T31" s="11"/>
      <c r="U31" s="11"/>
      <c r="V31" s="6"/>
      <c r="W31" s="6"/>
      <c r="X31" s="6"/>
      <c r="Y31" s="6"/>
      <c r="Z31" s="6"/>
      <c r="AA31" s="6"/>
      <c r="AB31" s="6"/>
      <c r="AC31" s="44"/>
    </row>
    <row r="32" spans="1:29" ht="27.75" customHeight="1" x14ac:dyDescent="0.2">
      <c r="A32" s="61" t="s">
        <v>39</v>
      </c>
      <c r="B32" s="57" t="s">
        <v>37</v>
      </c>
      <c r="C32" s="60">
        <v>45.02</v>
      </c>
      <c r="D32" s="60">
        <v>53.41</v>
      </c>
      <c r="E32" s="60">
        <f t="shared" si="4"/>
        <v>8.3899999999999935</v>
      </c>
      <c r="F32" s="19"/>
      <c r="G32" s="19"/>
      <c r="H32" s="7"/>
      <c r="I32" s="7"/>
      <c r="J32" s="7"/>
      <c r="K32" s="18"/>
      <c r="L32" s="18"/>
      <c r="M32" s="18"/>
      <c r="N32" s="18"/>
      <c r="O32" s="18"/>
      <c r="P32" s="18"/>
      <c r="Q32" s="7"/>
      <c r="R32" s="7"/>
      <c r="S32" s="9"/>
      <c r="T32" s="11"/>
      <c r="U32" s="11"/>
      <c r="V32" s="6"/>
      <c r="W32" s="6"/>
      <c r="X32" s="6"/>
      <c r="Y32" s="6"/>
      <c r="Z32" s="6"/>
      <c r="AA32" s="32"/>
      <c r="AB32" s="2"/>
      <c r="AC32" s="4"/>
    </row>
    <row r="33" spans="1:29" ht="31.5" customHeight="1" x14ac:dyDescent="0.2">
      <c r="A33" s="64" t="s">
        <v>56</v>
      </c>
      <c r="B33" s="65" t="s">
        <v>55</v>
      </c>
      <c r="C33" s="38">
        <v>19.2</v>
      </c>
      <c r="D33" s="38">
        <v>29.95</v>
      </c>
      <c r="E33" s="38">
        <f t="shared" ref="E33" si="5">D33-C33</f>
        <v>10.75</v>
      </c>
      <c r="F33" s="51"/>
      <c r="G33" s="51"/>
      <c r="H33" s="51"/>
      <c r="I33" s="51"/>
      <c r="J33" s="51"/>
      <c r="K33" s="53"/>
      <c r="L33" s="53"/>
      <c r="M33" s="53"/>
      <c r="N33" s="53"/>
      <c r="O33" s="53"/>
      <c r="P33" s="53"/>
      <c r="Q33" s="7"/>
      <c r="R33" s="7"/>
      <c r="S33" s="9"/>
      <c r="T33" s="11"/>
      <c r="U33" s="11"/>
      <c r="V33" s="6"/>
      <c r="W33" s="6"/>
      <c r="X33" s="6"/>
      <c r="Y33" s="6"/>
      <c r="Z33" s="6"/>
      <c r="AA33" s="32"/>
      <c r="AB33" s="52"/>
      <c r="AC33" s="52"/>
    </row>
    <row r="34" spans="1:29" ht="15.75" customHeight="1" x14ac:dyDescent="0.25">
      <c r="A34" s="79" t="s">
        <v>23</v>
      </c>
      <c r="B34" s="79"/>
      <c r="C34" s="79"/>
      <c r="D34" s="79"/>
      <c r="E34" s="63">
        <f>SUM(E7:E33)</f>
        <v>352.37000000000006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1:29" ht="12.75" customHeight="1" x14ac:dyDescent="0.25">
      <c r="B35" s="13"/>
      <c r="C35" s="45"/>
      <c r="D35" s="37"/>
      <c r="E35" s="37"/>
      <c r="F35" s="14"/>
      <c r="G35" s="14"/>
      <c r="H35" s="14"/>
      <c r="I35" s="14"/>
      <c r="J35" s="14"/>
    </row>
    <row r="36" spans="1:29" ht="15" x14ac:dyDescent="0.25">
      <c r="B36" s="12" t="s">
        <v>40</v>
      </c>
      <c r="C36" s="15"/>
      <c r="D36" s="39"/>
      <c r="E36" s="39"/>
    </row>
    <row r="37" spans="1:29" ht="15" x14ac:dyDescent="0.25">
      <c r="B37" s="8" t="s">
        <v>1</v>
      </c>
      <c r="C37" s="5"/>
      <c r="E37" s="16"/>
    </row>
    <row r="38" spans="1:29" ht="15" x14ac:dyDescent="0.25">
      <c r="B38" s="8" t="s">
        <v>2</v>
      </c>
      <c r="C38" s="6"/>
    </row>
    <row r="39" spans="1:29" ht="15" x14ac:dyDescent="0.25">
      <c r="B39" s="8" t="s">
        <v>42</v>
      </c>
      <c r="C39" s="22"/>
    </row>
    <row r="42" spans="1:29" ht="18.75" x14ac:dyDescent="0.3">
      <c r="C42" s="66" t="s">
        <v>59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 t="s">
        <v>60</v>
      </c>
      <c r="U42" s="67"/>
      <c r="V42" s="67"/>
      <c r="W42" s="67"/>
    </row>
    <row r="44" spans="1:29" ht="36" customHeight="1" x14ac:dyDescent="0.3">
      <c r="C44" s="69" t="s">
        <v>66</v>
      </c>
      <c r="D44" s="69"/>
      <c r="E44" s="69"/>
      <c r="T44" s="66" t="s">
        <v>65</v>
      </c>
    </row>
    <row r="48" spans="1:29" x14ac:dyDescent="0.2">
      <c r="C48" s="1" t="s">
        <v>61</v>
      </c>
    </row>
    <row r="49" spans="3:3" x14ac:dyDescent="0.2">
      <c r="C49" s="1" t="s">
        <v>62</v>
      </c>
    </row>
    <row r="51" spans="3:3" x14ac:dyDescent="0.2">
      <c r="C51" s="1" t="s">
        <v>63</v>
      </c>
    </row>
    <row r="52" spans="3:3" x14ac:dyDescent="0.2">
      <c r="C52" s="1" t="s">
        <v>64</v>
      </c>
    </row>
  </sheetData>
  <mergeCells count="16">
    <mergeCell ref="C44:E44"/>
    <mergeCell ref="A3:AC3"/>
    <mergeCell ref="O1:AC1"/>
    <mergeCell ref="V34:Y34"/>
    <mergeCell ref="Z34:AC34"/>
    <mergeCell ref="N34:Q34"/>
    <mergeCell ref="B13:B14"/>
    <mergeCell ref="F34:M34"/>
    <mergeCell ref="R34:U34"/>
    <mergeCell ref="B10:B11"/>
    <mergeCell ref="Z5:AC5"/>
    <mergeCell ref="A34:D34"/>
    <mergeCell ref="F5:M5"/>
    <mergeCell ref="N5:Q5"/>
    <mergeCell ref="R5:U5"/>
    <mergeCell ref="V5:Y5"/>
  </mergeCells>
  <phoneticPr fontId="10" type="noConversion"/>
  <pageMargins left="0.51181102362204722" right="0.51181102362204722" top="0.39370078740157483" bottom="0.55118110236220474" header="0.31496062992125984" footer="0.31496062992125984"/>
  <pageSetup paperSize="8" scale="69" orientation="portrait" r:id="rId1"/>
  <headerFooter>
    <oddFooter>&amp;LSAMZinop2_160414_galv celi&amp;R]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Informatīvajam ziņojumam par Eiropas Savienības fondu darbības programmas "Izaugsme un nodarbinātība" 6.1.5.specifiskā atbalsta mērķa "Valsts galveno autoceļu segu pārbūve, nestspējas palielināšana"</dc:title>
  <dc:creator>Olga Stoļarova;Andis.Strods@sam.gov.lv</dc:creator>
  <cp:lastModifiedBy>Andis Strods</cp:lastModifiedBy>
  <cp:lastPrinted>2014-04-16T10:26:29Z</cp:lastPrinted>
  <dcterms:created xsi:type="dcterms:W3CDTF">2012-10-02T12:18:24Z</dcterms:created>
  <dcterms:modified xsi:type="dcterms:W3CDTF">2014-04-16T12:25:49Z</dcterms:modified>
</cp:coreProperties>
</file>