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90" windowWidth="19440" windowHeight="5790" tabRatio="540"/>
  </bookViews>
  <sheets>
    <sheet name="KPN" sheetId="6" r:id="rId1"/>
    <sheet name="FDULN" sheetId="22" r:id="rId2"/>
    <sheet name="FDANN" sheetId="23" r:id="rId3"/>
  </sheets>
  <definedNames>
    <definedName name="_xlnm._FilterDatabase" localSheetId="2" hidden="1">FDANN!$A$6:$U$82</definedName>
    <definedName name="_xlnm._FilterDatabase" localSheetId="1" hidden="1">FDULN!$A$6:$U$31</definedName>
    <definedName name="_xlnm._FilterDatabase" localSheetId="0" hidden="1">KPN!$A$5:$I$23</definedName>
    <definedName name="_xlnm.Print_Area" localSheetId="2">FDANN!$A$1:$AI$83</definedName>
    <definedName name="_xlnm.Print_Area" localSheetId="1">FDULN!$A$1:$AC$32</definedName>
    <definedName name="_xlnm.Print_Area" localSheetId="0">KPN!$A$1:$AA$24</definedName>
  </definedNames>
  <calcPr calcId="125725"/>
</workbook>
</file>

<file path=xl/calcChain.xml><?xml version="1.0" encoding="utf-8"?>
<calcChain xmlns="http://schemas.openxmlformats.org/spreadsheetml/2006/main">
  <c r="F9" i="23"/>
  <c r="F25" i="22" l="1"/>
  <c r="F26"/>
  <c r="F27"/>
  <c r="F9"/>
  <c r="F10"/>
  <c r="F11"/>
  <c r="F12"/>
  <c r="F13"/>
  <c r="F14"/>
  <c r="F15"/>
  <c r="F16"/>
  <c r="F17"/>
  <c r="F18"/>
  <c r="D83" i="23"/>
  <c r="F82"/>
  <c r="F81"/>
  <c r="F79"/>
  <c r="F78"/>
  <c r="F77"/>
  <c r="F76"/>
  <c r="F74"/>
  <c r="F73"/>
  <c r="F72"/>
  <c r="F70"/>
  <c r="F69"/>
  <c r="F68"/>
  <c r="F67"/>
  <c r="F66"/>
  <c r="F65"/>
  <c r="F63"/>
  <c r="F62"/>
  <c r="F61"/>
  <c r="F60"/>
  <c r="F59"/>
  <c r="F58"/>
  <c r="F57"/>
  <c r="F56"/>
  <c r="F55"/>
  <c r="F54"/>
  <c r="F53"/>
  <c r="F52"/>
  <c r="F50"/>
  <c r="F49"/>
  <c r="F48"/>
  <c r="F47"/>
  <c r="F46"/>
  <c r="F45"/>
  <c r="F44"/>
  <c r="F43"/>
  <c r="F41"/>
  <c r="F40"/>
  <c r="F39"/>
  <c r="F38"/>
  <c r="F37"/>
  <c r="F35"/>
  <c r="F34"/>
  <c r="F33"/>
  <c r="F32"/>
  <c r="F31"/>
  <c r="F29"/>
  <c r="F28"/>
  <c r="F27"/>
  <c r="F26"/>
  <c r="F25"/>
  <c r="F24"/>
  <c r="F22"/>
  <c r="F18"/>
  <c r="F17"/>
  <c r="F14"/>
  <c r="F13"/>
  <c r="F12"/>
  <c r="F8"/>
  <c r="D32" i="22"/>
  <c r="F29"/>
  <c r="F24"/>
  <c r="F21"/>
  <c r="F8"/>
  <c r="F83" i="23" l="1"/>
  <c r="F32" i="22"/>
  <c r="F23" i="6"/>
  <c r="F22"/>
  <c r="F21"/>
  <c r="D20"/>
  <c r="F20" s="1"/>
  <c r="F7"/>
  <c r="D24" l="1"/>
  <c r="F24" l="1"/>
</calcChain>
</file>

<file path=xl/sharedStrings.xml><?xml version="1.0" encoding="utf-8"?>
<sst xmlns="http://schemas.openxmlformats.org/spreadsheetml/2006/main" count="336" uniqueCount="219">
  <si>
    <t>1.pielikums</t>
  </si>
  <si>
    <t>2016.gada prognoze</t>
  </si>
  <si>
    <t>KOPĀ</t>
  </si>
  <si>
    <t>Mērvienība</t>
  </si>
  <si>
    <t>Maksas pakalpojuma vienību skaits noteiktā laikposmā (gab.)</t>
  </si>
  <si>
    <t>Cena</t>
  </si>
  <si>
    <t>Cena x vienību skaits</t>
  </si>
  <si>
    <t>6=5*4</t>
  </si>
  <si>
    <t>iesniegums</t>
  </si>
  <si>
    <t>Nr.pēc spēkā esoša cenrāža</t>
  </si>
  <si>
    <t xml:space="preserve">Maksas cenrādī iekļautie pakalpojuma veidi pa nodaļām </t>
  </si>
  <si>
    <t>ekspertīze</t>
  </si>
  <si>
    <t>Farmaceitiskās darbības uzņēmuma iesnieguma un pievienotās dokumentācijas ekspertīze šādos gadījumos1</t>
  </si>
  <si>
    <t>18.1.</t>
  </si>
  <si>
    <t>komersanta juridiskā statusa vai komersanta veida maiņa vai komersanta uzņēmuma pastāvīgās daļas nodošana</t>
  </si>
  <si>
    <t>1 farmaceitiskās darbības uzņēmuma dokumentācijas ekspertīze</t>
  </si>
  <si>
    <t>18.2.</t>
  </si>
  <si>
    <t>aptiekas vadītāja, zāļu lieltirgotavas atbildīgās amatpersonas, zāļu ražošanas vai importēšanas uzņēmuma kvalificētās personas, par aktīvo farmaceitisko vielu vai kontrolējamo vielu ražošanu atbildīgās amatpersonas, kvalitātes kontroles struktūrvienības vadītāja vai ražošanas struktūrvienības vadītāja, par speciālās darbības nosacījumu izpildi zāļu ražošanas vai importēšanas uzņēmuma atbildīgās amatpersonas maiņa (kā arī uzvārda maiņa)</t>
  </si>
  <si>
    <t>dokumentācijas ekspertīze par 1 amatpersonu</t>
  </si>
  <si>
    <t>18.3.</t>
  </si>
  <si>
    <t>komersanta firmas vai farmaceitiskās darbības uzņēmuma nosaukuma (ja tas ir atšķirīgs no firmas nosaukuma) maiņa</t>
  </si>
  <si>
    <t>18.4.</t>
  </si>
  <si>
    <t>komersanta juridiskās adreses vai farmaceitiskās darbības uzņēmuma adreses maiņa</t>
  </si>
  <si>
    <t>18.5.</t>
  </si>
  <si>
    <t>individuālā komersanta uzvārda maiņa</t>
  </si>
  <si>
    <t>18.6.</t>
  </si>
  <si>
    <t>sakarā ar aptiekas filiāles vai zāļu lieltirgotavas nodaļas slēgšanu</t>
  </si>
  <si>
    <t>18.7.</t>
  </si>
  <si>
    <t>sakarā ar speciālās atļaujas (licences) farmaceitiskajai darbībai apturēšanu</t>
  </si>
  <si>
    <t>18.8.</t>
  </si>
  <si>
    <t>sakarā ar aptiekas filiāles vai zāļu lieltirgotavas nodaļas darbības apturēšanu</t>
  </si>
  <si>
    <t>18.9.</t>
  </si>
  <si>
    <t>sakarā ar izmaiņām speciālajā atļaujā (licencē) farmaceitiskajai darbībai (tai skaitā derīguma termiņā) un pielikumā, ja nav nepieciešama farmaceitiskās darbības uzņēmuma atbilstības novērtēšana</t>
  </si>
  <si>
    <t>18.10.</t>
  </si>
  <si>
    <t>izmaiņas dokumentos un informācijā, ja nav nepieciešama speciālās atļaujas (licences) farmaceitiskajai darbībai pārreģistrēšana</t>
  </si>
  <si>
    <t>18.11.</t>
  </si>
  <si>
    <t>speciālās atļaujas (licences) farmaceitiskajai darbībai darbības atjaunošana, ja nav nepieciešama farmaceitiskās darbības uzņēmuma atbilstības novērtēšana</t>
  </si>
  <si>
    <t>1 ekspertīze</t>
  </si>
  <si>
    <t>18.12.</t>
  </si>
  <si>
    <t>speciālās atļaujas (licences) farmaceitiskajai darbībai darbības atjaunošana vai speciālajā atļaujā (licencē) farmaceitiskajai darbībai norādīto speciālās darbības nosacījumu vai konkrētu zāļu ražošanas vai importēšanas atjaunošana, ja nav nepieciešama farmaceitiskās darbības uzņēmuma atbilstības novērtēšana</t>
  </si>
  <si>
    <t>18.13.</t>
  </si>
  <si>
    <t>(svītrots ar MK 02.09.2014. noteikumiem Nr.527)</t>
  </si>
  <si>
    <t>18.14.</t>
  </si>
  <si>
    <t>komersanta iesnieguma izskatīšana par farmaceitiskās darbības vietas (adreses) apstiprināšanu</t>
  </si>
  <si>
    <t>1 farmaceitiskās darbības vietas (adreses) ekspertīze</t>
  </si>
  <si>
    <t>Aptiekas darbības uzsākšanas, darbības uzsākšanas jaunā farmaceitiskās darbības vietā (telpā), jauna speciālas darbības nosacījuma īstenošanai un darbības kārtības dokumentācijas (apliecinājumu) izvērtēšana1</t>
  </si>
  <si>
    <t>19.1.</t>
  </si>
  <si>
    <t>vispārēja tipa aptiekas</t>
  </si>
  <si>
    <t>19.1.1.</t>
  </si>
  <si>
    <t>ja aptieka atrodas pilsētā</t>
  </si>
  <si>
    <t>1 aptiekas dokumentācijas ekspertīze</t>
  </si>
  <si>
    <t>19.1.2.</t>
  </si>
  <si>
    <t>ja aptieka atrodas pilsētā un tai ir viena filiāle</t>
  </si>
  <si>
    <t>aptiekas un 1 filiāles dokumentācijas ekspertīze</t>
  </si>
  <si>
    <t>19.1.3.</t>
  </si>
  <si>
    <t>ja aptieka atrodas pilsētā un tai ir vairāk nekā viena filiāle</t>
  </si>
  <si>
    <t>1 aptiekas un filiāļu dokumentācijas ekspertīze</t>
  </si>
  <si>
    <t>19.1.4.</t>
  </si>
  <si>
    <t>ja aptieka atrodas laukos</t>
  </si>
  <si>
    <t>19.1.5.</t>
  </si>
  <si>
    <t>ja aptieka atrodas laukos un tai ir viena filiāle</t>
  </si>
  <si>
    <t>19.1.6.</t>
  </si>
  <si>
    <t>ja aptieka atrodas laukos un tai ir vairāk nekā viena filiāle</t>
  </si>
  <si>
    <t>19.2.</t>
  </si>
  <si>
    <t>slēgta tipa aptieka</t>
  </si>
  <si>
    <t>19.3.</t>
  </si>
  <si>
    <t>viena aptiekas filiāle, ja netiek veikta aptiekas dokumentācijas ekspertīze</t>
  </si>
  <si>
    <t>1 filiāles dokumentācijas ekspertīze</t>
  </si>
  <si>
    <t>Farmaceitiskās darbības uzņēmuma (zāļu lieltirgotavas, zāļu ražošanas uzņēmuma) atbilstības novērtēšana1</t>
  </si>
  <si>
    <t>20.1.</t>
  </si>
  <si>
    <t>zāļu ražošanas vai importēšanas uzņēmums</t>
  </si>
  <si>
    <t>1 zāļu ražošanas vai importēšanas uzņēmuma dokumentācijas ekspertīze</t>
  </si>
  <si>
    <t>20.2.</t>
  </si>
  <si>
    <t>zāļu ražošanas uzņēmums</t>
  </si>
  <si>
    <t>1 zāļu ražošanas uzņēmuma dokumentācijas ekspertīze</t>
  </si>
  <si>
    <t>20.3.</t>
  </si>
  <si>
    <t>zāļu ražošanas (daļēja ražošanas procesa veikšanas) uzņēmums</t>
  </si>
  <si>
    <t>20.4.</t>
  </si>
  <si>
    <t>zāļu ražošanas uzņēmums, ja ražo tikai pētāmās zāles</t>
  </si>
  <si>
    <t>20.5.</t>
  </si>
  <si>
    <t>zāļu lieltirgotava</t>
  </si>
  <si>
    <t>1 zāļu lieltirgotavas dokumentācijas ekspertīze</t>
  </si>
  <si>
    <t>20.6.</t>
  </si>
  <si>
    <t>zāļu lieltirgotavas nodaļa</t>
  </si>
  <si>
    <t>1 zāļu lieltirgotavas nodaļas dokumentācijas ekspertīze</t>
  </si>
  <si>
    <t>20.7.</t>
  </si>
  <si>
    <t>uzņēmums, kas ražo aktīvās vielas vai kontrolējamās zāles</t>
  </si>
  <si>
    <t>20.8.</t>
  </si>
  <si>
    <t>uzņēmums, kas etilspirtu tikai fasē</t>
  </si>
  <si>
    <t>1 zāļu ražošanas uzņēmuma vai zāļu lieltirgotavas dokumentācijas ekspertīze</t>
  </si>
  <si>
    <t>Komersanta vai saimnieciskās darbības veicēja, kas ražo, importē vai izplata aktīvās vielas1, dokumentācijas ekspertīze</t>
  </si>
  <si>
    <t>20.1 1.</t>
  </si>
  <si>
    <t>dokumentācijas ekspertīze, reģistrācijas datu apstrāde, ja ražoto, importējamo vai izplatāmo aktīvo vielu skaits ir no 1 līdz 5</t>
  </si>
  <si>
    <t>20.1 2.</t>
  </si>
  <si>
    <t>dokumentācijas ekspertīze, reģistrācijas datu apstrāde par katru nākamo ražoto, importējamo vai izplatāmo aktīvo vielu</t>
  </si>
  <si>
    <t>20.1 3.</t>
  </si>
  <si>
    <t>dokumentācijas ekspertīze aktīvo vielu ražošanai, importēšanai vai izplatīšanai, ja notikušas izmaiņas, tai skaitā darbības vietā, ražošanas, importēšanas vai izplatīšanas darbībās</t>
  </si>
  <si>
    <t>Komersanta vai saimnieciskās darbības veicēja, kas veic starpniecības darījumus ar zālēm1, dokumentācijas ekspertīze</t>
  </si>
  <si>
    <t>20.2 1.</t>
  </si>
  <si>
    <t>dokumentācijas ekspertīze un reģistrācijas apliecības izsniegšana</t>
  </si>
  <si>
    <t>reģistrācijas apliecība</t>
  </si>
  <si>
    <t>20.2 2.</t>
  </si>
  <si>
    <t>dokumentācijas ekspertīze par izmaiņām reģistrācijai iesniegtajā informācijā</t>
  </si>
  <si>
    <t>1 lapa</t>
  </si>
  <si>
    <t>Zāļu klīniskās izpētes iesnieguma un tam pievienotās dokumentācijas izskatīšana1</t>
  </si>
  <si>
    <t>Labas klīniskās prakses atbilstības izvērtēšana klīnisko pētījumu centrā vai ar klīnisko pētījumu saistītās institūcijās Eiropas Ekonomikas zonas dalībvalstī saistībā ar zāļu reģistrācijas iesniegumu zāļu reģistrēšanai1</t>
  </si>
  <si>
    <t>23.1.</t>
  </si>
  <si>
    <t>vienu dienu (viens inspektors)</t>
  </si>
  <si>
    <t>1 klīnisko pētījumu centrs/saistīta institūcija</t>
  </si>
  <si>
    <t>23.2.</t>
  </si>
  <si>
    <t>divas dienas (viens inspektors)</t>
  </si>
  <si>
    <t>23.3.</t>
  </si>
  <si>
    <t>trīs dienas (viens inspektors)</t>
  </si>
  <si>
    <t>23.4.</t>
  </si>
  <si>
    <t>četras dienas (viens inspektors)</t>
  </si>
  <si>
    <t>23.5.</t>
  </si>
  <si>
    <t>piecas dienas (viens inspektors)</t>
  </si>
  <si>
    <t>Labas klīniskās prakses izvērtēšana klīniskā pētījuma centrā vai ar klīnisko pētījumu saistītās institūcijās valstī, kas neatrodas Eiropas Ekonomikas zonas dalībvalstī, saistībā ar zāļu reģistrācijas iesniegumu zāļu reģistrēšanai1</t>
  </si>
  <si>
    <t>24.1.</t>
  </si>
  <si>
    <t>24.2.</t>
  </si>
  <si>
    <t>24.3.</t>
  </si>
  <si>
    <t>24.4.</t>
  </si>
  <si>
    <t>Zāļu klīniskās izpētes protokola grozījuma izskatīšana1</t>
  </si>
  <si>
    <t>1 grozījums</t>
  </si>
  <si>
    <t>Zāļu ražotāja (tā pārstāvja) ierosināta zāļu lietošanas novērojuma pieteikuma un pievienoto dokumentu izskatīšana1</t>
  </si>
  <si>
    <t>atļauja</t>
  </si>
  <si>
    <t>atļaujas dublikāts</t>
  </si>
  <si>
    <t>Labas ražošanas prakses nodrošinājuma pārbaude zāļu vai aktīvo vielu ražošanas vai importēšanas uzņēmumā vai laboratorijā, kas zāļu vai izejvielu kvalitātes kontroli veic, pamatojoties uz līgumu1, un ja pārbaude objektā ilgst</t>
  </si>
  <si>
    <t>48.1.</t>
  </si>
  <si>
    <t>vienu dienu (viens inspektors )</t>
  </si>
  <si>
    <t>1 zāļu ražošanas uzņēmums</t>
  </si>
  <si>
    <t>48.2.</t>
  </si>
  <si>
    <t>48.3.</t>
  </si>
  <si>
    <t>48.4.</t>
  </si>
  <si>
    <t>48.5.</t>
  </si>
  <si>
    <t>48.6.</t>
  </si>
  <si>
    <t>pusi dienas (viens inspektors)</t>
  </si>
  <si>
    <t>Labas ražošanas prakses nodrošinājuma pārbaude valstī, kas nav Eiropas Ekonomikas zonas dalībvalsts, zāļu ražošanas uzņēmumā vai laboratorijā, kas kvalitātes kontroli veic, pamatojoties uz līgumu1, un ja pārbaude objektā ilgst</t>
  </si>
  <si>
    <t>49.1.</t>
  </si>
  <si>
    <t>49.2.</t>
  </si>
  <si>
    <t>49.3.</t>
  </si>
  <si>
    <t>49.4.</t>
  </si>
  <si>
    <t>49.5.</t>
  </si>
  <si>
    <t>Labas ražošanas prakses nodrošinājuma pārbaude, kuru veic izejvielu ražošanas vai importēšanas uzņēmumā1, un ja pārbaude objektā ilgst</t>
  </si>
  <si>
    <t>50.1.</t>
  </si>
  <si>
    <t>50.2.</t>
  </si>
  <si>
    <t>50.3.</t>
  </si>
  <si>
    <t>50.4.</t>
  </si>
  <si>
    <t>50.5.</t>
  </si>
  <si>
    <t>Labas ražošanas prakses nodrošinājuma pārbaude, kuru veic izejvielu ražošanas uzņēmumā1, valstī, kas neatrodas Eiropas Ekonomikas zonā, un ja pārbaude objektā ilgst</t>
  </si>
  <si>
    <t>51.1.</t>
  </si>
  <si>
    <t>51.2.</t>
  </si>
  <si>
    <t>51.3.</t>
  </si>
  <si>
    <t>51.4.</t>
  </si>
  <si>
    <t>51.5.</t>
  </si>
  <si>
    <t>Zāļu ražošanas vai importēšanas uzņēmuma kvalificētas personas izglītības un profesionālās pieredzes atbilstības novērtēšana normatīvajos aktos par zāļu ražošanu noteiktajām prasībām1</t>
  </si>
  <si>
    <t>1 zāļu ražošanas persona</t>
  </si>
  <si>
    <t>Zāļu ražošanas uzņēmuma, kas neatrodas Eiropas Savienības dalībvalstī, labas ražošanas prakses dokumentu izvērtēšana – iesniegtā ražotnes apraksta un procedūru novērtēšana1</t>
  </si>
  <si>
    <t>Zāļu paraugu atlase testēšanai1</t>
  </si>
  <si>
    <t>1 zāļu paraugs</t>
  </si>
  <si>
    <t>Atbilstības novērtēšana, labas izplatīšanas prakses nodrošinājuma pārbaude zāļu lieltirgotavā vai pie aktīvo vielu ražotāja, importētāja un izplatītāja vai starpniecības darījuma ar zālēm veicēja1, ja pārbaude objektā ilgst</t>
  </si>
  <si>
    <t>55.1.</t>
  </si>
  <si>
    <t>1 zāļu lieltirgotava</t>
  </si>
  <si>
    <t>55.2.</t>
  </si>
  <si>
    <t>55.3.</t>
  </si>
  <si>
    <t>55.4.</t>
  </si>
  <si>
    <t>Zāļu labas izplatīšanas prakses atbilstības sertifikāta izsniegšana1</t>
  </si>
  <si>
    <t>sertifikāts</t>
  </si>
  <si>
    <t>Dokumentu kopēšana</t>
  </si>
  <si>
    <t>Latvijas zāļu reģistra oficiālais izdevums</t>
  </si>
  <si>
    <t>1 grāmata</t>
  </si>
  <si>
    <t>Latvijas zāļu reģistra un zāļu apraksta oficiālais elektroniskais izdevums ar zāļu aprakstiem un lietošanas instrukcijām</t>
  </si>
  <si>
    <t>1 USB flash atmiņas karte</t>
  </si>
  <si>
    <t>Zāļu labas ražošanas prakses sertifikāta izsniegšana1</t>
  </si>
  <si>
    <t>Zāļu labas ražošanas prakses sertifikāta dublikāta izsniegšana1</t>
  </si>
  <si>
    <t>sertifikāta dublikāts</t>
  </si>
  <si>
    <t>Produkta sertifikāta izsniegšana1</t>
  </si>
  <si>
    <t>Produkta sertifikāta dublikāta izsniegšana1</t>
  </si>
  <si>
    <t>Atļauja zāļu klīniskās izpētes veikšanai1</t>
  </si>
  <si>
    <t>Cilvēka asiņu un asins komponentu savākšanas, testēšanas, apstrādes, uzglabāšanas un izplatīšanas vietas un audu, šūnu un orgānu izmantošanas vietas atbilstības novērtēšana un dokumentācijas noformēšana1</t>
  </si>
  <si>
    <t>69.1.</t>
  </si>
  <si>
    <t>asins kabineta, asins sagatavošanas nodaļas un centra atbilstības sertifikāta izsniegšana</t>
  </si>
  <si>
    <t>1 iestāde</t>
  </si>
  <si>
    <t>69.1.1.</t>
  </si>
  <si>
    <t>asins kabineta, asins sagatavošanas nodaļas un centra darbības nosacījumu izmaiņu dokumentācijas izvērtēšana</t>
  </si>
  <si>
    <t>69.1.2.</t>
  </si>
  <si>
    <t>asins kabineta, asins sagatavošanas nodaļas un centra atbilstības sertifikāta dublikāta izsniegšana</t>
  </si>
  <si>
    <t>69.2.</t>
  </si>
  <si>
    <t>audu, šūnu vai orgānu izmantošanas vietas atbilstības novērtēšana un atļaujas izsniegšana</t>
  </si>
  <si>
    <t>69.2.1.</t>
  </si>
  <si>
    <t>audu, šūnu un orgānu ieguves un uzglabāšanas centra darbības un darbību standartprocedūru izmaiņu dokumentācijas izvērtēšana</t>
  </si>
  <si>
    <t>69.2.2.</t>
  </si>
  <si>
    <t>audu, šūnu un orgānu izmantošanas atļaujas dublikāta izsniegšana</t>
  </si>
  <si>
    <t>Audu, šūnu, orgānu un miruša cilvēka ķermeņa izmantošanas vietas atbilstības novērtēšana akreditētas medicīnas studiju programmas īstenošanai augstskolā un dokumentācijas noformēšana1</t>
  </si>
  <si>
    <t>70.1.</t>
  </si>
  <si>
    <t>audu, šūnu, orgānu un miruša cilvēka ķermeņa izmantošanas vietas atbilstības novērtēšana un atļaujas izsniegšana</t>
  </si>
  <si>
    <t>70.2.</t>
  </si>
  <si>
    <t>audu, šūnu, orgānu un miruša cilvēka ķermeņa izmantošanas vietas darbības un darbību standartprocedūru izmaiņu dokumentācijas izvērtēšana</t>
  </si>
  <si>
    <t>70.3.</t>
  </si>
  <si>
    <t>audu, šūnu, orgānu un miruša cilvēka ķermeņa izmantošanas atļaujas dublikāta izsniegšana</t>
  </si>
  <si>
    <t>Labas ražošanas prakses nodrošinājuma pārbaude jaunieviestās terapijas zāļu izgatavošanai, balstoties uz neierastu procesu1, ja pārbaude objektā ilgst</t>
  </si>
  <si>
    <t>75.1.</t>
  </si>
  <si>
    <t>pārbaude</t>
  </si>
  <si>
    <t>75.2.</t>
  </si>
  <si>
    <t>75.3.</t>
  </si>
  <si>
    <t>75.4.</t>
  </si>
  <si>
    <t>atzinuma noformēšana pēc oficiālā pieprasījuma</t>
  </si>
  <si>
    <t>Jaunieviestās terapijas zāļu izgatavošana, balstoties uz neierastu procesu, – atbilstības novērtēšana un atļaujas izsniegšana1</t>
  </si>
  <si>
    <t>76.1.</t>
  </si>
  <si>
    <t>jaunieviestās terapijas zāļu izgatavošana, balstoties uz neierastu procesu, – atbilstības novērtēšana</t>
  </si>
  <si>
    <t>76.2.</t>
  </si>
  <si>
    <t>atļaujas izsniegšana pēc oficiālā pieprasījuma</t>
  </si>
  <si>
    <t>Zinātniskā atzinuma sniegšana par brīvprātīgajā harmonizācijas procedūrā iesniegto zāļu klīniskā pētījuma dokumentāciju, ja pēc procedūras noslēguma nav iesniegts zāļu klīniskās izpētes iesniegums (šā pielikuma 22. punkts)1</t>
  </si>
  <si>
    <t>atzinums</t>
  </si>
  <si>
    <r>
      <t xml:space="preserve">Plānotie </t>
    </r>
    <r>
      <rPr>
        <u/>
        <sz val="18"/>
        <color theme="1"/>
        <rFont val="Times New Roman"/>
        <family val="1"/>
      </rPr>
      <t>klīnisko pētījumu nodaļas</t>
    </r>
    <r>
      <rPr>
        <sz val="18"/>
        <color theme="1"/>
        <rFont val="Times New Roman"/>
        <family val="1"/>
        <charset val="186"/>
      </rPr>
      <t xml:space="preserve"> maksas pakalpojumu </t>
    </r>
    <r>
      <rPr>
        <b/>
        <sz val="18"/>
        <color theme="1"/>
        <rFont val="Times New Roman"/>
        <family val="1"/>
        <charset val="186"/>
      </rPr>
      <t xml:space="preserve">ieņēmumi </t>
    </r>
    <r>
      <rPr>
        <sz val="18"/>
        <color theme="1"/>
        <rFont val="Times New Roman"/>
        <family val="1"/>
        <charset val="186"/>
      </rPr>
      <t xml:space="preserve">par 2016.gadu </t>
    </r>
  </si>
  <si>
    <t>2.pielikums</t>
  </si>
  <si>
    <r>
      <t>Plānotie f</t>
    </r>
    <r>
      <rPr>
        <u/>
        <sz val="18"/>
        <color theme="1"/>
        <rFont val="Times New Roman"/>
        <family val="1"/>
      </rPr>
      <t>armaceitiskās darbības atbilstības novērtēšanas nodaļa</t>
    </r>
    <r>
      <rPr>
        <sz val="18"/>
        <color theme="1"/>
        <rFont val="Times New Roman"/>
        <family val="1"/>
        <charset val="186"/>
      </rPr>
      <t xml:space="preserve"> maksas pakalpojumu </t>
    </r>
    <r>
      <rPr>
        <b/>
        <sz val="18"/>
        <color theme="1"/>
        <rFont val="Times New Roman"/>
        <family val="1"/>
        <charset val="186"/>
      </rPr>
      <t xml:space="preserve">ieņēmumi </t>
    </r>
    <r>
      <rPr>
        <sz val="18"/>
        <color theme="1"/>
        <rFont val="Times New Roman"/>
        <family val="1"/>
        <charset val="186"/>
      </rPr>
      <t xml:space="preserve">par 2016.gadu </t>
    </r>
  </si>
  <si>
    <t>3.pielikums</t>
  </si>
  <si>
    <r>
      <t>Plānotie f</t>
    </r>
    <r>
      <rPr>
        <u/>
        <sz val="18"/>
        <color theme="1"/>
        <rFont val="Times New Roman"/>
        <family val="1"/>
      </rPr>
      <t>armaceitiskās darbības uzņēmumu licencēšanas nodaļa</t>
    </r>
    <r>
      <rPr>
        <sz val="18"/>
        <color theme="1"/>
        <rFont val="Times New Roman"/>
        <family val="1"/>
        <charset val="186"/>
      </rPr>
      <t xml:space="preserve"> maksas pakalpojumu </t>
    </r>
    <r>
      <rPr>
        <b/>
        <sz val="18"/>
        <color theme="1"/>
        <rFont val="Times New Roman"/>
        <family val="1"/>
        <charset val="186"/>
      </rPr>
      <t xml:space="preserve">ieņēmumi </t>
    </r>
    <r>
      <rPr>
        <sz val="18"/>
        <color theme="1"/>
        <rFont val="Times New Roman"/>
        <family val="1"/>
        <charset val="186"/>
      </rPr>
      <t xml:space="preserve">par 2016.gadu </t>
    </r>
  </si>
</sst>
</file>

<file path=xl/styles.xml><?xml version="1.0" encoding="utf-8"?>
<styleSheet xmlns="http://schemas.openxmlformats.org/spreadsheetml/2006/main">
  <fonts count="29">
    <font>
      <sz val="11"/>
      <color theme="1"/>
      <name val="Calibri"/>
      <family val="2"/>
      <scheme val="minor"/>
    </font>
    <font>
      <sz val="10"/>
      <name val="Arial"/>
      <family val="2"/>
      <charset val="186"/>
    </font>
    <font>
      <sz val="10"/>
      <name val="Times New Roman"/>
      <family val="1"/>
      <charset val="186"/>
    </font>
    <font>
      <sz val="9"/>
      <name val="Times New Roman"/>
      <family val="1"/>
      <charset val="186"/>
    </font>
    <font>
      <sz val="10"/>
      <name val="Arial"/>
      <family val="2"/>
    </font>
    <font>
      <sz val="11"/>
      <name val="Times New Roman"/>
      <family val="1"/>
      <charset val="186"/>
    </font>
    <font>
      <sz val="10"/>
      <name val="BaltHelvetica"/>
    </font>
    <font>
      <b/>
      <sz val="11"/>
      <name val="Times New Roman"/>
      <family val="1"/>
      <charset val="186"/>
    </font>
    <font>
      <b/>
      <sz val="14"/>
      <name val="Times New Roman"/>
      <family val="1"/>
      <charset val="186"/>
    </font>
    <font>
      <sz val="9"/>
      <color theme="1"/>
      <name val="Calibri"/>
      <family val="2"/>
      <scheme val="minor"/>
    </font>
    <font>
      <sz val="11"/>
      <color rgb="FFFF0000"/>
      <name val="Calibri"/>
      <family val="2"/>
      <scheme val="minor"/>
    </font>
    <font>
      <sz val="11"/>
      <color theme="1"/>
      <name val="Times New Roman"/>
      <family val="1"/>
      <charset val="186"/>
    </font>
    <font>
      <sz val="9"/>
      <color theme="1"/>
      <name val="Times New Roman"/>
      <family val="1"/>
      <charset val="186"/>
    </font>
    <font>
      <sz val="18"/>
      <color theme="1"/>
      <name val="Times New Roman"/>
      <family val="1"/>
      <charset val="186"/>
    </font>
    <font>
      <b/>
      <sz val="18"/>
      <color theme="1"/>
      <name val="Times New Roman"/>
      <family val="1"/>
      <charset val="186"/>
    </font>
    <font>
      <sz val="14"/>
      <color theme="1"/>
      <name val="Times New Roman"/>
      <family val="1"/>
      <charset val="186"/>
    </font>
    <font>
      <sz val="14"/>
      <name val="Times New Roman"/>
      <family val="1"/>
      <charset val="186"/>
    </font>
    <font>
      <sz val="12"/>
      <color theme="1"/>
      <name val="Times New Roman"/>
      <family val="1"/>
      <charset val="186"/>
    </font>
    <font>
      <sz val="12"/>
      <color rgb="FF414142"/>
      <name val="Times New Roman"/>
      <family val="1"/>
      <charset val="186"/>
    </font>
    <font>
      <sz val="9"/>
      <color rgb="FF414142"/>
      <name val="Times New Roman"/>
      <family val="1"/>
      <charset val="186"/>
    </font>
    <font>
      <u/>
      <sz val="11"/>
      <color theme="10"/>
      <name val="Calibri"/>
      <family val="2"/>
      <charset val="186"/>
      <scheme val="minor"/>
    </font>
    <font>
      <b/>
      <i/>
      <sz val="14"/>
      <color theme="1"/>
      <name val="Times New Roman"/>
      <family val="1"/>
      <charset val="186"/>
    </font>
    <font>
      <b/>
      <sz val="11"/>
      <color theme="1"/>
      <name val="Times New Roman"/>
      <family val="1"/>
      <charset val="186"/>
    </font>
    <font>
      <u/>
      <sz val="18"/>
      <color theme="1"/>
      <name val="Times New Roman"/>
      <family val="1"/>
    </font>
    <font>
      <sz val="13"/>
      <color theme="1"/>
      <name val="Times New Roman"/>
      <family val="1"/>
      <charset val="186"/>
    </font>
    <font>
      <sz val="13"/>
      <name val="Times New Roman"/>
      <family val="1"/>
      <charset val="186"/>
    </font>
    <font>
      <b/>
      <sz val="14"/>
      <color theme="1"/>
      <name val="Times New Roman"/>
      <family val="1"/>
      <charset val="186"/>
    </font>
    <font>
      <sz val="13"/>
      <color rgb="FF414142"/>
      <name val="Times New Roman"/>
      <family val="1"/>
      <charset val="186"/>
    </font>
    <font>
      <u/>
      <sz val="14"/>
      <color theme="1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0" fontId="1" fillId="0" borderId="0"/>
    <xf numFmtId="0" fontId="1" fillId="0" borderId="0"/>
    <xf numFmtId="0" fontId="4" fillId="0" borderId="0"/>
    <xf numFmtId="0" fontId="6" fillId="0" borderId="0"/>
    <xf numFmtId="0" fontId="4" fillId="0" borderId="0"/>
    <xf numFmtId="0" fontId="20" fillId="0" borderId="0" applyNumberFormat="0" applyFill="0" applyBorder="0" applyAlignment="0" applyProtection="0"/>
  </cellStyleXfs>
  <cellXfs count="67">
    <xf numFmtId="0" fontId="0" fillId="0" borderId="0" xfId="0"/>
    <xf numFmtId="0" fontId="2" fillId="0" borderId="0" xfId="0" applyFont="1" applyFill="1" applyAlignment="1">
      <alignment horizontal="center"/>
    </xf>
    <xf numFmtId="0" fontId="5" fillId="0" borderId="0" xfId="0" applyFont="1" applyFill="1"/>
    <xf numFmtId="0" fontId="3" fillId="0" borderId="0" xfId="0" applyFont="1" applyFill="1"/>
    <xf numFmtId="0" fontId="9" fillId="0" borderId="0" xfId="0" applyFont="1"/>
    <xf numFmtId="3" fontId="10" fillId="0" borderId="0" xfId="0" applyNumberFormat="1" applyFont="1" applyAlignment="1">
      <alignment horizontal="center"/>
    </xf>
    <xf numFmtId="0" fontId="12" fillId="0" borderId="0" xfId="0" applyFont="1"/>
    <xf numFmtId="0" fontId="11" fillId="0" borderId="0" xfId="0" applyFont="1"/>
    <xf numFmtId="0" fontId="5" fillId="0" borderId="0" xfId="0" applyFont="1"/>
    <xf numFmtId="0" fontId="15" fillId="0" borderId="0" xfId="0" applyFont="1" applyAlignment="1">
      <alignment horizontal="center"/>
    </xf>
    <xf numFmtId="0" fontId="16" fillId="0" borderId="0" xfId="0" applyFont="1" applyAlignment="1">
      <alignment horizont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3" fillId="0" borderId="0" xfId="0" applyFont="1"/>
    <xf numFmtId="4" fontId="3" fillId="0" borderId="0" xfId="0" applyNumberFormat="1" applyFont="1"/>
    <xf numFmtId="4" fontId="12" fillId="0" borderId="0" xfId="0" applyNumberFormat="1" applyFont="1"/>
    <xf numFmtId="0" fontId="21" fillId="0" borderId="7" xfId="0" applyFont="1" applyBorder="1" applyAlignment="1">
      <alignment horizontal="right" wrapText="1"/>
    </xf>
    <xf numFmtId="4" fontId="7" fillId="0" borderId="0" xfId="0" applyNumberFormat="1" applyFont="1"/>
    <xf numFmtId="0" fontId="7" fillId="0" borderId="0" xfId="0" applyFont="1"/>
    <xf numFmtId="0" fontId="22" fillId="0" borderId="0" xfId="0" applyFont="1"/>
    <xf numFmtId="0" fontId="2" fillId="0" borderId="0" xfId="0" applyFont="1" applyFill="1"/>
    <xf numFmtId="0" fontId="11" fillId="0" borderId="0" xfId="0" applyFont="1" applyBorder="1"/>
    <xf numFmtId="0" fontId="0" fillId="0" borderId="14" xfId="0" applyBorder="1"/>
    <xf numFmtId="0" fontId="11" fillId="0" borderId="0" xfId="0" applyFont="1" applyBorder="1" applyAlignment="1"/>
    <xf numFmtId="0" fontId="0" fillId="0" borderId="0" xfId="0" applyAlignment="1"/>
    <xf numFmtId="0" fontId="2" fillId="0" borderId="0" xfId="0" applyFont="1" applyFill="1" applyAlignment="1"/>
    <xf numFmtId="0" fontId="17" fillId="0" borderId="0" xfId="0" applyFont="1" applyBorder="1" applyAlignment="1">
      <alignment horizontal="left" wrapText="1"/>
    </xf>
    <xf numFmtId="0" fontId="21" fillId="0" borderId="9" xfId="0" applyFont="1" applyBorder="1" applyAlignment="1">
      <alignment horizontal="right" wrapText="1"/>
    </xf>
    <xf numFmtId="0" fontId="19"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left" vertical="center" wrapText="1"/>
    </xf>
    <xf numFmtId="0" fontId="16" fillId="0" borderId="1" xfId="0" applyNumberFormat="1" applyFont="1" applyBorder="1" applyAlignment="1">
      <alignment horizontal="center" vertical="center" wrapText="1"/>
    </xf>
    <xf numFmtId="4" fontId="16" fillId="0" borderId="1" xfId="0" applyNumberFormat="1" applyFont="1" applyBorder="1" applyAlignment="1">
      <alignment horizontal="right" vertical="center" wrapText="1"/>
    </xf>
    <xf numFmtId="0" fontId="15" fillId="0" borderId="13" xfId="0" applyFont="1" applyBorder="1" applyAlignment="1">
      <alignment vertical="center" wrapText="1"/>
    </xf>
    <xf numFmtId="0" fontId="15" fillId="0" borderId="12" xfId="0" applyFont="1" applyBorder="1" applyAlignment="1">
      <alignment horizontal="left" vertical="center"/>
    </xf>
    <xf numFmtId="0" fontId="26" fillId="0" borderId="7" xfId="0" applyFont="1" applyBorder="1"/>
    <xf numFmtId="0" fontId="26" fillId="0" borderId="7" xfId="0" applyFont="1" applyBorder="1" applyAlignment="1"/>
    <xf numFmtId="0" fontId="8" fillId="0" borderId="7" xfId="0" applyNumberFormat="1" applyFont="1" applyBorder="1" applyAlignment="1">
      <alignment horizontal="center"/>
    </xf>
    <xf numFmtId="0" fontId="8" fillId="0" borderId="7" xfId="0" applyNumberFormat="1" applyFont="1" applyBorder="1" applyAlignment="1">
      <alignment horizontal="right"/>
    </xf>
    <xf numFmtId="4" fontId="8" fillId="0" borderId="6" xfId="0" applyNumberFormat="1" applyFont="1" applyBorder="1" applyAlignment="1">
      <alignment horizontal="right"/>
    </xf>
    <xf numFmtId="0" fontId="27" fillId="3" borderId="2"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8" xfId="0" applyFont="1" applyFill="1" applyBorder="1" applyAlignment="1">
      <alignment horizontal="center" vertical="center"/>
    </xf>
    <xf numFmtId="0" fontId="25" fillId="3" borderId="2" xfId="0" applyNumberFormat="1" applyFont="1" applyFill="1" applyBorder="1" applyAlignment="1">
      <alignment horizontal="center" wrapText="1"/>
    </xf>
    <xf numFmtId="0" fontId="25" fillId="3" borderId="2" xfId="0" applyNumberFormat="1" applyFont="1" applyFill="1" applyBorder="1" applyAlignment="1">
      <alignment horizontal="center" vertical="center" wrapText="1"/>
    </xf>
    <xf numFmtId="0" fontId="24" fillId="0" borderId="0" xfId="0" applyFont="1" applyBorder="1"/>
    <xf numFmtId="0" fontId="24" fillId="0" borderId="0" xfId="0" applyFont="1" applyBorder="1" applyAlignment="1"/>
    <xf numFmtId="0" fontId="15" fillId="0" borderId="1" xfId="0" applyFont="1" applyBorder="1" applyAlignment="1">
      <alignment vertical="center"/>
    </xf>
    <xf numFmtId="0" fontId="15" fillId="0" borderId="13" xfId="0" applyFont="1" applyBorder="1" applyAlignment="1">
      <alignment horizontal="left" vertical="center" wrapText="1"/>
    </xf>
    <xf numFmtId="0" fontId="16"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right" vertical="center" wrapText="1"/>
    </xf>
    <xf numFmtId="0" fontId="28" fillId="0" borderId="13" xfId="6" applyFont="1" applyBorder="1" applyAlignment="1">
      <alignment vertical="center" wrapText="1"/>
    </xf>
    <xf numFmtId="0" fontId="28" fillId="0" borderId="1" xfId="6" applyFont="1" applyBorder="1" applyAlignment="1">
      <alignment vertical="center"/>
    </xf>
    <xf numFmtId="0" fontId="26" fillId="0" borderId="4" xfId="0" applyFont="1" applyBorder="1"/>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6" xfId="0" applyFont="1" applyBorder="1" applyAlignment="1">
      <alignment horizontal="left" vertical="center"/>
    </xf>
    <xf numFmtId="0" fontId="13" fillId="0" borderId="0" xfId="0" applyFont="1" applyAlignment="1">
      <alignment horizontal="center"/>
    </xf>
    <xf numFmtId="0" fontId="2" fillId="0" borderId="0" xfId="0" applyFont="1" applyFill="1" applyAlignment="1">
      <alignment horizontal="left"/>
    </xf>
    <xf numFmtId="0" fontId="17" fillId="0" borderId="10" xfId="0" applyFont="1" applyBorder="1" applyAlignment="1">
      <alignment horizontal="center"/>
    </xf>
    <xf numFmtId="0" fontId="17" fillId="0" borderId="11" xfId="0" applyFont="1" applyBorder="1" applyAlignment="1">
      <alignment horizontal="center"/>
    </xf>
    <xf numFmtId="0" fontId="13" fillId="0" borderId="0" xfId="0" applyFont="1" applyAlignment="1">
      <alignment horizontal="center" wrapText="1"/>
    </xf>
    <xf numFmtId="0" fontId="24" fillId="0" borderId="10" xfId="0" applyFont="1" applyBorder="1" applyAlignment="1">
      <alignment horizontal="center"/>
    </xf>
    <xf numFmtId="0" fontId="24" fillId="0" borderId="11" xfId="0" applyFont="1" applyBorder="1" applyAlignment="1">
      <alignment horizontal="center"/>
    </xf>
  </cellXfs>
  <cellStyles count="7">
    <cellStyle name="Hyperlink" xfId="6" builtinId="8"/>
    <cellStyle name="Normal" xfId="0" builtinId="0"/>
    <cellStyle name="Normal 2" xfId="1"/>
    <cellStyle name="Normal 2 2" xfId="5"/>
    <cellStyle name="Normal 3" xfId="2"/>
    <cellStyle name="Normal 4" xfId="3"/>
    <cellStyle name="Parastais_FMLikp01_p05_221205_pap_afp_mak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60" zoomScaleNormal="70" workbookViewId="0">
      <selection activeCell="R13" sqref="R13"/>
    </sheetView>
  </sheetViews>
  <sheetFormatPr defaultRowHeight="15"/>
  <cols>
    <col min="1" max="1" width="8.42578125" style="4" customWidth="1"/>
    <col min="2" max="2" width="57.140625" customWidth="1"/>
    <col min="3" max="3" width="23.42578125" style="24" customWidth="1"/>
    <col min="4" max="4" width="12.42578125" style="22" customWidth="1"/>
    <col min="5" max="5" width="12.140625" customWidth="1"/>
    <col min="6" max="6" width="14.28515625" customWidth="1"/>
  </cols>
  <sheetData>
    <row r="1" spans="1:9" ht="21" customHeight="1">
      <c r="A1" s="6"/>
      <c r="B1" s="7"/>
      <c r="C1" s="7"/>
      <c r="D1" s="7"/>
      <c r="E1" s="7"/>
      <c r="F1" s="10" t="s">
        <v>0</v>
      </c>
      <c r="G1" s="8"/>
      <c r="H1" s="8"/>
      <c r="I1" s="8"/>
    </row>
    <row r="2" spans="1:9" ht="25.5" customHeight="1">
      <c r="A2" s="60" t="s">
        <v>214</v>
      </c>
      <c r="B2" s="60"/>
      <c r="C2" s="60"/>
      <c r="D2" s="60"/>
      <c r="E2" s="60"/>
      <c r="F2" s="60"/>
      <c r="G2" s="8"/>
      <c r="H2" s="8"/>
      <c r="I2" s="8"/>
    </row>
    <row r="3" spans="1:9" ht="15.75" customHeight="1" thickBot="1">
      <c r="A3" s="9"/>
      <c r="B3" s="9"/>
      <c r="C3" s="9"/>
      <c r="D3" s="9"/>
      <c r="E3" s="9"/>
      <c r="F3" s="7"/>
      <c r="G3" s="8"/>
      <c r="H3" s="8"/>
      <c r="I3" s="8"/>
    </row>
    <row r="4" spans="1:9" ht="15.75">
      <c r="A4" s="21"/>
      <c r="B4" s="21"/>
      <c r="C4" s="23"/>
      <c r="D4" s="62" t="s">
        <v>1</v>
      </c>
      <c r="E4" s="63"/>
      <c r="F4" s="63"/>
      <c r="G4" s="8"/>
      <c r="H4" s="8"/>
      <c r="I4" s="8"/>
    </row>
    <row r="5" spans="1:9" ht="116.25" thickBot="1">
      <c r="A5" s="43" t="s">
        <v>9</v>
      </c>
      <c r="B5" s="44" t="s">
        <v>10</v>
      </c>
      <c r="C5" s="45" t="s">
        <v>3</v>
      </c>
      <c r="D5" s="46" t="s">
        <v>4</v>
      </c>
      <c r="E5" s="43" t="s">
        <v>5</v>
      </c>
      <c r="F5" s="47" t="s">
        <v>6</v>
      </c>
      <c r="G5" s="8"/>
      <c r="H5" s="8"/>
      <c r="I5" s="8"/>
    </row>
    <row r="6" spans="1:9" s="4" customFormat="1" ht="16.5" thickBot="1">
      <c r="A6" s="29">
        <v>1</v>
      </c>
      <c r="B6" s="30">
        <v>2</v>
      </c>
      <c r="C6" s="30">
        <v>3</v>
      </c>
      <c r="D6" s="30">
        <v>4</v>
      </c>
      <c r="E6" s="30">
        <v>5</v>
      </c>
      <c r="F6" s="31" t="s">
        <v>7</v>
      </c>
      <c r="G6" s="13"/>
      <c r="H6" s="13"/>
      <c r="I6" s="13"/>
    </row>
    <row r="7" spans="1:9" ht="37.5">
      <c r="A7" s="32">
        <v>22</v>
      </c>
      <c r="B7" s="33" t="s">
        <v>104</v>
      </c>
      <c r="C7" s="33" t="s">
        <v>37</v>
      </c>
      <c r="D7" s="34">
        <v>80</v>
      </c>
      <c r="E7" s="35">
        <v>1422.87</v>
      </c>
      <c r="F7" s="35">
        <f t="shared" ref="F7:F21" si="0">D7*E7</f>
        <v>113829.59999999999</v>
      </c>
      <c r="G7" s="14"/>
      <c r="H7" s="13"/>
      <c r="I7" s="13"/>
    </row>
    <row r="8" spans="1:9" ht="93.75">
      <c r="A8" s="32">
        <v>23</v>
      </c>
      <c r="B8" s="36" t="s">
        <v>105</v>
      </c>
      <c r="C8" s="33"/>
      <c r="D8" s="34"/>
      <c r="E8" s="35"/>
      <c r="F8" s="35"/>
      <c r="G8" s="15"/>
      <c r="H8" s="6"/>
      <c r="I8" s="6"/>
    </row>
    <row r="9" spans="1:9" ht="56.25">
      <c r="A9" s="32" t="s">
        <v>106</v>
      </c>
      <c r="B9" s="33" t="s">
        <v>107</v>
      </c>
      <c r="C9" s="33" t="s">
        <v>108</v>
      </c>
      <c r="D9" s="34"/>
      <c r="E9" s="35">
        <v>350.03</v>
      </c>
      <c r="F9" s="35"/>
      <c r="G9" s="15"/>
      <c r="H9" s="6"/>
      <c r="I9" s="6"/>
    </row>
    <row r="10" spans="1:9" ht="56.25">
      <c r="A10" s="32" t="s">
        <v>109</v>
      </c>
      <c r="B10" s="33" t="s">
        <v>110</v>
      </c>
      <c r="C10" s="33" t="s">
        <v>108</v>
      </c>
      <c r="D10" s="34"/>
      <c r="E10" s="35">
        <v>443.94</v>
      </c>
      <c r="F10" s="35"/>
      <c r="G10" s="15"/>
      <c r="H10" s="6"/>
      <c r="I10" s="6"/>
    </row>
    <row r="11" spans="1:9" ht="56.25">
      <c r="A11" s="32" t="s">
        <v>111</v>
      </c>
      <c r="B11" s="33" t="s">
        <v>112</v>
      </c>
      <c r="C11" s="33" t="s">
        <v>108</v>
      </c>
      <c r="D11" s="34"/>
      <c r="E11" s="35">
        <v>537.85</v>
      </c>
      <c r="F11" s="35"/>
      <c r="G11" s="15"/>
      <c r="H11" s="6"/>
      <c r="I11" s="6"/>
    </row>
    <row r="12" spans="1:9" ht="56.25">
      <c r="A12" s="32" t="s">
        <v>113</v>
      </c>
      <c r="B12" s="33" t="s">
        <v>114</v>
      </c>
      <c r="C12" s="33" t="s">
        <v>108</v>
      </c>
      <c r="D12" s="34"/>
      <c r="E12" s="35">
        <v>631.76</v>
      </c>
      <c r="F12" s="35"/>
      <c r="G12" s="15"/>
      <c r="H12" s="6"/>
      <c r="I12" s="6"/>
    </row>
    <row r="13" spans="1:9" ht="56.25">
      <c r="A13" s="32" t="s">
        <v>115</v>
      </c>
      <c r="B13" s="33" t="s">
        <v>116</v>
      </c>
      <c r="C13" s="33" t="s">
        <v>108</v>
      </c>
      <c r="D13" s="34"/>
      <c r="E13" s="35">
        <v>725.66</v>
      </c>
      <c r="F13" s="35"/>
      <c r="G13" s="15"/>
      <c r="H13" s="6"/>
      <c r="I13" s="6"/>
    </row>
    <row r="14" spans="1:9" ht="93.75">
      <c r="A14" s="32">
        <v>24</v>
      </c>
      <c r="B14" s="36" t="s">
        <v>117</v>
      </c>
      <c r="C14" s="33"/>
      <c r="D14" s="34"/>
      <c r="E14" s="35"/>
      <c r="F14" s="35"/>
      <c r="G14" s="15"/>
      <c r="H14" s="6"/>
      <c r="I14" s="6"/>
    </row>
    <row r="15" spans="1:9" ht="56.25">
      <c r="A15" s="32" t="s">
        <v>118</v>
      </c>
      <c r="B15" s="33" t="s">
        <v>107</v>
      </c>
      <c r="C15" s="33" t="s">
        <v>108</v>
      </c>
      <c r="D15" s="34"/>
      <c r="E15" s="35">
        <v>640.29</v>
      </c>
      <c r="F15" s="35"/>
      <c r="G15" s="15"/>
      <c r="H15" s="6"/>
      <c r="I15" s="6"/>
    </row>
    <row r="16" spans="1:9" ht="56.25">
      <c r="A16" s="32" t="s">
        <v>119</v>
      </c>
      <c r="B16" s="33" t="s">
        <v>110</v>
      </c>
      <c r="C16" s="33" t="s">
        <v>108</v>
      </c>
      <c r="D16" s="34"/>
      <c r="E16" s="35">
        <v>811.04</v>
      </c>
      <c r="F16" s="35"/>
      <c r="G16" s="15"/>
      <c r="H16" s="6"/>
      <c r="I16" s="6"/>
    </row>
    <row r="17" spans="1:9" ht="56.25">
      <c r="A17" s="32" t="s">
        <v>120</v>
      </c>
      <c r="B17" s="33" t="s">
        <v>112</v>
      </c>
      <c r="C17" s="33" t="s">
        <v>108</v>
      </c>
      <c r="D17" s="34"/>
      <c r="E17" s="35">
        <v>981.78</v>
      </c>
      <c r="F17" s="35"/>
      <c r="G17" s="15"/>
      <c r="H17" s="6"/>
      <c r="I17" s="6"/>
    </row>
    <row r="18" spans="1:9" ht="56.25">
      <c r="A18" s="32" t="s">
        <v>121</v>
      </c>
      <c r="B18" s="33" t="s">
        <v>114</v>
      </c>
      <c r="C18" s="33" t="s">
        <v>108</v>
      </c>
      <c r="D18" s="34"/>
      <c r="E18" s="35">
        <v>1109.8399999999999</v>
      </c>
      <c r="F18" s="35"/>
      <c r="G18" s="15"/>
      <c r="H18" s="6"/>
      <c r="I18" s="6"/>
    </row>
    <row r="19" spans="1:9" ht="56.25">
      <c r="A19" s="32">
        <v>24.5</v>
      </c>
      <c r="B19" s="33" t="s">
        <v>116</v>
      </c>
      <c r="C19" s="33" t="s">
        <v>108</v>
      </c>
      <c r="D19" s="34"/>
      <c r="E19" s="35">
        <v>1294.81</v>
      </c>
      <c r="F19" s="35"/>
      <c r="G19" s="15"/>
      <c r="H19" s="6"/>
      <c r="I19" s="6"/>
    </row>
    <row r="20" spans="1:9" ht="37.5">
      <c r="A20" s="32">
        <v>25</v>
      </c>
      <c r="B20" s="33" t="s">
        <v>122</v>
      </c>
      <c r="C20" s="33" t="s">
        <v>123</v>
      </c>
      <c r="D20" s="34">
        <f>99*2</f>
        <v>198</v>
      </c>
      <c r="E20" s="35">
        <v>213.43</v>
      </c>
      <c r="F20" s="35">
        <f t="shared" si="0"/>
        <v>42259.14</v>
      </c>
      <c r="G20" s="14"/>
      <c r="H20" s="13"/>
      <c r="I20" s="13"/>
    </row>
    <row r="21" spans="1:9" ht="56.25">
      <c r="A21" s="32">
        <v>26</v>
      </c>
      <c r="B21" s="33" t="s">
        <v>124</v>
      </c>
      <c r="C21" s="33" t="s">
        <v>37</v>
      </c>
      <c r="D21" s="34">
        <v>2</v>
      </c>
      <c r="E21" s="35">
        <v>284.57</v>
      </c>
      <c r="F21" s="35">
        <f t="shared" si="0"/>
        <v>569.14</v>
      </c>
      <c r="G21" s="14"/>
      <c r="H21" s="13"/>
      <c r="I21" s="13"/>
    </row>
    <row r="22" spans="1:9" ht="18.75">
      <c r="A22" s="32">
        <v>64</v>
      </c>
      <c r="B22" s="33" t="s">
        <v>178</v>
      </c>
      <c r="C22" s="37" t="s">
        <v>125</v>
      </c>
      <c r="D22" s="34">
        <v>80</v>
      </c>
      <c r="E22" s="35">
        <v>28.46</v>
      </c>
      <c r="F22" s="35">
        <f t="shared" ref="F22" si="1">D22*E22</f>
        <v>2276.8000000000002</v>
      </c>
      <c r="G22" s="14"/>
      <c r="H22" s="13"/>
      <c r="I22" s="13"/>
    </row>
    <row r="23" spans="1:9" ht="94.5" thickBot="1">
      <c r="A23" s="32">
        <v>78</v>
      </c>
      <c r="B23" s="33" t="s">
        <v>212</v>
      </c>
      <c r="C23" s="37" t="s">
        <v>213</v>
      </c>
      <c r="D23" s="34">
        <v>2</v>
      </c>
      <c r="E23" s="35">
        <v>993.52</v>
      </c>
      <c r="F23" s="35">
        <f t="shared" ref="F23" si="2">D23*E23</f>
        <v>1987.04</v>
      </c>
      <c r="G23" s="14"/>
      <c r="H23" s="13"/>
      <c r="I23" s="13"/>
    </row>
    <row r="24" spans="1:9" ht="20.25" thickBot="1">
      <c r="A24" s="38"/>
      <c r="B24" s="27" t="s">
        <v>2</v>
      </c>
      <c r="C24" s="39"/>
      <c r="D24" s="40">
        <f>SUBTOTAL(9,D7:D23)</f>
        <v>362</v>
      </c>
      <c r="E24" s="41"/>
      <c r="F24" s="42">
        <f>SUBTOTAL(9,F7:F23)</f>
        <v>160921.72</v>
      </c>
      <c r="G24" s="17"/>
      <c r="H24" s="18"/>
      <c r="I24" s="18"/>
    </row>
    <row r="25" spans="1:9">
      <c r="A25" s="6"/>
      <c r="B25" s="7"/>
      <c r="C25" s="7"/>
      <c r="D25" s="7"/>
      <c r="E25" s="7"/>
      <c r="F25" s="7"/>
      <c r="G25" s="8"/>
      <c r="H25" s="8"/>
      <c r="I25" s="8"/>
    </row>
    <row r="26" spans="1:9">
      <c r="A26" s="6"/>
      <c r="B26" s="7"/>
      <c r="C26" s="7"/>
      <c r="D26" s="7"/>
      <c r="E26" s="7"/>
      <c r="F26" s="7"/>
      <c r="G26" s="8"/>
      <c r="H26" s="8"/>
      <c r="I26" s="8"/>
    </row>
    <row r="27" spans="1:9" ht="15.75">
      <c r="A27" s="6"/>
      <c r="B27" s="7"/>
      <c r="C27" s="7"/>
      <c r="D27" s="7"/>
      <c r="E27" s="26"/>
      <c r="F27" s="26"/>
      <c r="G27" s="8"/>
      <c r="H27" s="8"/>
      <c r="I27" s="8"/>
    </row>
    <row r="28" spans="1:9">
      <c r="A28" s="2"/>
      <c r="B28" s="20"/>
      <c r="C28" s="7"/>
      <c r="D28" s="7"/>
      <c r="E28" s="7"/>
      <c r="F28" s="7"/>
      <c r="G28" s="8"/>
      <c r="H28" s="8"/>
      <c r="I28" s="8"/>
    </row>
    <row r="29" spans="1:9">
      <c r="A29" s="2"/>
      <c r="B29" s="20"/>
      <c r="C29" s="7"/>
      <c r="D29" s="7"/>
      <c r="E29" s="7"/>
      <c r="F29" s="7"/>
      <c r="G29" s="8"/>
      <c r="H29" s="8"/>
      <c r="I29" s="8"/>
    </row>
    <row r="30" spans="1:9">
      <c r="A30" s="61"/>
      <c r="B30" s="61"/>
      <c r="C30" s="7"/>
      <c r="D30" s="7"/>
      <c r="E30" s="7"/>
      <c r="F30" s="7"/>
      <c r="G30" s="8"/>
      <c r="H30" s="8"/>
      <c r="I30" s="8"/>
    </row>
    <row r="31" spans="1:9">
      <c r="A31" s="3"/>
      <c r="B31" s="20"/>
      <c r="C31" s="7"/>
      <c r="D31" s="7"/>
      <c r="E31" s="7"/>
      <c r="F31" s="7"/>
      <c r="G31" s="8"/>
      <c r="H31" s="8"/>
      <c r="I31" s="8"/>
    </row>
    <row r="32" spans="1:9">
      <c r="A32" s="3"/>
      <c r="B32" s="20"/>
      <c r="C32" s="7"/>
      <c r="D32" s="7"/>
      <c r="E32" s="7"/>
      <c r="F32" s="7"/>
      <c r="G32" s="8"/>
      <c r="H32" s="8"/>
      <c r="I32" s="8"/>
    </row>
    <row r="33" spans="1:9">
      <c r="A33" s="1"/>
      <c r="B33" s="20"/>
      <c r="C33" s="7"/>
      <c r="D33" s="7"/>
      <c r="E33" s="7"/>
      <c r="F33" s="7"/>
      <c r="G33" s="8"/>
      <c r="H33" s="8"/>
      <c r="I33" s="8"/>
    </row>
  </sheetData>
  <autoFilter ref="A5:I23"/>
  <mergeCells count="3">
    <mergeCell ref="A2:F2"/>
    <mergeCell ref="A30:B30"/>
    <mergeCell ref="D4:F4"/>
  </mergeCells>
  <pageMargins left="0.94488188976377963" right="0.15748031496062992" top="0.28000000000000003" bottom="0.21" header="0.19685039370078741" footer="0.15748031496062992"/>
  <pageSetup paperSize="9" scale="66" fitToHeight="0" orientation="portrait" r:id="rId1"/>
</worksheet>
</file>

<file path=xl/worksheets/sheet2.xml><?xml version="1.0" encoding="utf-8"?>
<worksheet xmlns="http://schemas.openxmlformats.org/spreadsheetml/2006/main" xmlns:r="http://schemas.openxmlformats.org/officeDocument/2006/relationships">
  <dimension ref="A1:O167"/>
  <sheetViews>
    <sheetView view="pageBreakPreview" zoomScale="60" zoomScaleNormal="100" workbookViewId="0">
      <selection activeCell="B9" sqref="B9"/>
    </sheetView>
  </sheetViews>
  <sheetFormatPr defaultRowHeight="15"/>
  <cols>
    <col min="1" max="1" width="8.42578125" style="4" customWidth="1"/>
    <col min="2" max="2" width="57.140625" customWidth="1"/>
    <col min="3" max="3" width="27.5703125" style="24" customWidth="1"/>
    <col min="4" max="4" width="13.85546875" style="22" customWidth="1"/>
    <col min="5" max="5" width="11.28515625" customWidth="1"/>
    <col min="6" max="6" width="13.140625" bestFit="1" customWidth="1"/>
  </cols>
  <sheetData>
    <row r="1" spans="1:15" ht="15" customHeight="1">
      <c r="A1" s="6"/>
      <c r="B1" s="7"/>
      <c r="C1" s="7"/>
      <c r="D1" s="7"/>
      <c r="E1" s="7"/>
      <c r="F1" s="10" t="s">
        <v>215</v>
      </c>
      <c r="G1" s="8"/>
      <c r="H1" s="8"/>
      <c r="I1" s="8"/>
    </row>
    <row r="2" spans="1:15" ht="54" customHeight="1">
      <c r="A2" s="64" t="s">
        <v>218</v>
      </c>
      <c r="B2" s="64"/>
      <c r="C2" s="64"/>
      <c r="D2" s="64"/>
      <c r="E2" s="64"/>
      <c r="F2" s="64"/>
      <c r="G2" s="8"/>
      <c r="H2" s="8"/>
      <c r="I2" s="8"/>
    </row>
    <row r="3" spans="1:15" ht="15.75" customHeight="1" thickBot="1">
      <c r="A3" s="9"/>
      <c r="B3" s="9"/>
      <c r="C3" s="9"/>
      <c r="D3" s="9"/>
      <c r="E3" s="9"/>
      <c r="F3" s="9"/>
      <c r="G3" s="8"/>
      <c r="H3" s="8"/>
      <c r="I3" s="8"/>
    </row>
    <row r="4" spans="1:15" ht="16.5">
      <c r="A4" s="48"/>
      <c r="B4" s="48"/>
      <c r="C4" s="49"/>
      <c r="D4" s="65" t="s">
        <v>1</v>
      </c>
      <c r="E4" s="66"/>
      <c r="F4" s="66"/>
      <c r="G4" s="8"/>
      <c r="H4" s="8"/>
      <c r="I4" s="8"/>
    </row>
    <row r="5" spans="1:15" ht="116.25" thickBot="1">
      <c r="A5" s="43" t="s">
        <v>9</v>
      </c>
      <c r="B5" s="44" t="s">
        <v>10</v>
      </c>
      <c r="C5" s="45" t="s">
        <v>3</v>
      </c>
      <c r="D5" s="46" t="s">
        <v>4</v>
      </c>
      <c r="E5" s="43" t="s">
        <v>5</v>
      </c>
      <c r="F5" s="47" t="s">
        <v>6</v>
      </c>
      <c r="G5" s="8"/>
      <c r="H5" s="8"/>
      <c r="I5" s="8"/>
    </row>
    <row r="6" spans="1:15" s="4" customFormat="1" ht="12.75" thickBot="1">
      <c r="A6" s="12">
        <v>1</v>
      </c>
      <c r="B6" s="11">
        <v>2</v>
      </c>
      <c r="C6" s="11">
        <v>3</v>
      </c>
      <c r="D6" s="11">
        <v>4</v>
      </c>
      <c r="E6" s="11">
        <v>5</v>
      </c>
      <c r="F6" s="28" t="s">
        <v>7</v>
      </c>
      <c r="G6" s="13"/>
      <c r="H6" s="13"/>
      <c r="I6" s="13"/>
    </row>
    <row r="7" spans="1:15" ht="56.25">
      <c r="A7" s="32">
        <v>18</v>
      </c>
      <c r="B7" s="36" t="s">
        <v>12</v>
      </c>
      <c r="C7" s="50"/>
      <c r="D7" s="34"/>
      <c r="E7" s="35"/>
      <c r="F7" s="35"/>
      <c r="G7" s="15"/>
      <c r="H7" s="6"/>
      <c r="I7" s="6"/>
    </row>
    <row r="8" spans="1:15" ht="75">
      <c r="A8" s="32" t="s">
        <v>13</v>
      </c>
      <c r="B8" s="51" t="s">
        <v>14</v>
      </c>
      <c r="C8" s="33" t="s">
        <v>15</v>
      </c>
      <c r="D8" s="52">
        <v>160</v>
      </c>
      <c r="E8" s="53">
        <v>71.14</v>
      </c>
      <c r="F8" s="53">
        <f t="shared" ref="F8:F29" si="0">D8*E8</f>
        <v>11382.4</v>
      </c>
      <c r="G8" s="14"/>
      <c r="H8" s="13"/>
      <c r="I8" s="13"/>
    </row>
    <row r="9" spans="1:15" ht="187.5">
      <c r="A9" s="32" t="s">
        <v>16</v>
      </c>
      <c r="B9" s="51" t="s">
        <v>17</v>
      </c>
      <c r="C9" s="33" t="s">
        <v>18</v>
      </c>
      <c r="D9" s="52">
        <v>210</v>
      </c>
      <c r="E9" s="53">
        <v>71.14</v>
      </c>
      <c r="F9" s="53">
        <f t="shared" si="0"/>
        <v>14939.4</v>
      </c>
      <c r="G9" s="14"/>
      <c r="H9" s="13"/>
      <c r="I9" s="13"/>
      <c r="L9" s="19"/>
      <c r="M9" s="7"/>
      <c r="N9" s="24"/>
      <c r="O9" s="5"/>
    </row>
    <row r="10" spans="1:15" ht="75">
      <c r="A10" s="32" t="s">
        <v>19</v>
      </c>
      <c r="B10" s="51" t="s">
        <v>20</v>
      </c>
      <c r="C10" s="33" t="s">
        <v>15</v>
      </c>
      <c r="D10" s="52">
        <v>50</v>
      </c>
      <c r="E10" s="53">
        <v>71.14</v>
      </c>
      <c r="F10" s="53">
        <f t="shared" si="0"/>
        <v>3557</v>
      </c>
      <c r="G10" s="14"/>
      <c r="H10" s="13"/>
      <c r="I10" s="13"/>
      <c r="L10" s="7"/>
      <c r="M10" s="7"/>
      <c r="N10" s="24"/>
      <c r="O10" s="5"/>
    </row>
    <row r="11" spans="1:15" ht="75">
      <c r="A11" s="32" t="s">
        <v>21</v>
      </c>
      <c r="B11" s="51" t="s">
        <v>22</v>
      </c>
      <c r="C11" s="33" t="s">
        <v>15</v>
      </c>
      <c r="D11" s="52">
        <v>120</v>
      </c>
      <c r="E11" s="53">
        <v>71.14</v>
      </c>
      <c r="F11" s="53">
        <f t="shared" si="0"/>
        <v>8536.7999999999993</v>
      </c>
      <c r="G11" s="14"/>
      <c r="H11" s="13"/>
      <c r="I11" s="13"/>
      <c r="L11" s="7"/>
      <c r="M11" s="7"/>
      <c r="N11" s="24"/>
      <c r="O11" s="5"/>
    </row>
    <row r="12" spans="1:15" ht="56.25">
      <c r="A12" s="32" t="s">
        <v>23</v>
      </c>
      <c r="B12" s="51" t="s">
        <v>24</v>
      </c>
      <c r="C12" s="33" t="s">
        <v>18</v>
      </c>
      <c r="D12" s="52"/>
      <c r="E12" s="53">
        <v>71.14</v>
      </c>
      <c r="F12" s="53">
        <f t="shared" si="0"/>
        <v>0</v>
      </c>
      <c r="G12" s="15"/>
      <c r="H12" s="6"/>
      <c r="I12" s="6"/>
      <c r="L12" s="7"/>
      <c r="M12" s="7"/>
      <c r="N12" s="24"/>
      <c r="O12" s="5"/>
    </row>
    <row r="13" spans="1:15" ht="75">
      <c r="A13" s="32" t="s">
        <v>25</v>
      </c>
      <c r="B13" s="51" t="s">
        <v>26</v>
      </c>
      <c r="C13" s="33" t="s">
        <v>15</v>
      </c>
      <c r="D13" s="52">
        <v>6</v>
      </c>
      <c r="E13" s="53">
        <v>42.69</v>
      </c>
      <c r="F13" s="53">
        <f t="shared" si="0"/>
        <v>256.14</v>
      </c>
      <c r="G13" s="14"/>
      <c r="H13" s="13"/>
      <c r="I13" s="13"/>
      <c r="L13" s="7"/>
      <c r="M13" s="7"/>
      <c r="N13" s="24"/>
      <c r="O13" s="5"/>
    </row>
    <row r="14" spans="1:15" ht="75">
      <c r="A14" s="32" t="s">
        <v>27</v>
      </c>
      <c r="B14" s="51" t="s">
        <v>28</v>
      </c>
      <c r="C14" s="33" t="s">
        <v>15</v>
      </c>
      <c r="D14" s="52">
        <v>28</v>
      </c>
      <c r="E14" s="53">
        <v>42.69</v>
      </c>
      <c r="F14" s="53">
        <f t="shared" si="0"/>
        <v>1195.32</v>
      </c>
      <c r="G14" s="14"/>
      <c r="H14" s="13"/>
      <c r="I14" s="13"/>
      <c r="L14" s="7"/>
      <c r="M14" s="7"/>
      <c r="N14" s="24"/>
      <c r="O14" s="5"/>
    </row>
    <row r="15" spans="1:15" ht="75">
      <c r="A15" s="32" t="s">
        <v>29</v>
      </c>
      <c r="B15" s="51" t="s">
        <v>30</v>
      </c>
      <c r="C15" s="33" t="s">
        <v>15</v>
      </c>
      <c r="D15" s="52">
        <v>2</v>
      </c>
      <c r="E15" s="53">
        <v>42.69</v>
      </c>
      <c r="F15" s="53">
        <f t="shared" si="0"/>
        <v>85.38</v>
      </c>
      <c r="G15" s="14"/>
      <c r="H15" s="13"/>
      <c r="I15" s="13"/>
      <c r="L15" s="7"/>
      <c r="M15" s="7"/>
      <c r="N15" s="24"/>
      <c r="O15" s="5"/>
    </row>
    <row r="16" spans="1:15" ht="93.75">
      <c r="A16" s="32" t="s">
        <v>31</v>
      </c>
      <c r="B16" s="51" t="s">
        <v>32</v>
      </c>
      <c r="C16" s="33" t="s">
        <v>15</v>
      </c>
      <c r="D16" s="52">
        <v>55</v>
      </c>
      <c r="E16" s="53">
        <v>42.69</v>
      </c>
      <c r="F16" s="53">
        <f t="shared" si="0"/>
        <v>2347.9499999999998</v>
      </c>
      <c r="G16" s="14"/>
      <c r="H16" s="13"/>
      <c r="I16" s="13"/>
      <c r="L16" s="7"/>
      <c r="M16" s="7"/>
      <c r="N16" s="24"/>
      <c r="O16" s="5"/>
    </row>
    <row r="17" spans="1:15" ht="75">
      <c r="A17" s="32" t="s">
        <v>33</v>
      </c>
      <c r="B17" s="51" t="s">
        <v>34</v>
      </c>
      <c r="C17" s="33" t="s">
        <v>15</v>
      </c>
      <c r="D17" s="52">
        <v>60</v>
      </c>
      <c r="E17" s="53">
        <v>42.69</v>
      </c>
      <c r="F17" s="53">
        <f t="shared" si="0"/>
        <v>2561.3999999999996</v>
      </c>
      <c r="G17" s="14"/>
      <c r="H17" s="13"/>
      <c r="I17" s="13"/>
      <c r="L17" s="7"/>
      <c r="M17" s="7"/>
      <c r="N17" s="24"/>
      <c r="O17" s="5"/>
    </row>
    <row r="18" spans="1:15" ht="75">
      <c r="A18" s="32" t="s">
        <v>35</v>
      </c>
      <c r="B18" s="51" t="s">
        <v>36</v>
      </c>
      <c r="C18" s="33" t="s">
        <v>37</v>
      </c>
      <c r="D18" s="52">
        <v>8</v>
      </c>
      <c r="E18" s="53">
        <v>71.14</v>
      </c>
      <c r="F18" s="53">
        <f t="shared" si="0"/>
        <v>569.12</v>
      </c>
      <c r="G18" s="14"/>
      <c r="H18" s="13"/>
      <c r="I18" s="13"/>
      <c r="L18" s="7"/>
      <c r="M18" s="7"/>
      <c r="N18" s="24"/>
      <c r="O18" s="5"/>
    </row>
    <row r="19" spans="1:15" ht="131.25">
      <c r="A19" s="32" t="s">
        <v>38</v>
      </c>
      <c r="B19" s="51" t="s">
        <v>39</v>
      </c>
      <c r="C19" s="33" t="s">
        <v>15</v>
      </c>
      <c r="D19" s="52"/>
      <c r="E19" s="53">
        <v>42.69</v>
      </c>
      <c r="F19" s="53"/>
      <c r="G19" s="15"/>
      <c r="H19" s="6"/>
      <c r="I19" s="6"/>
    </row>
    <row r="20" spans="1:15" ht="18.75">
      <c r="A20" s="32" t="s">
        <v>40</v>
      </c>
      <c r="B20" s="54" t="s">
        <v>41</v>
      </c>
      <c r="C20" s="55"/>
      <c r="D20" s="52"/>
      <c r="E20" s="53"/>
      <c r="F20" s="53"/>
      <c r="G20" s="15"/>
      <c r="H20" s="6"/>
      <c r="I20" s="6"/>
    </row>
    <row r="21" spans="1:15" ht="56.25">
      <c r="A21" s="32" t="s">
        <v>42</v>
      </c>
      <c r="B21" s="51" t="s">
        <v>43</v>
      </c>
      <c r="C21" s="33" t="s">
        <v>44</v>
      </c>
      <c r="D21" s="52">
        <v>121</v>
      </c>
      <c r="E21" s="53">
        <v>71.14</v>
      </c>
      <c r="F21" s="53">
        <f t="shared" si="0"/>
        <v>8607.94</v>
      </c>
      <c r="G21" s="14"/>
      <c r="H21" s="13"/>
      <c r="I21" s="13"/>
    </row>
    <row r="22" spans="1:15" ht="93.75">
      <c r="A22" s="32">
        <v>19</v>
      </c>
      <c r="B22" s="36" t="s">
        <v>45</v>
      </c>
      <c r="C22" s="33"/>
      <c r="D22" s="52"/>
      <c r="E22" s="53"/>
      <c r="F22" s="53"/>
      <c r="G22" s="15"/>
      <c r="H22" s="6"/>
      <c r="I22" s="6"/>
    </row>
    <row r="23" spans="1:15" ht="18.75">
      <c r="A23" s="32" t="s">
        <v>46</v>
      </c>
      <c r="B23" s="36" t="s">
        <v>47</v>
      </c>
      <c r="C23" s="33"/>
      <c r="D23" s="52"/>
      <c r="E23" s="53"/>
      <c r="F23" s="53"/>
      <c r="G23" s="15"/>
      <c r="H23" s="6"/>
      <c r="I23" s="6"/>
    </row>
    <row r="24" spans="1:15" ht="56.25">
      <c r="A24" s="32" t="s">
        <v>48</v>
      </c>
      <c r="B24" s="51" t="s">
        <v>49</v>
      </c>
      <c r="C24" s="33" t="s">
        <v>50</v>
      </c>
      <c r="D24" s="52">
        <v>146</v>
      </c>
      <c r="E24" s="53">
        <v>142.29</v>
      </c>
      <c r="F24" s="53">
        <f t="shared" si="0"/>
        <v>20774.34</v>
      </c>
      <c r="G24" s="14"/>
      <c r="H24" s="13"/>
      <c r="I24" s="13"/>
    </row>
    <row r="25" spans="1:15" ht="56.25">
      <c r="A25" s="32" t="s">
        <v>51</v>
      </c>
      <c r="B25" s="51" t="s">
        <v>52</v>
      </c>
      <c r="C25" s="33" t="s">
        <v>53</v>
      </c>
      <c r="D25" s="52">
        <v>4</v>
      </c>
      <c r="E25" s="53">
        <v>113.83</v>
      </c>
      <c r="F25" s="53">
        <f t="shared" si="0"/>
        <v>455.32</v>
      </c>
      <c r="G25" s="14"/>
      <c r="H25" s="13"/>
      <c r="I25" s="13"/>
    </row>
    <row r="26" spans="1:15" ht="56.25">
      <c r="A26" s="32" t="s">
        <v>54</v>
      </c>
      <c r="B26" s="51" t="s">
        <v>55</v>
      </c>
      <c r="C26" s="33" t="s">
        <v>56</v>
      </c>
      <c r="D26" s="52">
        <v>6</v>
      </c>
      <c r="E26" s="53">
        <v>99.6</v>
      </c>
      <c r="F26" s="53">
        <f t="shared" si="0"/>
        <v>597.59999999999991</v>
      </c>
      <c r="G26" s="14"/>
      <c r="H26" s="13"/>
      <c r="I26" s="13"/>
    </row>
    <row r="27" spans="1:15" ht="56.25">
      <c r="A27" s="32" t="s">
        <v>57</v>
      </c>
      <c r="B27" s="51" t="s">
        <v>58</v>
      </c>
      <c r="C27" s="33" t="s">
        <v>50</v>
      </c>
      <c r="D27" s="52">
        <v>16</v>
      </c>
      <c r="E27" s="53">
        <v>71.14</v>
      </c>
      <c r="F27" s="53">
        <f t="shared" si="0"/>
        <v>1138.24</v>
      </c>
      <c r="G27" s="14"/>
      <c r="H27" s="13"/>
      <c r="I27" s="13"/>
    </row>
    <row r="28" spans="1:15" ht="56.25">
      <c r="A28" s="32" t="s">
        <v>59</v>
      </c>
      <c r="B28" s="51" t="s">
        <v>60</v>
      </c>
      <c r="C28" s="33" t="s">
        <v>50</v>
      </c>
      <c r="D28" s="52"/>
      <c r="E28" s="53">
        <v>56.91</v>
      </c>
      <c r="F28" s="53"/>
      <c r="G28" s="15"/>
      <c r="H28" s="6"/>
      <c r="I28" s="6"/>
    </row>
    <row r="29" spans="1:15" ht="56.25">
      <c r="A29" s="32" t="s">
        <v>61</v>
      </c>
      <c r="B29" s="51" t="s">
        <v>62</v>
      </c>
      <c r="C29" s="33" t="s">
        <v>56</v>
      </c>
      <c r="D29" s="52">
        <v>3</v>
      </c>
      <c r="E29" s="53">
        <v>49.8</v>
      </c>
      <c r="F29" s="53">
        <f t="shared" si="0"/>
        <v>149.39999999999998</v>
      </c>
      <c r="G29" s="14"/>
      <c r="H29" s="13"/>
      <c r="I29" s="13"/>
    </row>
    <row r="30" spans="1:15" ht="56.25">
      <c r="A30" s="32" t="s">
        <v>63</v>
      </c>
      <c r="B30" s="51" t="s">
        <v>64</v>
      </c>
      <c r="C30" s="33" t="s">
        <v>50</v>
      </c>
      <c r="D30" s="34"/>
      <c r="E30" s="35">
        <v>64.03</v>
      </c>
      <c r="F30" s="35"/>
      <c r="G30" s="15"/>
      <c r="H30" s="6"/>
      <c r="I30" s="6"/>
    </row>
    <row r="31" spans="1:15" ht="38.25" thickBot="1">
      <c r="A31" s="32" t="s">
        <v>65</v>
      </c>
      <c r="B31" s="33" t="s">
        <v>66</v>
      </c>
      <c r="C31" s="33" t="s">
        <v>67</v>
      </c>
      <c r="D31" s="34"/>
      <c r="E31" s="35">
        <v>49.8</v>
      </c>
      <c r="F31" s="35"/>
      <c r="G31" s="15"/>
      <c r="H31" s="6"/>
      <c r="I31" s="6"/>
    </row>
    <row r="32" spans="1:15" ht="20.25" thickBot="1">
      <c r="A32" s="56"/>
      <c r="B32" s="16" t="s">
        <v>2</v>
      </c>
      <c r="C32" s="39"/>
      <c r="D32" s="40">
        <f>SUBTOTAL(9,D7:D31)</f>
        <v>995</v>
      </c>
      <c r="E32" s="41"/>
      <c r="F32" s="42">
        <f>SUBTOTAL(9,F7:F31)</f>
        <v>77153.750000000015</v>
      </c>
      <c r="G32" s="17"/>
      <c r="H32" s="18"/>
      <c r="I32" s="18"/>
    </row>
    <row r="33" spans="1:9">
      <c r="A33" s="6"/>
      <c r="B33" s="7"/>
      <c r="C33" s="7"/>
      <c r="D33" s="7"/>
      <c r="E33" s="7"/>
      <c r="F33" s="7"/>
      <c r="G33" s="8"/>
      <c r="H33" s="8"/>
      <c r="I33" s="8"/>
    </row>
    <row r="34" spans="1:9">
      <c r="A34" s="2"/>
      <c r="B34" s="20"/>
      <c r="C34" s="7"/>
      <c r="D34" s="7"/>
      <c r="E34" s="7"/>
      <c r="F34" s="7"/>
      <c r="G34" s="8"/>
      <c r="H34" s="8"/>
      <c r="I34" s="8"/>
    </row>
    <row r="35" spans="1:9">
      <c r="A35" s="2"/>
      <c r="B35" s="20"/>
      <c r="C35" s="7"/>
      <c r="D35" s="7"/>
      <c r="E35" s="7"/>
      <c r="F35" s="7"/>
      <c r="G35" s="8"/>
      <c r="H35" s="8"/>
      <c r="I35" s="8"/>
    </row>
    <row r="36" spans="1:9">
      <c r="A36" s="61"/>
      <c r="B36" s="61"/>
      <c r="C36" s="7"/>
      <c r="D36" s="7"/>
      <c r="E36" s="7"/>
      <c r="F36" s="7"/>
      <c r="G36" s="8"/>
      <c r="H36" s="8"/>
      <c r="I36" s="8"/>
    </row>
    <row r="37" spans="1:9">
      <c r="A37" s="3"/>
      <c r="B37" s="20"/>
      <c r="C37" s="7"/>
      <c r="D37" s="7"/>
      <c r="E37" s="7"/>
      <c r="F37" s="7"/>
      <c r="G37" s="8"/>
      <c r="H37" s="8"/>
      <c r="I37" s="8"/>
    </row>
    <row r="38" spans="1:9">
      <c r="A38" s="3"/>
      <c r="B38" s="20"/>
      <c r="C38" s="7"/>
      <c r="D38" s="7"/>
      <c r="E38" s="7"/>
      <c r="F38" s="7"/>
      <c r="G38" s="8"/>
      <c r="H38" s="8"/>
      <c r="I38" s="8"/>
    </row>
    <row r="39" spans="1:9">
      <c r="A39" s="1"/>
      <c r="B39" s="20"/>
      <c r="C39" s="7"/>
      <c r="D39" s="7"/>
      <c r="E39" s="7"/>
      <c r="F39" s="7"/>
      <c r="G39" s="8"/>
      <c r="H39" s="8"/>
      <c r="I39" s="8"/>
    </row>
    <row r="165" ht="33.75" customHeight="1"/>
    <row r="167" ht="16.5" customHeight="1"/>
  </sheetData>
  <autoFilter ref="A6:U31"/>
  <mergeCells count="3">
    <mergeCell ref="A2:F2"/>
    <mergeCell ref="D4:F4"/>
    <mergeCell ref="A36:B36"/>
  </mergeCells>
  <pageMargins left="0.78740157480314965" right="0.15748031496062992" top="0.23622047244094491" bottom="0.23622047244094491" header="0.15748031496062992" footer="0.15748031496062992"/>
  <pageSetup paperSize="9" scale="70" orientation="portrait" verticalDpi="0" r:id="rId1"/>
</worksheet>
</file>

<file path=xl/worksheets/sheet3.xml><?xml version="1.0" encoding="utf-8"?>
<worksheet xmlns="http://schemas.openxmlformats.org/spreadsheetml/2006/main" xmlns:r="http://schemas.openxmlformats.org/officeDocument/2006/relationships">
  <dimension ref="A1:M95"/>
  <sheetViews>
    <sheetView view="pageBreakPreview" zoomScale="60" zoomScaleNormal="85" workbookViewId="0">
      <selection activeCell="M9" sqref="M9"/>
    </sheetView>
  </sheetViews>
  <sheetFormatPr defaultRowHeight="15"/>
  <cols>
    <col min="1" max="1" width="8.42578125" style="4" customWidth="1"/>
    <col min="2" max="2" width="55" customWidth="1"/>
    <col min="3" max="3" width="21.28515625" style="24" customWidth="1"/>
    <col min="4" max="4" width="14" style="22" customWidth="1"/>
    <col min="5" max="5" width="12" customWidth="1"/>
    <col min="6" max="6" width="17.42578125" customWidth="1"/>
    <col min="10" max="10" width="12.28515625" bestFit="1" customWidth="1"/>
  </cols>
  <sheetData>
    <row r="1" spans="1:13" ht="15" customHeight="1">
      <c r="A1" s="6"/>
      <c r="B1" s="7"/>
      <c r="C1" s="7"/>
      <c r="D1" s="7"/>
      <c r="E1" s="7"/>
      <c r="F1" s="10" t="s">
        <v>217</v>
      </c>
      <c r="G1" s="8"/>
      <c r="H1" s="8"/>
      <c r="I1" s="8"/>
    </row>
    <row r="2" spans="1:13" ht="59.25" customHeight="1">
      <c r="A2" s="64" t="s">
        <v>216</v>
      </c>
      <c r="B2" s="64"/>
      <c r="C2" s="64"/>
      <c r="D2" s="64"/>
      <c r="E2" s="64"/>
      <c r="F2" s="64"/>
      <c r="G2" s="8"/>
      <c r="H2" s="8"/>
      <c r="I2" s="8"/>
    </row>
    <row r="3" spans="1:13" ht="15.75" customHeight="1" thickBot="1">
      <c r="A3" s="9"/>
      <c r="B3" s="9"/>
      <c r="C3" s="9"/>
      <c r="D3" s="9"/>
      <c r="E3" s="9"/>
      <c r="F3" s="7"/>
      <c r="G3" s="8"/>
      <c r="H3" s="8"/>
      <c r="I3" s="8"/>
    </row>
    <row r="4" spans="1:13" ht="16.5">
      <c r="A4" s="48"/>
      <c r="B4" s="48"/>
      <c r="C4" s="49"/>
      <c r="D4" s="65" t="s">
        <v>1</v>
      </c>
      <c r="E4" s="66"/>
      <c r="F4" s="66"/>
      <c r="G4" s="8"/>
      <c r="H4" s="8"/>
      <c r="I4" s="8"/>
    </row>
    <row r="5" spans="1:13" ht="116.25" thickBot="1">
      <c r="A5" s="43" t="s">
        <v>9</v>
      </c>
      <c r="B5" s="44" t="s">
        <v>10</v>
      </c>
      <c r="C5" s="45" t="s">
        <v>3</v>
      </c>
      <c r="D5" s="46" t="s">
        <v>4</v>
      </c>
      <c r="E5" s="43" t="s">
        <v>5</v>
      </c>
      <c r="F5" s="47" t="s">
        <v>6</v>
      </c>
      <c r="G5" s="8"/>
      <c r="H5" s="8"/>
      <c r="I5" s="8"/>
    </row>
    <row r="6" spans="1:13" s="4" customFormat="1" ht="15.75" thickBot="1">
      <c r="A6" s="12">
        <v>1</v>
      </c>
      <c r="B6" s="11">
        <v>2</v>
      </c>
      <c r="C6" s="11">
        <v>3</v>
      </c>
      <c r="D6" s="11">
        <v>4</v>
      </c>
      <c r="E6" s="11">
        <v>5</v>
      </c>
      <c r="F6" s="28" t="s">
        <v>7</v>
      </c>
      <c r="G6" s="13"/>
      <c r="H6" s="13"/>
      <c r="I6" s="8"/>
      <c r="J6"/>
      <c r="K6"/>
      <c r="L6"/>
      <c r="M6"/>
    </row>
    <row r="7" spans="1:13" ht="56.25">
      <c r="A7" s="32">
        <v>20</v>
      </c>
      <c r="B7" s="36" t="s">
        <v>68</v>
      </c>
      <c r="C7" s="50"/>
      <c r="D7" s="34"/>
      <c r="E7" s="35"/>
      <c r="F7" s="35"/>
      <c r="G7" s="15"/>
      <c r="H7" s="6"/>
      <c r="I7" s="8"/>
    </row>
    <row r="8" spans="1:13" ht="93.75">
      <c r="A8" s="32" t="s">
        <v>69</v>
      </c>
      <c r="B8" s="51" t="s">
        <v>70</v>
      </c>
      <c r="C8" s="57" t="s">
        <v>71</v>
      </c>
      <c r="D8" s="52">
        <v>10</v>
      </c>
      <c r="E8" s="53">
        <v>569.15</v>
      </c>
      <c r="F8" s="53">
        <f t="shared" ref="F8:F22" si="0">D8*E8</f>
        <v>5691.5</v>
      </c>
      <c r="G8" s="14"/>
      <c r="H8" s="13"/>
      <c r="I8" s="8"/>
    </row>
    <row r="9" spans="1:13" ht="75">
      <c r="A9" s="32" t="s">
        <v>72</v>
      </c>
      <c r="B9" s="51" t="s">
        <v>73</v>
      </c>
      <c r="C9" s="57" t="s">
        <v>74</v>
      </c>
      <c r="D9" s="52">
        <v>1</v>
      </c>
      <c r="E9" s="53">
        <v>426.86</v>
      </c>
      <c r="F9" s="53">
        <f t="shared" si="0"/>
        <v>426.86</v>
      </c>
      <c r="G9" s="15"/>
      <c r="H9" s="6"/>
      <c r="I9" s="8"/>
    </row>
    <row r="10" spans="1:13" ht="75">
      <c r="A10" s="32" t="s">
        <v>75</v>
      </c>
      <c r="B10" s="51" t="s">
        <v>76</v>
      </c>
      <c r="C10" s="57" t="s">
        <v>74</v>
      </c>
      <c r="D10" s="52"/>
      <c r="E10" s="53">
        <v>426.86</v>
      </c>
      <c r="F10" s="53"/>
      <c r="G10" s="15"/>
      <c r="H10" s="6"/>
      <c r="I10" s="8"/>
    </row>
    <row r="11" spans="1:13" ht="75">
      <c r="A11" s="32" t="s">
        <v>77</v>
      </c>
      <c r="B11" s="51" t="s">
        <v>78</v>
      </c>
      <c r="C11" s="57" t="s">
        <v>74</v>
      </c>
      <c r="D11" s="52"/>
      <c r="E11" s="53">
        <v>284.57</v>
      </c>
      <c r="F11" s="53"/>
      <c r="G11" s="15"/>
      <c r="H11" s="6"/>
      <c r="I11" s="8"/>
    </row>
    <row r="12" spans="1:13" ht="75">
      <c r="A12" s="32" t="s">
        <v>79</v>
      </c>
      <c r="B12" s="51" t="s">
        <v>80</v>
      </c>
      <c r="C12" s="57" t="s">
        <v>81</v>
      </c>
      <c r="D12" s="52">
        <v>40</v>
      </c>
      <c r="E12" s="53">
        <v>426.86</v>
      </c>
      <c r="F12" s="53">
        <f>D12*E12</f>
        <v>17074.400000000001</v>
      </c>
      <c r="G12" s="14"/>
      <c r="H12" s="13"/>
      <c r="I12" s="8"/>
    </row>
    <row r="13" spans="1:13" ht="93.75">
      <c r="A13" s="32" t="s">
        <v>82</v>
      </c>
      <c r="B13" s="51" t="s">
        <v>83</v>
      </c>
      <c r="C13" s="57" t="s">
        <v>84</v>
      </c>
      <c r="D13" s="52">
        <v>4</v>
      </c>
      <c r="E13" s="53">
        <v>99.6</v>
      </c>
      <c r="F13" s="53">
        <f>D13*E13</f>
        <v>398.4</v>
      </c>
      <c r="G13" s="15"/>
      <c r="H13" s="6"/>
      <c r="I13" s="8"/>
    </row>
    <row r="14" spans="1:13" ht="75">
      <c r="A14" s="32" t="s">
        <v>85</v>
      </c>
      <c r="B14" s="51" t="s">
        <v>86</v>
      </c>
      <c r="C14" s="57" t="s">
        <v>74</v>
      </c>
      <c r="D14" s="52">
        <v>10</v>
      </c>
      <c r="E14" s="53">
        <v>426.86</v>
      </c>
      <c r="F14" s="53">
        <f>D14*E14</f>
        <v>4268.6000000000004</v>
      </c>
      <c r="G14" s="15"/>
      <c r="H14" s="6"/>
      <c r="I14" s="8"/>
    </row>
    <row r="15" spans="1:13" ht="93.75">
      <c r="A15" s="32" t="s">
        <v>87</v>
      </c>
      <c r="B15" s="51" t="s">
        <v>88</v>
      </c>
      <c r="C15" s="57" t="s">
        <v>89</v>
      </c>
      <c r="D15" s="52"/>
      <c r="E15" s="53">
        <v>284.57</v>
      </c>
      <c r="F15" s="53"/>
      <c r="G15" s="15"/>
      <c r="H15" s="6"/>
      <c r="I15" s="8"/>
    </row>
    <row r="16" spans="1:13" ht="56.25">
      <c r="A16" s="32">
        <v>20.100000000000001</v>
      </c>
      <c r="B16" s="36" t="s">
        <v>90</v>
      </c>
      <c r="C16" s="57"/>
      <c r="D16" s="34"/>
      <c r="E16" s="35"/>
      <c r="F16" s="35"/>
      <c r="G16" s="15"/>
      <c r="H16" s="6"/>
      <c r="I16" s="8"/>
    </row>
    <row r="17" spans="1:9" ht="56.25">
      <c r="A17" s="32" t="s">
        <v>91</v>
      </c>
      <c r="B17" s="51" t="s">
        <v>92</v>
      </c>
      <c r="C17" s="57" t="s">
        <v>11</v>
      </c>
      <c r="D17" s="34">
        <v>8</v>
      </c>
      <c r="E17" s="35">
        <v>70.92</v>
      </c>
      <c r="F17" s="35">
        <f t="shared" si="0"/>
        <v>567.36</v>
      </c>
      <c r="G17" s="14"/>
      <c r="H17" s="13"/>
      <c r="I17" s="8"/>
    </row>
    <row r="18" spans="1:9" ht="56.25">
      <c r="A18" s="32" t="s">
        <v>93</v>
      </c>
      <c r="B18" s="51" t="s">
        <v>94</v>
      </c>
      <c r="C18" s="57" t="s">
        <v>11</v>
      </c>
      <c r="D18" s="34">
        <v>304</v>
      </c>
      <c r="E18" s="35">
        <v>14.18</v>
      </c>
      <c r="F18" s="35">
        <f t="shared" si="0"/>
        <v>4310.72</v>
      </c>
      <c r="G18" s="14"/>
      <c r="H18" s="13"/>
      <c r="I18" s="8"/>
    </row>
    <row r="19" spans="1:9" ht="93.75">
      <c r="A19" s="32" t="s">
        <v>95</v>
      </c>
      <c r="B19" s="51" t="s">
        <v>96</v>
      </c>
      <c r="C19" s="57" t="s">
        <v>11</v>
      </c>
      <c r="D19" s="34"/>
      <c r="E19" s="35">
        <v>71.08</v>
      </c>
      <c r="F19" s="35"/>
      <c r="G19" s="15"/>
      <c r="H19" s="6"/>
      <c r="I19" s="8"/>
    </row>
    <row r="20" spans="1:9" ht="56.25">
      <c r="A20" s="32">
        <v>20.2</v>
      </c>
      <c r="B20" s="36" t="s">
        <v>97</v>
      </c>
      <c r="C20" s="57"/>
      <c r="D20" s="57"/>
      <c r="E20" s="57"/>
      <c r="F20" s="57"/>
      <c r="G20" s="14"/>
      <c r="H20" s="13"/>
      <c r="I20" s="8"/>
    </row>
    <row r="21" spans="1:9" ht="37.5">
      <c r="A21" s="32" t="s">
        <v>98</v>
      </c>
      <c r="B21" s="51" t="s">
        <v>99</v>
      </c>
      <c r="C21" s="57" t="s">
        <v>100</v>
      </c>
      <c r="D21" s="34"/>
      <c r="E21" s="35">
        <v>41.12</v>
      </c>
      <c r="F21" s="35"/>
      <c r="G21" s="15"/>
      <c r="H21" s="6"/>
      <c r="I21" s="8"/>
    </row>
    <row r="22" spans="1:9" ht="37.5">
      <c r="A22" s="32" t="s">
        <v>101</v>
      </c>
      <c r="B22" s="51" t="s">
        <v>102</v>
      </c>
      <c r="C22" s="57" t="s">
        <v>8</v>
      </c>
      <c r="D22" s="34">
        <v>4</v>
      </c>
      <c r="E22" s="35">
        <v>14.18</v>
      </c>
      <c r="F22" s="35">
        <f t="shared" si="0"/>
        <v>56.72</v>
      </c>
      <c r="G22" s="14"/>
      <c r="H22" s="13"/>
      <c r="I22" s="8"/>
    </row>
    <row r="23" spans="1:9" ht="93.75">
      <c r="A23" s="32">
        <v>48</v>
      </c>
      <c r="B23" s="36" t="s">
        <v>127</v>
      </c>
      <c r="C23" s="57"/>
      <c r="D23" s="34"/>
      <c r="E23" s="35"/>
      <c r="F23" s="35"/>
      <c r="G23" s="15"/>
      <c r="H23" s="6"/>
      <c r="I23" s="8"/>
    </row>
    <row r="24" spans="1:9" ht="37.5">
      <c r="A24" s="32" t="s">
        <v>128</v>
      </c>
      <c r="B24" s="51" t="s">
        <v>129</v>
      </c>
      <c r="C24" s="57" t="s">
        <v>130</v>
      </c>
      <c r="D24" s="52">
        <v>18</v>
      </c>
      <c r="E24" s="53">
        <v>350.03</v>
      </c>
      <c r="F24" s="53">
        <f t="shared" ref="F24:F74" si="1">D24*E24</f>
        <v>6300.5399999999991</v>
      </c>
      <c r="G24" s="14"/>
      <c r="H24" s="13"/>
      <c r="I24" s="8"/>
    </row>
    <row r="25" spans="1:9" ht="37.5">
      <c r="A25" s="32" t="s">
        <v>131</v>
      </c>
      <c r="B25" s="51" t="s">
        <v>110</v>
      </c>
      <c r="C25" s="57" t="s">
        <v>130</v>
      </c>
      <c r="D25" s="52">
        <v>10</v>
      </c>
      <c r="E25" s="53">
        <v>443.94</v>
      </c>
      <c r="F25" s="53">
        <f t="shared" si="1"/>
        <v>4439.3999999999996</v>
      </c>
      <c r="G25" s="15"/>
      <c r="H25" s="6"/>
      <c r="I25" s="8"/>
    </row>
    <row r="26" spans="1:9" ht="37.5">
      <c r="A26" s="32" t="s">
        <v>132</v>
      </c>
      <c r="B26" s="51" t="s">
        <v>112</v>
      </c>
      <c r="C26" s="57" t="s">
        <v>130</v>
      </c>
      <c r="D26" s="52">
        <v>12</v>
      </c>
      <c r="E26" s="53">
        <v>537.85</v>
      </c>
      <c r="F26" s="53">
        <f t="shared" si="1"/>
        <v>6454.2000000000007</v>
      </c>
      <c r="G26" s="14"/>
      <c r="H26" s="13"/>
      <c r="I26" s="8"/>
    </row>
    <row r="27" spans="1:9" ht="37.5">
      <c r="A27" s="32" t="s">
        <v>133</v>
      </c>
      <c r="B27" s="51" t="s">
        <v>114</v>
      </c>
      <c r="C27" s="57" t="s">
        <v>130</v>
      </c>
      <c r="D27" s="52">
        <v>8</v>
      </c>
      <c r="E27" s="53">
        <v>631.76</v>
      </c>
      <c r="F27" s="53">
        <f t="shared" si="1"/>
        <v>5054.08</v>
      </c>
      <c r="G27" s="15"/>
      <c r="H27" s="6"/>
      <c r="I27" s="8"/>
    </row>
    <row r="28" spans="1:9" ht="37.5">
      <c r="A28" s="32" t="s">
        <v>134</v>
      </c>
      <c r="B28" s="51" t="s">
        <v>116</v>
      </c>
      <c r="C28" s="57" t="s">
        <v>130</v>
      </c>
      <c r="D28" s="52">
        <v>1</v>
      </c>
      <c r="E28" s="53">
        <v>725.66</v>
      </c>
      <c r="F28" s="53">
        <f t="shared" si="1"/>
        <v>725.66</v>
      </c>
      <c r="G28" s="15"/>
      <c r="H28" s="6"/>
      <c r="I28" s="8"/>
    </row>
    <row r="29" spans="1:9" ht="37.5">
      <c r="A29" s="32" t="s">
        <v>135</v>
      </c>
      <c r="B29" s="51" t="s">
        <v>136</v>
      </c>
      <c r="C29" s="57" t="s">
        <v>130</v>
      </c>
      <c r="D29" s="52">
        <v>6</v>
      </c>
      <c r="E29" s="53">
        <v>174.43</v>
      </c>
      <c r="F29" s="53">
        <f t="shared" si="1"/>
        <v>1046.58</v>
      </c>
      <c r="G29" s="14"/>
      <c r="H29" s="13"/>
      <c r="I29" s="8"/>
    </row>
    <row r="30" spans="1:9" ht="112.5">
      <c r="A30" s="32">
        <v>49</v>
      </c>
      <c r="B30" s="36" t="s">
        <v>137</v>
      </c>
      <c r="C30" s="57"/>
      <c r="D30" s="52"/>
      <c r="E30" s="53"/>
      <c r="F30" s="53"/>
      <c r="G30" s="15"/>
      <c r="H30" s="6"/>
      <c r="I30" s="8"/>
    </row>
    <row r="31" spans="1:9" ht="37.5">
      <c r="A31" s="32" t="s">
        <v>138</v>
      </c>
      <c r="B31" s="51" t="s">
        <v>107</v>
      </c>
      <c r="C31" s="57" t="s">
        <v>130</v>
      </c>
      <c r="D31" s="52">
        <v>5</v>
      </c>
      <c r="E31" s="53">
        <v>525.04</v>
      </c>
      <c r="F31" s="53">
        <f t="shared" si="1"/>
        <v>2625.2</v>
      </c>
      <c r="G31" s="15"/>
      <c r="H31" s="6"/>
      <c r="I31" s="8"/>
    </row>
    <row r="32" spans="1:9" ht="37.5">
      <c r="A32" s="32" t="s">
        <v>139</v>
      </c>
      <c r="B32" s="51" t="s">
        <v>110</v>
      </c>
      <c r="C32" s="57" t="s">
        <v>130</v>
      </c>
      <c r="D32" s="52">
        <v>2</v>
      </c>
      <c r="E32" s="53">
        <v>665.9</v>
      </c>
      <c r="F32" s="53">
        <f t="shared" si="1"/>
        <v>1331.8</v>
      </c>
      <c r="G32" s="15"/>
      <c r="H32" s="6"/>
      <c r="I32" s="8"/>
    </row>
    <row r="33" spans="1:9" ht="37.5">
      <c r="A33" s="32" t="s">
        <v>140</v>
      </c>
      <c r="B33" s="51" t="s">
        <v>112</v>
      </c>
      <c r="C33" s="57" t="s">
        <v>130</v>
      </c>
      <c r="D33" s="52">
        <v>3</v>
      </c>
      <c r="E33" s="53">
        <v>806.77</v>
      </c>
      <c r="F33" s="53">
        <f t="shared" si="1"/>
        <v>2420.31</v>
      </c>
      <c r="G33" s="15"/>
      <c r="H33" s="6"/>
      <c r="I33" s="8"/>
    </row>
    <row r="34" spans="1:9" ht="37.5">
      <c r="A34" s="32" t="s">
        <v>141</v>
      </c>
      <c r="B34" s="51" t="s">
        <v>114</v>
      </c>
      <c r="C34" s="57" t="s">
        <v>130</v>
      </c>
      <c r="D34" s="52">
        <v>5</v>
      </c>
      <c r="E34" s="53">
        <v>947.63</v>
      </c>
      <c r="F34" s="53">
        <f t="shared" si="1"/>
        <v>4738.1499999999996</v>
      </c>
      <c r="G34" s="15"/>
      <c r="H34" s="6"/>
      <c r="I34" s="8"/>
    </row>
    <row r="35" spans="1:9" ht="37.5">
      <c r="A35" s="32" t="s">
        <v>142</v>
      </c>
      <c r="B35" s="51" t="s">
        <v>116</v>
      </c>
      <c r="C35" s="57" t="s">
        <v>130</v>
      </c>
      <c r="D35" s="52">
        <v>25</v>
      </c>
      <c r="E35" s="53">
        <v>1088.5</v>
      </c>
      <c r="F35" s="53">
        <f t="shared" si="1"/>
        <v>27212.5</v>
      </c>
      <c r="G35" s="14"/>
      <c r="H35" s="13"/>
      <c r="I35" s="8"/>
    </row>
    <row r="36" spans="1:9" ht="75">
      <c r="A36" s="32">
        <v>50</v>
      </c>
      <c r="B36" s="36" t="s">
        <v>143</v>
      </c>
      <c r="C36" s="57"/>
      <c r="D36" s="52"/>
      <c r="E36" s="53"/>
      <c r="F36" s="53"/>
      <c r="G36" s="15"/>
      <c r="H36" s="6"/>
      <c r="I36" s="8"/>
    </row>
    <row r="37" spans="1:9" ht="37.5">
      <c r="A37" s="32" t="s">
        <v>144</v>
      </c>
      <c r="B37" s="51" t="s">
        <v>107</v>
      </c>
      <c r="C37" s="57" t="s">
        <v>130</v>
      </c>
      <c r="D37" s="52">
        <v>1</v>
      </c>
      <c r="E37" s="53">
        <v>433.98</v>
      </c>
      <c r="F37" s="53">
        <f t="shared" si="1"/>
        <v>433.98</v>
      </c>
      <c r="G37" s="15"/>
      <c r="H37" s="6"/>
      <c r="I37" s="8"/>
    </row>
    <row r="38" spans="1:9" ht="37.5">
      <c r="A38" s="32" t="s">
        <v>145</v>
      </c>
      <c r="B38" s="51" t="s">
        <v>110</v>
      </c>
      <c r="C38" s="57" t="s">
        <v>130</v>
      </c>
      <c r="D38" s="52">
        <v>1</v>
      </c>
      <c r="E38" s="53">
        <v>542.11</v>
      </c>
      <c r="F38" s="53">
        <f t="shared" si="1"/>
        <v>542.11</v>
      </c>
      <c r="G38" s="15"/>
      <c r="H38" s="6"/>
      <c r="I38" s="8"/>
    </row>
    <row r="39" spans="1:9" ht="37.5">
      <c r="A39" s="32" t="s">
        <v>146</v>
      </c>
      <c r="B39" s="51" t="s">
        <v>112</v>
      </c>
      <c r="C39" s="57" t="s">
        <v>130</v>
      </c>
      <c r="D39" s="52">
        <v>9</v>
      </c>
      <c r="E39" s="53">
        <v>654.52</v>
      </c>
      <c r="F39" s="53">
        <f t="shared" si="1"/>
        <v>5890.68</v>
      </c>
      <c r="G39" s="15"/>
      <c r="H39" s="6"/>
      <c r="I39" s="8"/>
    </row>
    <row r="40" spans="1:9" ht="37.5">
      <c r="A40" s="32" t="s">
        <v>147</v>
      </c>
      <c r="B40" s="51" t="s">
        <v>114</v>
      </c>
      <c r="C40" s="57" t="s">
        <v>130</v>
      </c>
      <c r="D40" s="52">
        <v>1</v>
      </c>
      <c r="E40" s="53">
        <v>742.74</v>
      </c>
      <c r="F40" s="53">
        <f t="shared" si="1"/>
        <v>742.74</v>
      </c>
      <c r="G40" s="15"/>
      <c r="H40" s="6"/>
      <c r="I40" s="8"/>
    </row>
    <row r="41" spans="1:9" ht="37.5">
      <c r="A41" s="32" t="s">
        <v>148</v>
      </c>
      <c r="B41" s="51" t="s">
        <v>116</v>
      </c>
      <c r="C41" s="57" t="s">
        <v>130</v>
      </c>
      <c r="D41" s="52">
        <v>1</v>
      </c>
      <c r="E41" s="53">
        <v>867.95</v>
      </c>
      <c r="F41" s="53">
        <f t="shared" si="1"/>
        <v>867.95</v>
      </c>
      <c r="G41" s="15"/>
      <c r="H41" s="6"/>
      <c r="I41" s="8"/>
    </row>
    <row r="42" spans="1:9" ht="75">
      <c r="A42" s="32">
        <v>51</v>
      </c>
      <c r="B42" s="36" t="s">
        <v>149</v>
      </c>
      <c r="C42" s="57"/>
      <c r="D42" s="52"/>
      <c r="E42" s="53"/>
      <c r="F42" s="53"/>
      <c r="G42" s="15"/>
      <c r="H42" s="6"/>
      <c r="I42" s="8"/>
    </row>
    <row r="43" spans="1:9" ht="37.5">
      <c r="A43" s="32" t="s">
        <v>150</v>
      </c>
      <c r="B43" s="51" t="s">
        <v>107</v>
      </c>
      <c r="C43" s="57" t="s">
        <v>130</v>
      </c>
      <c r="D43" s="52">
        <v>1</v>
      </c>
      <c r="E43" s="53">
        <v>640.29</v>
      </c>
      <c r="F43" s="53">
        <f t="shared" si="1"/>
        <v>640.29</v>
      </c>
      <c r="G43" s="15"/>
      <c r="H43" s="6"/>
      <c r="I43" s="8"/>
    </row>
    <row r="44" spans="1:9" ht="37.5">
      <c r="A44" s="32" t="s">
        <v>151</v>
      </c>
      <c r="B44" s="51" t="s">
        <v>110</v>
      </c>
      <c r="C44" s="57" t="s">
        <v>130</v>
      </c>
      <c r="D44" s="52">
        <v>8</v>
      </c>
      <c r="E44" s="53">
        <v>811.04</v>
      </c>
      <c r="F44" s="53">
        <f t="shared" si="1"/>
        <v>6488.32</v>
      </c>
      <c r="G44" s="14"/>
      <c r="H44" s="13"/>
      <c r="I44" s="8"/>
    </row>
    <row r="45" spans="1:9" ht="37.5">
      <c r="A45" s="32" t="s">
        <v>152</v>
      </c>
      <c r="B45" s="51" t="s">
        <v>112</v>
      </c>
      <c r="C45" s="57" t="s">
        <v>130</v>
      </c>
      <c r="D45" s="52">
        <v>1</v>
      </c>
      <c r="E45" s="53">
        <v>981.78</v>
      </c>
      <c r="F45" s="53">
        <f t="shared" si="1"/>
        <v>981.78</v>
      </c>
      <c r="G45" s="15"/>
      <c r="H45" s="6"/>
      <c r="I45" s="8"/>
    </row>
    <row r="46" spans="1:9" ht="37.5">
      <c r="A46" s="32" t="s">
        <v>153</v>
      </c>
      <c r="B46" s="51" t="s">
        <v>114</v>
      </c>
      <c r="C46" s="57" t="s">
        <v>130</v>
      </c>
      <c r="D46" s="52">
        <v>2</v>
      </c>
      <c r="E46" s="53">
        <v>1109.8399999999999</v>
      </c>
      <c r="F46" s="53">
        <f t="shared" si="1"/>
        <v>2219.6799999999998</v>
      </c>
      <c r="G46" s="15"/>
      <c r="H46" s="6"/>
      <c r="I46" s="8"/>
    </row>
    <row r="47" spans="1:9" ht="37.5">
      <c r="A47" s="32" t="s">
        <v>154</v>
      </c>
      <c r="B47" s="51" t="s">
        <v>116</v>
      </c>
      <c r="C47" s="57" t="s">
        <v>130</v>
      </c>
      <c r="D47" s="52">
        <v>4</v>
      </c>
      <c r="E47" s="53">
        <v>1294.81</v>
      </c>
      <c r="F47" s="53">
        <f t="shared" si="1"/>
        <v>5179.24</v>
      </c>
      <c r="G47" s="15"/>
      <c r="H47" s="6"/>
      <c r="I47" s="8"/>
    </row>
    <row r="48" spans="1:9" ht="75">
      <c r="A48" s="32">
        <v>52</v>
      </c>
      <c r="B48" s="51" t="s">
        <v>155</v>
      </c>
      <c r="C48" s="57" t="s">
        <v>156</v>
      </c>
      <c r="D48" s="52">
        <v>3</v>
      </c>
      <c r="E48" s="53">
        <v>99.6</v>
      </c>
      <c r="F48" s="53">
        <f t="shared" si="1"/>
        <v>298.79999999999995</v>
      </c>
      <c r="G48" s="15"/>
      <c r="H48" s="6"/>
      <c r="I48" s="8"/>
    </row>
    <row r="49" spans="1:9" ht="75">
      <c r="A49" s="32">
        <v>53</v>
      </c>
      <c r="B49" s="51" t="s">
        <v>157</v>
      </c>
      <c r="C49" s="57" t="s">
        <v>130</v>
      </c>
      <c r="D49" s="52">
        <v>8</v>
      </c>
      <c r="E49" s="53">
        <v>213.43</v>
      </c>
      <c r="F49" s="53">
        <f t="shared" si="1"/>
        <v>1707.44</v>
      </c>
      <c r="G49" s="14"/>
      <c r="H49" s="13"/>
      <c r="I49" s="8"/>
    </row>
    <row r="50" spans="1:9" ht="18.75">
      <c r="A50" s="32">
        <v>54</v>
      </c>
      <c r="B50" s="51" t="s">
        <v>158</v>
      </c>
      <c r="C50" s="57" t="s">
        <v>159</v>
      </c>
      <c r="D50" s="52">
        <v>1</v>
      </c>
      <c r="E50" s="53">
        <v>4.2699999999999996</v>
      </c>
      <c r="F50" s="53">
        <f t="shared" si="1"/>
        <v>4.2699999999999996</v>
      </c>
      <c r="G50" s="15"/>
      <c r="H50" s="6"/>
      <c r="I50" s="8"/>
    </row>
    <row r="51" spans="1:9" ht="112.5">
      <c r="A51" s="32">
        <v>55</v>
      </c>
      <c r="B51" s="36" t="s">
        <v>160</v>
      </c>
      <c r="C51" s="57"/>
      <c r="D51" s="52"/>
      <c r="E51" s="53"/>
      <c r="F51" s="53"/>
      <c r="G51" s="15"/>
      <c r="H51" s="6"/>
      <c r="I51" s="8"/>
    </row>
    <row r="52" spans="1:9" ht="18.75">
      <c r="A52" s="32" t="s">
        <v>161</v>
      </c>
      <c r="B52" s="51" t="s">
        <v>136</v>
      </c>
      <c r="C52" s="57" t="s">
        <v>162</v>
      </c>
      <c r="D52" s="52">
        <v>5</v>
      </c>
      <c r="E52" s="53">
        <v>131.22</v>
      </c>
      <c r="F52" s="53">
        <f t="shared" si="1"/>
        <v>656.1</v>
      </c>
      <c r="G52" s="14"/>
      <c r="H52" s="13"/>
      <c r="I52" s="8"/>
    </row>
    <row r="53" spans="1:9" ht="18.75">
      <c r="A53" s="32" t="s">
        <v>163</v>
      </c>
      <c r="B53" s="51" t="s">
        <v>107</v>
      </c>
      <c r="C53" s="57" t="s">
        <v>162</v>
      </c>
      <c r="D53" s="52">
        <v>34</v>
      </c>
      <c r="E53" s="53">
        <v>262.36</v>
      </c>
      <c r="F53" s="53">
        <f t="shared" si="1"/>
        <v>8920.24</v>
      </c>
      <c r="G53" s="14"/>
      <c r="H53" s="13"/>
      <c r="I53" s="8"/>
    </row>
    <row r="54" spans="1:9" ht="18.75">
      <c r="A54" s="32" t="s">
        <v>164</v>
      </c>
      <c r="B54" s="51" t="s">
        <v>110</v>
      </c>
      <c r="C54" s="57" t="s">
        <v>162</v>
      </c>
      <c r="D54" s="52">
        <v>5</v>
      </c>
      <c r="E54" s="53">
        <v>332.53</v>
      </c>
      <c r="F54" s="53">
        <f t="shared" si="1"/>
        <v>1662.6499999999999</v>
      </c>
      <c r="G54" s="14"/>
      <c r="H54" s="13"/>
      <c r="I54" s="8"/>
    </row>
    <row r="55" spans="1:9" ht="18.75">
      <c r="A55" s="32" t="s">
        <v>165</v>
      </c>
      <c r="B55" s="51" t="s">
        <v>112</v>
      </c>
      <c r="C55" s="57" t="s">
        <v>162</v>
      </c>
      <c r="D55" s="52">
        <v>15</v>
      </c>
      <c r="E55" s="53">
        <v>498.9</v>
      </c>
      <c r="F55" s="53">
        <f t="shared" si="1"/>
        <v>7483.5</v>
      </c>
      <c r="G55" s="15"/>
      <c r="H55" s="6"/>
      <c r="I55" s="8"/>
    </row>
    <row r="56" spans="1:9" ht="37.5">
      <c r="A56" s="32">
        <v>55.1</v>
      </c>
      <c r="B56" s="51" t="s">
        <v>166</v>
      </c>
      <c r="C56" s="57" t="s">
        <v>167</v>
      </c>
      <c r="D56" s="52">
        <v>1</v>
      </c>
      <c r="E56" s="53">
        <v>39.86</v>
      </c>
      <c r="F56" s="53">
        <f t="shared" si="1"/>
        <v>39.86</v>
      </c>
      <c r="G56" s="15"/>
      <c r="H56" s="6"/>
      <c r="I56" s="8"/>
    </row>
    <row r="57" spans="1:9" ht="18.75">
      <c r="A57" s="32">
        <v>56</v>
      </c>
      <c r="B57" s="51" t="s">
        <v>168</v>
      </c>
      <c r="C57" s="57" t="s">
        <v>103</v>
      </c>
      <c r="D57" s="52">
        <v>142</v>
      </c>
      <c r="E57" s="53">
        <v>0.19</v>
      </c>
      <c r="F57" s="53">
        <f t="shared" si="1"/>
        <v>26.98</v>
      </c>
      <c r="G57" s="14"/>
      <c r="H57" s="13"/>
      <c r="I57" s="8"/>
    </row>
    <row r="58" spans="1:9" ht="18.75">
      <c r="A58" s="32">
        <v>57</v>
      </c>
      <c r="B58" s="51" t="s">
        <v>169</v>
      </c>
      <c r="C58" s="57" t="s">
        <v>170</v>
      </c>
      <c r="D58" s="52">
        <v>28</v>
      </c>
      <c r="E58" s="53">
        <v>11.17</v>
      </c>
      <c r="F58" s="53">
        <f t="shared" si="1"/>
        <v>312.76</v>
      </c>
      <c r="G58" s="14"/>
      <c r="H58" s="13"/>
      <c r="I58" s="8"/>
    </row>
    <row r="59" spans="1:9" ht="56.25">
      <c r="A59" s="32">
        <v>58</v>
      </c>
      <c r="B59" s="51" t="s">
        <v>171</v>
      </c>
      <c r="C59" s="57" t="s">
        <v>172</v>
      </c>
      <c r="D59" s="52">
        <v>8</v>
      </c>
      <c r="E59" s="53">
        <v>6.47</v>
      </c>
      <c r="F59" s="53">
        <f t="shared" si="1"/>
        <v>51.76</v>
      </c>
      <c r="G59" s="14"/>
      <c r="H59" s="13"/>
      <c r="I59" s="8"/>
    </row>
    <row r="60" spans="1:9" ht="37.5">
      <c r="A60" s="32">
        <v>61</v>
      </c>
      <c r="B60" s="51" t="s">
        <v>173</v>
      </c>
      <c r="C60" s="57" t="s">
        <v>167</v>
      </c>
      <c r="D60" s="52">
        <v>20</v>
      </c>
      <c r="E60" s="53">
        <v>91.07</v>
      </c>
      <c r="F60" s="53">
        <f t="shared" si="1"/>
        <v>1821.3999999999999</v>
      </c>
      <c r="G60" s="14"/>
      <c r="H60" s="13"/>
      <c r="I60" s="8"/>
    </row>
    <row r="61" spans="1:9" ht="37.5">
      <c r="A61" s="32">
        <v>61.1</v>
      </c>
      <c r="B61" s="51" t="s">
        <v>174</v>
      </c>
      <c r="C61" s="57" t="s">
        <v>175</v>
      </c>
      <c r="D61" s="52">
        <v>64</v>
      </c>
      <c r="E61" s="53">
        <v>12.81</v>
      </c>
      <c r="F61" s="53">
        <f t="shared" si="1"/>
        <v>819.84</v>
      </c>
      <c r="G61" s="14"/>
      <c r="H61" s="13"/>
      <c r="I61" s="8"/>
    </row>
    <row r="62" spans="1:9" ht="18.75">
      <c r="A62" s="32">
        <v>62</v>
      </c>
      <c r="B62" s="51" t="s">
        <v>176</v>
      </c>
      <c r="C62" s="57" t="s">
        <v>167</v>
      </c>
      <c r="D62" s="52">
        <v>50</v>
      </c>
      <c r="E62" s="53">
        <v>91.07</v>
      </c>
      <c r="F62" s="53">
        <f t="shared" si="1"/>
        <v>4553.5</v>
      </c>
      <c r="G62" s="15"/>
      <c r="H62" s="6"/>
      <c r="I62" s="8"/>
    </row>
    <row r="63" spans="1:9" ht="37.5">
      <c r="A63" s="32">
        <v>62.1</v>
      </c>
      <c r="B63" s="51" t="s">
        <v>177</v>
      </c>
      <c r="C63" s="57" t="s">
        <v>175</v>
      </c>
      <c r="D63" s="52">
        <v>1</v>
      </c>
      <c r="E63" s="53">
        <v>12.77</v>
      </c>
      <c r="F63" s="53">
        <f t="shared" si="1"/>
        <v>12.77</v>
      </c>
      <c r="G63" s="15"/>
      <c r="H63" s="6"/>
      <c r="I63" s="8"/>
    </row>
    <row r="64" spans="1:9" ht="93.75">
      <c r="A64" s="32">
        <v>69</v>
      </c>
      <c r="B64" s="36" t="s">
        <v>179</v>
      </c>
      <c r="C64" s="57"/>
      <c r="D64" s="52"/>
      <c r="E64" s="53"/>
      <c r="F64" s="53"/>
      <c r="G64" s="15"/>
      <c r="H64" s="6"/>
      <c r="I64" s="8"/>
    </row>
    <row r="65" spans="1:9" ht="37.5">
      <c r="A65" s="32" t="s">
        <v>180</v>
      </c>
      <c r="B65" s="51" t="s">
        <v>181</v>
      </c>
      <c r="C65" s="57" t="s">
        <v>182</v>
      </c>
      <c r="D65" s="52">
        <v>18</v>
      </c>
      <c r="E65" s="53">
        <v>640.29</v>
      </c>
      <c r="F65" s="53">
        <f t="shared" si="1"/>
        <v>11525.22</v>
      </c>
      <c r="G65" s="14"/>
      <c r="H65" s="13"/>
      <c r="I65" s="8"/>
    </row>
    <row r="66" spans="1:9" ht="56.25">
      <c r="A66" s="32" t="s">
        <v>183</v>
      </c>
      <c r="B66" s="51" t="s">
        <v>184</v>
      </c>
      <c r="C66" s="57" t="s">
        <v>37</v>
      </c>
      <c r="D66" s="52">
        <v>1</v>
      </c>
      <c r="E66" s="53">
        <v>71.14</v>
      </c>
      <c r="F66" s="53">
        <f t="shared" si="1"/>
        <v>71.14</v>
      </c>
      <c r="G66" s="15"/>
      <c r="H66" s="6"/>
      <c r="I66" s="8"/>
    </row>
    <row r="67" spans="1:9" ht="37.5">
      <c r="A67" s="32" t="s">
        <v>185</v>
      </c>
      <c r="B67" s="51" t="s">
        <v>186</v>
      </c>
      <c r="C67" s="57" t="s">
        <v>175</v>
      </c>
      <c r="D67" s="52">
        <v>1</v>
      </c>
      <c r="E67" s="53">
        <v>14.23</v>
      </c>
      <c r="F67" s="53">
        <f t="shared" si="1"/>
        <v>14.23</v>
      </c>
      <c r="G67" s="15"/>
      <c r="H67" s="6"/>
      <c r="I67" s="8"/>
    </row>
    <row r="68" spans="1:9" ht="37.5">
      <c r="A68" s="32" t="s">
        <v>187</v>
      </c>
      <c r="B68" s="51" t="s">
        <v>188</v>
      </c>
      <c r="C68" s="57" t="s">
        <v>125</v>
      </c>
      <c r="D68" s="52">
        <v>8</v>
      </c>
      <c r="E68" s="53">
        <v>640.29</v>
      </c>
      <c r="F68" s="53">
        <f t="shared" si="1"/>
        <v>5122.32</v>
      </c>
      <c r="G68" s="14"/>
      <c r="H68" s="13"/>
      <c r="I68" s="8"/>
    </row>
    <row r="69" spans="1:9" ht="56.25">
      <c r="A69" s="32" t="s">
        <v>189</v>
      </c>
      <c r="B69" s="51" t="s">
        <v>190</v>
      </c>
      <c r="C69" s="57" t="s">
        <v>37</v>
      </c>
      <c r="D69" s="52">
        <v>1</v>
      </c>
      <c r="E69" s="53">
        <v>71.14</v>
      </c>
      <c r="F69" s="53">
        <f t="shared" si="1"/>
        <v>71.14</v>
      </c>
      <c r="G69" s="15"/>
      <c r="H69" s="6"/>
      <c r="I69" s="8"/>
    </row>
    <row r="70" spans="1:9" ht="37.5">
      <c r="A70" s="32" t="s">
        <v>191</v>
      </c>
      <c r="B70" s="51" t="s">
        <v>192</v>
      </c>
      <c r="C70" s="57" t="s">
        <v>126</v>
      </c>
      <c r="D70" s="52">
        <v>1</v>
      </c>
      <c r="E70" s="53">
        <v>14.23</v>
      </c>
      <c r="F70" s="53">
        <f t="shared" si="1"/>
        <v>14.23</v>
      </c>
      <c r="G70" s="15"/>
      <c r="H70" s="6"/>
      <c r="I70" s="8"/>
    </row>
    <row r="71" spans="1:9" ht="93.75">
      <c r="A71" s="32">
        <v>70</v>
      </c>
      <c r="B71" s="36" t="s">
        <v>193</v>
      </c>
      <c r="C71" s="57"/>
      <c r="D71" s="52"/>
      <c r="E71" s="53"/>
      <c r="F71" s="53"/>
      <c r="G71" s="15"/>
      <c r="H71" s="6"/>
      <c r="I71" s="8"/>
    </row>
    <row r="72" spans="1:9" ht="56.25">
      <c r="A72" s="32" t="s">
        <v>194</v>
      </c>
      <c r="B72" s="51" t="s">
        <v>195</v>
      </c>
      <c r="C72" s="57" t="s">
        <v>125</v>
      </c>
      <c r="D72" s="52">
        <v>7</v>
      </c>
      <c r="E72" s="53">
        <v>640.29</v>
      </c>
      <c r="F72" s="53">
        <f t="shared" si="1"/>
        <v>4482.03</v>
      </c>
      <c r="G72" s="14"/>
      <c r="H72" s="13"/>
      <c r="I72" s="8"/>
    </row>
    <row r="73" spans="1:9" ht="75">
      <c r="A73" s="32" t="s">
        <v>196</v>
      </c>
      <c r="B73" s="51" t="s">
        <v>197</v>
      </c>
      <c r="C73" s="57" t="s">
        <v>37</v>
      </c>
      <c r="D73" s="52">
        <v>1</v>
      </c>
      <c r="E73" s="53">
        <v>71.14</v>
      </c>
      <c r="F73" s="53">
        <f t="shared" si="1"/>
        <v>71.14</v>
      </c>
      <c r="G73" s="15"/>
      <c r="H73" s="6"/>
      <c r="I73" s="8"/>
    </row>
    <row r="74" spans="1:9" ht="37.5">
      <c r="A74" s="32" t="s">
        <v>198</v>
      </c>
      <c r="B74" s="51" t="s">
        <v>199</v>
      </c>
      <c r="C74" s="58" t="s">
        <v>126</v>
      </c>
      <c r="D74" s="52">
        <v>1</v>
      </c>
      <c r="E74" s="53">
        <v>14.23</v>
      </c>
      <c r="F74" s="53">
        <f t="shared" si="1"/>
        <v>14.23</v>
      </c>
      <c r="G74" s="15"/>
      <c r="H74" s="6"/>
      <c r="I74" s="8"/>
    </row>
    <row r="75" spans="1:9" ht="75">
      <c r="A75" s="32">
        <v>75</v>
      </c>
      <c r="B75" s="36" t="s">
        <v>200</v>
      </c>
      <c r="C75" s="50"/>
      <c r="D75" s="52"/>
      <c r="E75" s="53"/>
      <c r="F75" s="53"/>
      <c r="G75" s="15"/>
      <c r="H75" s="6"/>
      <c r="I75" s="8"/>
    </row>
    <row r="76" spans="1:9" ht="18.75">
      <c r="A76" s="32" t="s">
        <v>201</v>
      </c>
      <c r="B76" s="51" t="s">
        <v>107</v>
      </c>
      <c r="C76" s="58" t="s">
        <v>202</v>
      </c>
      <c r="D76" s="52">
        <v>1</v>
      </c>
      <c r="E76" s="53">
        <v>348.9</v>
      </c>
      <c r="F76" s="53">
        <f t="shared" ref="F76:F82" si="2">D76*E76</f>
        <v>348.9</v>
      </c>
      <c r="G76" s="15"/>
      <c r="H76" s="6"/>
      <c r="I76" s="8"/>
    </row>
    <row r="77" spans="1:9" ht="18.75">
      <c r="A77" s="32" t="s">
        <v>203</v>
      </c>
      <c r="B77" s="51" t="s">
        <v>110</v>
      </c>
      <c r="C77" s="58" t="s">
        <v>202</v>
      </c>
      <c r="D77" s="52">
        <v>1</v>
      </c>
      <c r="E77" s="53">
        <v>442.44</v>
      </c>
      <c r="F77" s="53">
        <f t="shared" si="2"/>
        <v>442.44</v>
      </c>
      <c r="G77" s="15"/>
      <c r="H77" s="6"/>
      <c r="I77" s="8"/>
    </row>
    <row r="78" spans="1:9" ht="18.75">
      <c r="A78" s="32" t="s">
        <v>204</v>
      </c>
      <c r="B78" s="51" t="s">
        <v>112</v>
      </c>
      <c r="C78" s="58" t="s">
        <v>202</v>
      </c>
      <c r="D78" s="52">
        <v>2</v>
      </c>
      <c r="E78" s="53">
        <v>539.83000000000004</v>
      </c>
      <c r="F78" s="53">
        <f t="shared" si="2"/>
        <v>1079.6600000000001</v>
      </c>
      <c r="G78" s="15"/>
      <c r="H78" s="6"/>
      <c r="I78" s="8"/>
    </row>
    <row r="79" spans="1:9" ht="18.75">
      <c r="A79" s="32" t="s">
        <v>205</v>
      </c>
      <c r="B79" s="51" t="s">
        <v>206</v>
      </c>
      <c r="C79" s="58" t="s">
        <v>202</v>
      </c>
      <c r="D79" s="52">
        <v>2</v>
      </c>
      <c r="E79" s="53">
        <v>28.4</v>
      </c>
      <c r="F79" s="53">
        <f t="shared" si="2"/>
        <v>56.8</v>
      </c>
      <c r="G79" s="15"/>
      <c r="H79" s="6"/>
      <c r="I79" s="8"/>
    </row>
    <row r="80" spans="1:9" ht="56.25">
      <c r="A80" s="32">
        <v>76</v>
      </c>
      <c r="B80" s="36" t="s">
        <v>207</v>
      </c>
      <c r="C80" s="50"/>
      <c r="D80" s="52"/>
      <c r="E80" s="53"/>
      <c r="F80" s="53"/>
      <c r="G80" s="15"/>
      <c r="H80" s="6"/>
      <c r="I80" s="8"/>
    </row>
    <row r="81" spans="1:9" ht="56.25">
      <c r="A81" s="32" t="s">
        <v>208</v>
      </c>
      <c r="B81" s="33" t="s">
        <v>209</v>
      </c>
      <c r="C81" s="59" t="s">
        <v>11</v>
      </c>
      <c r="D81" s="52">
        <v>1</v>
      </c>
      <c r="E81" s="53">
        <v>139.01</v>
      </c>
      <c r="F81" s="53">
        <f t="shared" si="2"/>
        <v>139.01</v>
      </c>
      <c r="G81" s="15"/>
      <c r="H81" s="6"/>
      <c r="I81" s="8"/>
    </row>
    <row r="82" spans="1:9" ht="19.5" thickBot="1">
      <c r="A82" s="32" t="s">
        <v>210</v>
      </c>
      <c r="B82" s="33" t="s">
        <v>211</v>
      </c>
      <c r="C82" s="37" t="s">
        <v>125</v>
      </c>
      <c r="D82" s="52">
        <v>1</v>
      </c>
      <c r="E82" s="53">
        <v>28.4</v>
      </c>
      <c r="F82" s="53">
        <f t="shared" si="2"/>
        <v>28.4</v>
      </c>
      <c r="G82" s="15"/>
      <c r="H82" s="6"/>
      <c r="I82" s="8"/>
    </row>
    <row r="83" spans="1:9" ht="20.25" thickBot="1">
      <c r="A83" s="56"/>
      <c r="B83" s="16" t="s">
        <v>2</v>
      </c>
      <c r="C83" s="39"/>
      <c r="D83" s="40">
        <f>SUBTOTAL(9,D7:D82)</f>
        <v>937</v>
      </c>
      <c r="E83" s="41"/>
      <c r="F83" s="42">
        <f>SUBTOTAL(9,F7:F82)</f>
        <v>170982.51000000007</v>
      </c>
      <c r="G83" s="17"/>
      <c r="H83" s="18"/>
      <c r="I83" s="8"/>
    </row>
    <row r="84" spans="1:9">
      <c r="A84" s="6"/>
      <c r="B84" s="7"/>
      <c r="C84" s="7"/>
      <c r="D84" s="7"/>
      <c r="E84" s="7"/>
      <c r="F84" s="7"/>
      <c r="G84" s="8"/>
      <c r="H84" s="8"/>
      <c r="I84" s="8"/>
    </row>
    <row r="85" spans="1:9" ht="15.75">
      <c r="A85" s="6"/>
      <c r="B85" s="7"/>
      <c r="C85" s="7"/>
      <c r="D85" s="7"/>
      <c r="E85" s="26"/>
      <c r="F85" s="26"/>
      <c r="G85" s="8"/>
      <c r="H85" s="8"/>
      <c r="I85" s="8"/>
    </row>
    <row r="86" spans="1:9">
      <c r="A86" s="2"/>
      <c r="B86" s="7"/>
      <c r="C86" s="7"/>
      <c r="D86" s="7"/>
      <c r="E86" s="7"/>
      <c r="F86" s="7"/>
      <c r="G86" s="8"/>
      <c r="H86" s="8"/>
      <c r="I86" s="8"/>
    </row>
    <row r="87" spans="1:9">
      <c r="A87" s="2"/>
      <c r="B87" s="7"/>
      <c r="C87" s="7"/>
      <c r="D87" s="7"/>
      <c r="E87" s="7"/>
      <c r="F87" s="7"/>
      <c r="G87" s="8"/>
      <c r="H87" s="8"/>
      <c r="I87" s="8"/>
    </row>
    <row r="88" spans="1:9">
      <c r="A88" s="25"/>
      <c r="B88" s="7"/>
      <c r="C88" s="7"/>
      <c r="D88" s="7"/>
      <c r="E88" s="7"/>
      <c r="F88" s="7"/>
      <c r="G88" s="8"/>
      <c r="H88" s="8"/>
      <c r="I88" s="8"/>
    </row>
    <row r="89" spans="1:9">
      <c r="A89" s="3"/>
      <c r="B89" s="7"/>
      <c r="C89" s="7"/>
      <c r="D89" s="7"/>
      <c r="E89" s="7"/>
      <c r="F89" s="7"/>
      <c r="G89" s="8"/>
      <c r="H89" s="8"/>
      <c r="I89" s="8"/>
    </row>
    <row r="90" spans="1:9">
      <c r="A90" s="3"/>
      <c r="B90" s="7"/>
      <c r="C90" s="7"/>
      <c r="D90" s="7"/>
      <c r="E90" s="7"/>
      <c r="F90" s="7"/>
      <c r="G90" s="8"/>
      <c r="H90" s="8"/>
      <c r="I90" s="8"/>
    </row>
    <row r="91" spans="1:9">
      <c r="A91" s="1"/>
      <c r="B91" s="7"/>
      <c r="C91" s="7"/>
      <c r="D91" s="7"/>
      <c r="E91" s="7"/>
      <c r="F91" s="7"/>
      <c r="G91" s="8"/>
      <c r="H91" s="8"/>
      <c r="I91" s="8"/>
    </row>
    <row r="92" spans="1:9">
      <c r="F92" s="7"/>
    </row>
    <row r="93" spans="1:9">
      <c r="F93" s="7"/>
    </row>
    <row r="94" spans="1:9">
      <c r="F94" s="7"/>
    </row>
    <row r="95" spans="1:9">
      <c r="F95" s="7"/>
    </row>
  </sheetData>
  <autoFilter ref="A6:U82"/>
  <mergeCells count="2">
    <mergeCell ref="D4:F4"/>
    <mergeCell ref="A2:F2"/>
  </mergeCells>
  <pageMargins left="0.70866141732283472" right="0.19685039370078741" top="0.35433070866141736" bottom="0.35433070866141736" header="0.31496062992125984" footer="0.31496062992125984"/>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KPN</vt:lpstr>
      <vt:lpstr>FDULN</vt:lpstr>
      <vt:lpstr>FDANN</vt:lpstr>
      <vt:lpstr>FDANN!Print_Area</vt:lpstr>
      <vt:lpstr>FDULN!Print_Area</vt:lpstr>
      <vt:lpstr>KPN!Print_Area</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Likumprojekts "Grozījumi Farmācijas likumā"</dc:title>
  <dc:subject>Anotācijas pielikumi</dc:subject>
  <dc:creator/>
  <dc:description>Diana.Arajs@vm.gov.lv; tālr.: 67876114;
fakss: 67876071</dc:description>
  <cp:lastModifiedBy/>
  <dcterms:created xsi:type="dcterms:W3CDTF">2006-09-16T00:00:00Z</dcterms:created>
  <dcterms:modified xsi:type="dcterms:W3CDTF">2015-08-20T13:32:36Z</dcterms:modified>
</cp:coreProperties>
</file>