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2.1.1.3.1. 2.kārta" sheetId="1" r:id="rId1"/>
  </sheets>
  <calcPr calcId="152511"/>
</workbook>
</file>

<file path=xl/calcChain.xml><?xml version="1.0" encoding="utf-8"?>
<calcChain xmlns="http://schemas.openxmlformats.org/spreadsheetml/2006/main">
  <c r="F10" i="1" l="1"/>
  <c r="F17" i="1" s="1"/>
  <c r="G10" i="1"/>
  <c r="G17" i="1" s="1"/>
  <c r="H10" i="1"/>
  <c r="H17" i="1" s="1"/>
  <c r="I10" i="1"/>
  <c r="J10" i="1"/>
  <c r="G12" i="1"/>
  <c r="H12" i="1"/>
  <c r="I12" i="1"/>
  <c r="J12" i="1"/>
  <c r="F12" i="1"/>
  <c r="J17" i="1" l="1"/>
  <c r="I17" i="1"/>
  <c r="F16" i="1"/>
  <c r="G16" i="1"/>
  <c r="H16" i="1"/>
  <c r="J16" i="1"/>
  <c r="I16" i="1"/>
</calcChain>
</file>

<file path=xl/sharedStrings.xml><?xml version="1.0" encoding="utf-8"?>
<sst xmlns="http://schemas.openxmlformats.org/spreadsheetml/2006/main" count="81" uniqueCount="63">
  <si>
    <t>Finansējuma saņēmējs</t>
  </si>
  <si>
    <t>Līguma statuss</t>
  </si>
  <si>
    <t>Kopējās izmaksas EUR</t>
  </si>
  <si>
    <t>Kopējās attiecināmās izmaksas, EUR</t>
  </si>
  <si>
    <t>Zinātnisko iekārtu izmaksas, attiecināmās izmaksas, EUR</t>
  </si>
  <si>
    <t>Programmatūras testēšanas laboratorija</t>
  </si>
  <si>
    <t>Pabeigts</t>
  </si>
  <si>
    <t>IKTK</t>
  </si>
  <si>
    <t>Noslēgts līgums</t>
  </si>
  <si>
    <t>Centre for Remote Sensing</t>
  </si>
  <si>
    <t>MHD Research Centre</t>
  </si>
  <si>
    <t>Baltijas jūras ģeoloģijas centrs</t>
  </si>
  <si>
    <t>Aviācijas pētniecības centrs</t>
  </si>
  <si>
    <t>Nukleārās medicīnas centrs</t>
  </si>
  <si>
    <t>Nr.p.k.</t>
  </si>
  <si>
    <t>Projekta nosaukums</t>
  </si>
  <si>
    <t>ERAF 2.1.1.3.1.apakšaktivitātes otrās projektu iesniegumu atlases kārtas ietvaros īstenojamie projekti</t>
  </si>
  <si>
    <t>Lauzts līgums</t>
  </si>
  <si>
    <t>ERAF finansējums, EUR</t>
  </si>
  <si>
    <t>2DP/2.1.1.3.1/11/APIA/VIAA/010</t>
  </si>
  <si>
    <t>Identifikācijas Nr.</t>
  </si>
  <si>
    <t>Programmatūras risinājumu testēšanas laboratorija</t>
  </si>
  <si>
    <t>2DP/2.1.1.3.1/11/APIA/VIAA/015</t>
  </si>
  <si>
    <t>Lielizmēra koksnes konstrukciju pētniecības infrastruktūras izveide</t>
  </si>
  <si>
    <t>2DP/2.1.1.3.1/11/APIA/VIAA/016</t>
  </si>
  <si>
    <t>Aviācijā bāzētas dabas resursu un vides attālās izpētes laboratorijas izveide</t>
  </si>
  <si>
    <t>2DP/2.1.1.3.1/11/APIA/VIAA/027</t>
  </si>
  <si>
    <t>Elektromagnētisko tehnoloģiju pētniecības centra izveide</t>
  </si>
  <si>
    <t>2DP/2.1.1.3.1/11/APIA/VIAA/030</t>
  </si>
  <si>
    <t>SIA „Baltijas jūras ģeoloģijas centrs” zinātniskās un pētniecības infrastruktūras attīstība</t>
  </si>
  <si>
    <t>2DP/2.1.1.3.1/11/APIA/VIAA/032</t>
  </si>
  <si>
    <t>Perspektīvas aviācijas diagnostikas tehnoloģijas</t>
  </si>
  <si>
    <t>2DP/2.1.1.3.1/11/APIA/VIAA/038</t>
  </si>
  <si>
    <t>Zinātniski pētnieciskā centra izveide radionuklīdu un pozitronu emisijas tomogrāfijas tehnoloģiju attīstīšanai</t>
  </si>
  <si>
    <t>Baltijas ciklotrona centrs</t>
  </si>
  <si>
    <t>2DP/2.1.1.3.1/11/APIA/VIAA/011</t>
  </si>
  <si>
    <t>Baltijas ciklotrona centra izveidošana pētniecības pakalpojumu komercializēšanai</t>
  </si>
  <si>
    <t>-</t>
  </si>
  <si>
    <t>Unipharmalab</t>
  </si>
  <si>
    <t>2DP/2.1.1.3.1/11/APIA/VIAA/014</t>
  </si>
  <si>
    <t>Cieto zāļu formu izstrādes laboratorijas izveide</t>
  </si>
  <si>
    <t>SiTDeLa</t>
  </si>
  <si>
    <t>2DP/2.1.1.3.1/11/APIA/VIAA/018</t>
  </si>
  <si>
    <t>Silīciju tehnoloģiju izpētes laboratorijas izveide</t>
  </si>
  <si>
    <t>Zinātniskā institūcija, kā viens no finansējuma saņēmēja dibinātājiem</t>
  </si>
  <si>
    <t>Būvniecības izmaksas, attiecināmās izmaksas, EUR</t>
  </si>
  <si>
    <t>Projekta ietvaros izveidotā/pilnveidotā komercpētniecības infrastruktūra</t>
  </si>
  <si>
    <t>Izveidota lielizmēra koksnes konstrukciju pētniecības infrastruktūra.</t>
  </si>
  <si>
    <t>Iegādātas pētniecības iekārtas jūras grunts, gultnes un citu gultni ietekmējošu vides faktoru pētniecībai un bezpilota jūras transporta līdzekļu modelēšanai, kā arī veikta laboratorijas telpu rekonstrukcija Mērsraga ostas teritorijā.</t>
  </si>
  <si>
    <t>Attīstīta aviācijas diagnostikas tehnoloģiju pētniecības infrastruktūra, kurā tiek veikta plaša mēroga pētniecība aviācijas nozarē un attīstītas inovatīvas metodes   un līdzekļi gaisa kuģu diagnostikai, to tehniskā personāla virtuālās realitātes apmācībām u.c., nodrošinot Latvijas Republikas konkurētspēju un vienu no vadošajām lomām aviācijas diagnostikas tehnoloģiju nozarē.</t>
  </si>
  <si>
    <t>Izveidota nukleārās medicīnas zinātniski pētnieciskā laboratorija, kas veic pētnieciskos darbus un sniedz komerciālos pētnieciskos pakalpojumus trijos galvenajos virzienos - pozitronu emisijas tomogrāfijas/ datortomogrāfijas (PET/DT) tehnoloģijas izstrādē un aprobācijā ar tai sekojošu pētniecisko pakalpojumu sniegšanu klīnisko pētījumu organizējošām firmām un slimnīcām, jaunu zāļu, ārstniecisko preparātu un zāļu piegādes sistēmu izpētē laboratorijas dzīvniekos ar PET/DT tehnoloģijas palīdzību, un jaunu radiofarmaceitisko preparātu (RFP) iegādē</t>
  </si>
  <si>
    <t>Izveidota pētniecības infrastruktūra (alumīnija kausēšanas krāsns un laboratorijas iekārtas), ar kuru ir iespējams attīstīt jaunas elektromagnētiskās tehnoloģijas metalurģiskiem pielietojumiem, it īpaši, pastāvīgo magnētu tehnoloģijas alumīnija pārstrādes industrijai. Izveidota infrastruktūra, kurā būs iespējams konceptuālās un laboratorijas iestrādes tālāk attīstīt industrijai pietuvinātos apstākļos, tādejādi gan rodot iespēju konkrētai tehnoloģijai pārbaudīt mērogošanas iespējas un ar to saistītos fizikālos aspektus un vienlaicīgi iegūstot jau tālāk uzticamu atbalstu punktu tālākai tehnoloģiju komercializācijai.</t>
  </si>
  <si>
    <t>Izveidota state-of-the-art pētniecības infrastruktūru aviācijā bāzētas attālās izpētes (airborne remote sensing) jomā, nodrošinot aktuālu pētījumu veikšanu ar dabas resursu apsaimniekošanu un vides stāvokļa novērtēšanu saistītās nozarēs.</t>
  </si>
  <si>
    <t>Izveidota zinātniskā laboratorija „Squalio”, kas ir Ziemeļeiropā unikāla informācijas komunikāciju tehnoloģiju infrastruktūra programmatūras testēšanai un inovatīvu risinājumu izstrādei.</t>
  </si>
  <si>
    <t xml:space="preserve">KOPĀ: </t>
  </si>
  <si>
    <t>PAVISAM KOPĀ:</t>
  </si>
  <si>
    <t>Latvijas Universitāte</t>
  </si>
  <si>
    <t>Rīgas Tehniskā universitāte, 
SIA "meža un koksnes produktu zinātniskās pētniecības centrs"</t>
  </si>
  <si>
    <t>Rīgas Tehniskā universitāte, Nodibinājums "Vides risinājumu institūts"</t>
  </si>
  <si>
    <t>Rīgas Tehniskā universitāte</t>
  </si>
  <si>
    <t>Rīgas Tehniskā universitāte,
Transporta un sakaru institūts</t>
  </si>
  <si>
    <t>Latvijas Organiskās sintēzes institūts,
Rīgas Stradiņa universitāte</t>
  </si>
  <si>
    <t>Informatīvā ziņojuma “Par pētniecības un inovācijas infrastruktūras un pētnieciskās 
darbības koncentrācijas teritoriālo kartējumu” 6. pielikums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</si>
</sst>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10"/>
      <color theme="1"/>
      <name val="Times New Roman"/>
      <family val="1"/>
      <charset val="186"/>
    </font>
    <font>
      <sz val="10"/>
      <color theme="1"/>
      <name val="Times New Roman"/>
      <family val="1"/>
      <charset val="186"/>
    </font>
    <font>
      <sz val="11"/>
      <color theme="1"/>
      <name val="Times New Roman"/>
      <family val="1"/>
      <charset val="186"/>
    </font>
    <font>
      <b/>
      <sz val="12"/>
      <color theme="1"/>
      <name val="Times New Roman"/>
      <family val="1"/>
      <charset val="186"/>
    </font>
    <font>
      <b/>
      <sz val="10"/>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43" fontId="3" fillId="0" borderId="1" xfId="1" applyFont="1" applyFill="1" applyBorder="1" applyAlignment="1">
      <alignment horizontal="right" vertical="center" wrapText="1"/>
    </xf>
    <xf numFmtId="0" fontId="6" fillId="2"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43" fontId="3" fillId="0" borderId="1" xfId="1" applyFont="1" applyBorder="1" applyAlignment="1">
      <alignment horizontal="center" vertical="center" wrapText="1"/>
    </xf>
    <xf numFmtId="43" fontId="3" fillId="0" borderId="1" xfId="1" applyFont="1" applyFill="1" applyBorder="1" applyAlignment="1">
      <alignment horizontal="center" vertical="center" wrapText="1"/>
    </xf>
    <xf numFmtId="43" fontId="3" fillId="0" borderId="1" xfId="1" applyFont="1" applyBorder="1" applyAlignment="1">
      <alignment horizontal="right" vertical="center" wrapText="1"/>
    </xf>
    <xf numFmtId="43" fontId="5" fillId="3" borderId="1" xfId="0" applyNumberFormat="1" applyFont="1" applyFill="1" applyBorder="1" applyAlignment="1">
      <alignment horizontal="right" vertical="center" wrapText="1"/>
    </xf>
    <xf numFmtId="43" fontId="2" fillId="3" borderId="1" xfId="1" applyFont="1" applyFill="1" applyBorder="1" applyAlignment="1">
      <alignment horizontal="right" vertical="center" wrapText="1"/>
    </xf>
    <xf numFmtId="43" fontId="2" fillId="3"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5" xfId="0" applyFont="1" applyBorder="1" applyAlignment="1">
      <alignment horizontal="righ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5" fillId="3" borderId="1" xfId="0" applyFont="1" applyFill="1" applyBorder="1" applyAlignment="1">
      <alignment horizontal="right"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workbookViewId="0">
      <selection activeCell="A2" sqref="A2:L2"/>
    </sheetView>
  </sheetViews>
  <sheetFormatPr defaultRowHeight="15" x14ac:dyDescent="0.25"/>
  <cols>
    <col min="1" max="1" width="3.7109375" style="6" customWidth="1"/>
    <col min="2" max="2" width="16.85546875" style="6" customWidth="1"/>
    <col min="3" max="3" width="24.7109375" style="6" customWidth="1"/>
    <col min="4" max="4" width="24.140625" style="6" customWidth="1"/>
    <col min="5" max="5" width="11.42578125" style="6" bestFit="1" customWidth="1"/>
    <col min="6" max="8" width="15.42578125" style="6" bestFit="1" customWidth="1"/>
    <col min="9" max="9" width="14.28515625" style="6" bestFit="1" customWidth="1"/>
    <col min="10" max="10" width="15.42578125" style="6" bestFit="1" customWidth="1"/>
    <col min="11" max="11" width="23.7109375" style="6" customWidth="1"/>
    <col min="12" max="12" width="56.85546875" style="6" customWidth="1"/>
    <col min="13" max="16384" width="9.140625" style="6"/>
  </cols>
  <sheetData>
    <row r="1" spans="1:12" ht="33" customHeight="1" x14ac:dyDescent="0.25">
      <c r="A1" s="16" t="s">
        <v>62</v>
      </c>
      <c r="B1" s="16"/>
      <c r="C1" s="16"/>
      <c r="D1" s="16"/>
      <c r="E1" s="16"/>
      <c r="F1" s="16"/>
      <c r="G1" s="16"/>
      <c r="H1" s="16"/>
      <c r="I1" s="16"/>
      <c r="J1" s="16"/>
      <c r="K1" s="16"/>
      <c r="L1" s="16"/>
    </row>
    <row r="2" spans="1:12" ht="29.25" customHeight="1" x14ac:dyDescent="0.25">
      <c r="A2" s="13" t="s">
        <v>16</v>
      </c>
      <c r="B2" s="14"/>
      <c r="C2" s="14"/>
      <c r="D2" s="14"/>
      <c r="E2" s="14"/>
      <c r="F2" s="14"/>
      <c r="G2" s="14"/>
      <c r="H2" s="14"/>
      <c r="I2" s="14"/>
      <c r="J2" s="14"/>
      <c r="K2" s="14"/>
      <c r="L2" s="15"/>
    </row>
    <row r="3" spans="1:12" ht="63" customHeight="1" x14ac:dyDescent="0.25">
      <c r="A3" s="1" t="s">
        <v>14</v>
      </c>
      <c r="B3" s="1" t="s">
        <v>20</v>
      </c>
      <c r="C3" s="1" t="s">
        <v>15</v>
      </c>
      <c r="D3" s="1" t="s">
        <v>0</v>
      </c>
      <c r="E3" s="1" t="s">
        <v>1</v>
      </c>
      <c r="F3" s="1" t="s">
        <v>2</v>
      </c>
      <c r="G3" s="1" t="s">
        <v>3</v>
      </c>
      <c r="H3" s="1" t="s">
        <v>18</v>
      </c>
      <c r="I3" s="4" t="s">
        <v>45</v>
      </c>
      <c r="J3" s="1" t="s">
        <v>4</v>
      </c>
      <c r="K3" s="1" t="s">
        <v>44</v>
      </c>
      <c r="L3" s="1" t="s">
        <v>46</v>
      </c>
    </row>
    <row r="4" spans="1:12" ht="25.5" x14ac:dyDescent="0.25">
      <c r="A4" s="5">
        <v>1</v>
      </c>
      <c r="B4" s="2" t="s">
        <v>19</v>
      </c>
      <c r="C4" s="2" t="s">
        <v>21</v>
      </c>
      <c r="D4" s="2" t="s">
        <v>5</v>
      </c>
      <c r="E4" s="2" t="s">
        <v>6</v>
      </c>
      <c r="F4" s="3">
        <v>6091569.9400000004</v>
      </c>
      <c r="G4" s="3">
        <v>4976680.16</v>
      </c>
      <c r="H4" s="3">
        <v>2936241.28</v>
      </c>
      <c r="I4" s="7">
        <v>0</v>
      </c>
      <c r="J4" s="7">
        <v>4964044.03</v>
      </c>
      <c r="K4" s="2" t="s">
        <v>56</v>
      </c>
      <c r="L4" s="2" t="s">
        <v>47</v>
      </c>
    </row>
    <row r="5" spans="1:12" ht="51" x14ac:dyDescent="0.25">
      <c r="A5" s="5">
        <v>2</v>
      </c>
      <c r="B5" s="2" t="s">
        <v>24</v>
      </c>
      <c r="C5" s="2" t="s">
        <v>25</v>
      </c>
      <c r="D5" s="2" t="s">
        <v>9</v>
      </c>
      <c r="E5" s="2" t="s">
        <v>6</v>
      </c>
      <c r="F5" s="3">
        <v>3071023.36</v>
      </c>
      <c r="G5" s="3">
        <v>3068153.95</v>
      </c>
      <c r="H5" s="3">
        <v>2147707.75</v>
      </c>
      <c r="I5" s="7">
        <v>0</v>
      </c>
      <c r="J5" s="7">
        <v>3068153.95</v>
      </c>
      <c r="K5" s="2" t="s">
        <v>58</v>
      </c>
      <c r="L5" s="2" t="s">
        <v>52</v>
      </c>
    </row>
    <row r="6" spans="1:12" ht="116.25" customHeight="1" x14ac:dyDescent="0.25">
      <c r="A6" s="5">
        <v>3</v>
      </c>
      <c r="B6" s="2" t="s">
        <v>26</v>
      </c>
      <c r="C6" s="2" t="s">
        <v>27</v>
      </c>
      <c r="D6" s="2" t="s">
        <v>10</v>
      </c>
      <c r="E6" s="2" t="s">
        <v>6</v>
      </c>
      <c r="F6" s="3">
        <v>7295296.5999999996</v>
      </c>
      <c r="G6" s="3">
        <v>7295296.5899999999</v>
      </c>
      <c r="H6" s="3">
        <v>5106707.6100000003</v>
      </c>
      <c r="I6" s="8">
        <v>0</v>
      </c>
      <c r="J6" s="8">
        <v>7295296.5899999999</v>
      </c>
      <c r="K6" s="2" t="s">
        <v>56</v>
      </c>
      <c r="L6" s="2" t="s">
        <v>51</v>
      </c>
    </row>
    <row r="7" spans="1:12" ht="52.5" customHeight="1" x14ac:dyDescent="0.25">
      <c r="A7" s="5">
        <v>4</v>
      </c>
      <c r="B7" s="2" t="s">
        <v>22</v>
      </c>
      <c r="C7" s="2" t="s">
        <v>23</v>
      </c>
      <c r="D7" s="2" t="s">
        <v>7</v>
      </c>
      <c r="E7" s="2" t="s">
        <v>6</v>
      </c>
      <c r="F7" s="3">
        <v>5605043.7199999997</v>
      </c>
      <c r="G7" s="3">
        <v>5267981.47</v>
      </c>
      <c r="H7" s="3">
        <v>3160788.88</v>
      </c>
      <c r="I7" s="8">
        <v>1505080.47</v>
      </c>
      <c r="J7" s="8">
        <v>3762901</v>
      </c>
      <c r="K7" s="2" t="s">
        <v>57</v>
      </c>
      <c r="L7" s="2" t="s">
        <v>53</v>
      </c>
    </row>
    <row r="8" spans="1:12" ht="54" customHeight="1" x14ac:dyDescent="0.25">
      <c r="A8" s="5">
        <v>5</v>
      </c>
      <c r="B8" s="2" t="s">
        <v>28</v>
      </c>
      <c r="C8" s="2" t="s">
        <v>29</v>
      </c>
      <c r="D8" s="2" t="s">
        <v>11</v>
      </c>
      <c r="E8" s="2" t="s">
        <v>6</v>
      </c>
      <c r="F8" s="3">
        <v>3686798.96</v>
      </c>
      <c r="G8" s="3">
        <v>3135674.46</v>
      </c>
      <c r="H8" s="3">
        <v>2194972.12</v>
      </c>
      <c r="I8" s="8">
        <v>166148.67000000001</v>
      </c>
      <c r="J8" s="8">
        <v>2927159.79</v>
      </c>
      <c r="K8" s="2" t="s">
        <v>59</v>
      </c>
      <c r="L8" s="2" t="s">
        <v>48</v>
      </c>
    </row>
    <row r="9" spans="1:12" ht="78" customHeight="1" x14ac:dyDescent="0.25">
      <c r="A9" s="5">
        <v>6</v>
      </c>
      <c r="B9" s="2" t="s">
        <v>30</v>
      </c>
      <c r="C9" s="2" t="s">
        <v>31</v>
      </c>
      <c r="D9" s="2" t="s">
        <v>12</v>
      </c>
      <c r="E9" s="2" t="s">
        <v>6</v>
      </c>
      <c r="F9" s="3">
        <v>3297181.85</v>
      </c>
      <c r="G9" s="3">
        <v>3245188.05</v>
      </c>
      <c r="H9" s="3">
        <v>2271631.63</v>
      </c>
      <c r="I9" s="8">
        <v>991181.21</v>
      </c>
      <c r="J9" s="8">
        <v>2242626.84</v>
      </c>
      <c r="K9" s="2" t="s">
        <v>60</v>
      </c>
      <c r="L9" s="2" t="s">
        <v>49</v>
      </c>
    </row>
    <row r="10" spans="1:12" x14ac:dyDescent="0.25">
      <c r="A10" s="27"/>
      <c r="B10" s="27"/>
      <c r="C10" s="27"/>
      <c r="D10" s="27"/>
      <c r="E10" s="11" t="s">
        <v>54</v>
      </c>
      <c r="F10" s="11">
        <f>SUM(F4:F9)</f>
        <v>29046914.430000003</v>
      </c>
      <c r="G10" s="11">
        <f t="shared" ref="G10:J10" si="0">SUM(G4:G9)</f>
        <v>26988974.68</v>
      </c>
      <c r="H10" s="11">
        <f t="shared" si="0"/>
        <v>17818049.27</v>
      </c>
      <c r="I10" s="11">
        <f t="shared" si="0"/>
        <v>2662410.3499999996</v>
      </c>
      <c r="J10" s="11">
        <f t="shared" si="0"/>
        <v>24260182.199999999</v>
      </c>
      <c r="K10" s="17"/>
      <c r="L10" s="18"/>
    </row>
    <row r="11" spans="1:12" ht="116.25" customHeight="1" x14ac:dyDescent="0.25">
      <c r="A11" s="5">
        <v>7</v>
      </c>
      <c r="B11" s="2" t="s">
        <v>32</v>
      </c>
      <c r="C11" s="2" t="s">
        <v>33</v>
      </c>
      <c r="D11" s="2" t="s">
        <v>13</v>
      </c>
      <c r="E11" s="2" t="s">
        <v>8</v>
      </c>
      <c r="F11" s="3">
        <v>8503340.9000000004</v>
      </c>
      <c r="G11" s="3">
        <v>8142031.0599999996</v>
      </c>
      <c r="H11" s="3">
        <v>5699421.1799999997</v>
      </c>
      <c r="I11" s="8">
        <v>2698245.85</v>
      </c>
      <c r="J11" s="8">
        <v>5387285.8099999996</v>
      </c>
      <c r="K11" s="2" t="s">
        <v>61</v>
      </c>
      <c r="L11" s="2" t="s">
        <v>50</v>
      </c>
    </row>
    <row r="12" spans="1:12" x14ac:dyDescent="0.25">
      <c r="A12" s="27"/>
      <c r="B12" s="27"/>
      <c r="C12" s="27"/>
      <c r="D12" s="27"/>
      <c r="E12" s="11" t="s">
        <v>54</v>
      </c>
      <c r="F12" s="11">
        <f>SUM(F11)</f>
        <v>8503340.9000000004</v>
      </c>
      <c r="G12" s="11">
        <f t="shared" ref="G12:J12" si="1">SUM(G11)</f>
        <v>8142031.0599999996</v>
      </c>
      <c r="H12" s="11">
        <f t="shared" si="1"/>
        <v>5699421.1799999997</v>
      </c>
      <c r="I12" s="11">
        <f t="shared" si="1"/>
        <v>2698245.85</v>
      </c>
      <c r="J12" s="11">
        <f t="shared" si="1"/>
        <v>5387285.8099999996</v>
      </c>
      <c r="K12" s="17"/>
      <c r="L12" s="18"/>
    </row>
    <row r="13" spans="1:12" ht="35.25" customHeight="1" x14ac:dyDescent="0.25">
      <c r="A13" s="5">
        <v>8</v>
      </c>
      <c r="B13" s="2" t="s">
        <v>35</v>
      </c>
      <c r="C13" s="2" t="s">
        <v>36</v>
      </c>
      <c r="D13" s="2" t="s">
        <v>34</v>
      </c>
      <c r="E13" s="2" t="s">
        <v>17</v>
      </c>
      <c r="F13" s="3">
        <v>17712224.18</v>
      </c>
      <c r="G13" s="3">
        <v>17277727.5</v>
      </c>
      <c r="H13" s="3">
        <v>12094408.970000001</v>
      </c>
      <c r="I13" s="9" t="s">
        <v>37</v>
      </c>
      <c r="J13" s="9" t="s">
        <v>37</v>
      </c>
      <c r="K13" s="2" t="s">
        <v>56</v>
      </c>
      <c r="L13" s="23"/>
    </row>
    <row r="14" spans="1:12" ht="24.75" customHeight="1" x14ac:dyDescent="0.25">
      <c r="A14" s="5">
        <v>9</v>
      </c>
      <c r="B14" s="2" t="s">
        <v>39</v>
      </c>
      <c r="C14" s="2" t="s">
        <v>40</v>
      </c>
      <c r="D14" s="2" t="s">
        <v>38</v>
      </c>
      <c r="E14" s="2" t="s">
        <v>17</v>
      </c>
      <c r="F14" s="3">
        <v>5952248.7599999998</v>
      </c>
      <c r="G14" s="3">
        <v>5531734.3099999996</v>
      </c>
      <c r="H14" s="3">
        <v>3872213.31</v>
      </c>
      <c r="I14" s="9" t="s">
        <v>37</v>
      </c>
      <c r="J14" s="9" t="s">
        <v>37</v>
      </c>
      <c r="K14" s="2" t="s">
        <v>59</v>
      </c>
      <c r="L14" s="24"/>
    </row>
    <row r="15" spans="1:12" ht="25.5" customHeight="1" x14ac:dyDescent="0.25">
      <c r="A15" s="5">
        <v>10</v>
      </c>
      <c r="B15" s="2" t="s">
        <v>42</v>
      </c>
      <c r="C15" s="2" t="s">
        <v>43</v>
      </c>
      <c r="D15" s="2" t="s">
        <v>41</v>
      </c>
      <c r="E15" s="2" t="s">
        <v>17</v>
      </c>
      <c r="F15" s="3">
        <v>6123223.54</v>
      </c>
      <c r="G15" s="3">
        <v>6013283.9299999997</v>
      </c>
      <c r="H15" s="3">
        <v>3607970.36</v>
      </c>
      <c r="I15" s="9" t="s">
        <v>37</v>
      </c>
      <c r="J15" s="9" t="s">
        <v>37</v>
      </c>
      <c r="K15" s="2" t="s">
        <v>59</v>
      </c>
      <c r="L15" s="25"/>
    </row>
    <row r="16" spans="1:12" x14ac:dyDescent="0.25">
      <c r="A16" s="28"/>
      <c r="B16" s="28"/>
      <c r="C16" s="28"/>
      <c r="D16" s="28"/>
      <c r="E16" s="11" t="s">
        <v>54</v>
      </c>
      <c r="F16" s="12">
        <f>SUM(F13:F15)</f>
        <v>29787696.479999997</v>
      </c>
      <c r="G16" s="12">
        <f>SUM(G13:G15)</f>
        <v>28822745.739999998</v>
      </c>
      <c r="H16" s="12">
        <f>SUM(H13:H15)</f>
        <v>19574592.640000001</v>
      </c>
      <c r="I16" s="12">
        <f>SUM(I13:I15)</f>
        <v>0</v>
      </c>
      <c r="J16" s="12">
        <f>SUM(J13:J15)</f>
        <v>0</v>
      </c>
      <c r="K16" s="19"/>
      <c r="L16" s="20"/>
    </row>
    <row r="17" spans="1:12" ht="15.75" x14ac:dyDescent="0.25">
      <c r="A17" s="26" t="s">
        <v>55</v>
      </c>
      <c r="B17" s="26"/>
      <c r="C17" s="26"/>
      <c r="D17" s="26"/>
      <c r="E17" s="26"/>
      <c r="F17" s="10">
        <f>F10+F12+F16</f>
        <v>67337951.810000002</v>
      </c>
      <c r="G17" s="10">
        <f t="shared" ref="G17:J17" si="2">G10+G12+G16</f>
        <v>63953751.480000004</v>
      </c>
      <c r="H17" s="10">
        <f t="shared" si="2"/>
        <v>43092063.090000004</v>
      </c>
      <c r="I17" s="10">
        <f t="shared" si="2"/>
        <v>5360656.1999999993</v>
      </c>
      <c r="J17" s="10">
        <f t="shared" si="2"/>
        <v>29647468.009999998</v>
      </c>
      <c r="K17" s="21"/>
      <c r="L17" s="22"/>
    </row>
  </sheetData>
  <mergeCells count="10">
    <mergeCell ref="A2:L2"/>
    <mergeCell ref="A1:L1"/>
    <mergeCell ref="K10:L10"/>
    <mergeCell ref="K12:L12"/>
    <mergeCell ref="K16:L17"/>
    <mergeCell ref="L13:L15"/>
    <mergeCell ref="A17:E17"/>
    <mergeCell ref="A12:D12"/>
    <mergeCell ref="A16:D16"/>
    <mergeCell ref="A10:D10"/>
  </mergeCells>
  <pageMargins left="0.31496062992125984" right="0.31496062992125984" top="0.31496062992125984" bottom="0.31496062992125984"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2.1.1.3.1. 2.kārta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pētniecības un inovācijas infrastruktūras un pētnieciskās darbības koncentrācijas teritoriālo kartējumu" 7.pielikums</dc:title>
  <dc:creator/>
  <cp:lastModifiedBy/>
  <dcterms:created xsi:type="dcterms:W3CDTF">2006-09-16T00:00:00Z</dcterms:created>
  <dcterms:modified xsi:type="dcterms:W3CDTF">2016-07-01T07:56:08Z</dcterms:modified>
</cp:coreProperties>
</file>