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Fs\esfd\IEVIEŠANAS UZRAUDZĪBA\ZIŅOJUMI_MAKSĀJUMU PROGNOZES EK\VI_regularie_zinojumi_MK_ES_fondi\1 - MK\2016.gads\Ikmēneša informatīvie ziņojumi\8_septembris_2016_iesn_MK_lidz_30.09\"/>
    </mc:Choice>
  </mc:AlternateContent>
  <bookViews>
    <workbookView xWindow="0" yWindow="0" windowWidth="20580" windowHeight="11640" tabRatio="734"/>
  </bookViews>
  <sheets>
    <sheet name="DPP" sheetId="23" r:id="rId1"/>
    <sheet name="pa gadiem aktuālais" sheetId="22" state="hidden" r:id="rId2"/>
  </sheets>
  <definedNames>
    <definedName name="_xlnm._FilterDatabase" localSheetId="0" hidden="1">DPP!$A$7:$Z$20</definedName>
    <definedName name="_xlnm.Print_Area" localSheetId="0">DPP!$A$1:$Z$26</definedName>
    <definedName name="_xlnm.Print_Titles" localSheetId="0">DPP!$4:$6</definedName>
  </definedNames>
  <calcPr calcId="152511"/>
</workbook>
</file>

<file path=xl/calcChain.xml><?xml version="1.0" encoding="utf-8"?>
<calcChain xmlns="http://schemas.openxmlformats.org/spreadsheetml/2006/main">
  <c r="F9" i="23" l="1"/>
  <c r="F11" i="23" l="1"/>
  <c r="E19" i="23" l="1"/>
  <c r="E16" i="23"/>
  <c r="E13" i="23"/>
  <c r="F10" i="23"/>
  <c r="F8" i="23" s="1"/>
  <c r="K12" i="23"/>
  <c r="F12" i="23"/>
  <c r="K11" i="23"/>
  <c r="E12" i="23" l="1"/>
  <c r="Q12" i="23" s="1"/>
  <c r="E11" i="23"/>
  <c r="Q11" i="23"/>
  <c r="J11" i="23" l="1"/>
  <c r="E9" i="23"/>
  <c r="E10" i="23"/>
  <c r="E8" i="23" s="1"/>
  <c r="M12" i="23"/>
  <c r="J12" i="23"/>
  <c r="O12" i="23"/>
  <c r="M11" i="23"/>
  <c r="O11" i="23"/>
  <c r="F16" i="23" l="1"/>
  <c r="F19" i="23"/>
  <c r="K14" i="23" l="1"/>
  <c r="F14" i="23"/>
  <c r="E14" i="23" l="1"/>
  <c r="Q14" i="23" s="1"/>
  <c r="M14" i="23" l="1"/>
  <c r="J14" i="23"/>
  <c r="O14" i="23"/>
  <c r="K18" i="23" l="1"/>
  <c r="K17" i="23"/>
  <c r="M17" i="23"/>
  <c r="M18" i="23"/>
  <c r="Q18" i="23"/>
  <c r="Q17" i="23"/>
  <c r="O18" i="23"/>
  <c r="O17" i="23"/>
  <c r="J18" i="23"/>
  <c r="J17" i="23"/>
  <c r="F13" i="23" l="1"/>
  <c r="M13" i="22" l="1"/>
  <c r="N13" i="22"/>
  <c r="O13" i="22"/>
  <c r="L13" i="22"/>
  <c r="E6" i="22"/>
  <c r="F6" i="22"/>
  <c r="G6" i="22"/>
  <c r="H6" i="22"/>
  <c r="I6" i="22"/>
  <c r="J6" i="22"/>
  <c r="D6" i="22"/>
  <c r="D26" i="22"/>
  <c r="D40" i="22" s="1"/>
  <c r="E26" i="22"/>
  <c r="F26" i="22"/>
  <c r="F28" i="22" s="1"/>
  <c r="F42" i="22" s="1"/>
  <c r="G26" i="22"/>
  <c r="H26" i="22"/>
  <c r="H27" i="22" s="1"/>
  <c r="H41" i="22" s="1"/>
  <c r="I26" i="22"/>
  <c r="I40" i="22" s="1"/>
  <c r="J26" i="22"/>
  <c r="J28" i="22" s="1"/>
  <c r="J42" i="22" s="1"/>
  <c r="D29" i="22"/>
  <c r="E29" i="22"/>
  <c r="E43" i="22" s="1"/>
  <c r="F29" i="22"/>
  <c r="F43" i="22" s="1"/>
  <c r="G29" i="22"/>
  <c r="G43" i="22" s="1"/>
  <c r="H29" i="22"/>
  <c r="H43" i="22" s="1"/>
  <c r="I29" i="22"/>
  <c r="I43" i="22" s="1"/>
  <c r="J29" i="22"/>
  <c r="J43" i="22" s="1"/>
  <c r="D30" i="22"/>
  <c r="E30" i="22"/>
  <c r="E44" i="22" s="1"/>
  <c r="F30" i="22"/>
  <c r="F44" i="22" s="1"/>
  <c r="G30" i="22"/>
  <c r="G44" i="22" s="1"/>
  <c r="H30" i="22"/>
  <c r="H44" i="22" s="1"/>
  <c r="I30" i="22"/>
  <c r="I44" i="22" s="1"/>
  <c r="J30" i="22"/>
  <c r="J44" i="22" s="1"/>
  <c r="D31" i="22"/>
  <c r="D45" i="22" s="1"/>
  <c r="E31" i="22"/>
  <c r="E45" i="22" s="1"/>
  <c r="F31" i="22"/>
  <c r="F45" i="22" s="1"/>
  <c r="G31" i="22"/>
  <c r="G45" i="22" s="1"/>
  <c r="H31" i="22"/>
  <c r="H45" i="22" s="1"/>
  <c r="I31" i="22"/>
  <c r="I45" i="22" s="1"/>
  <c r="J31" i="22"/>
  <c r="J45" i="22" s="1"/>
  <c r="D32" i="22"/>
  <c r="D46" i="22" s="1"/>
  <c r="E32" i="22"/>
  <c r="E33" i="22" s="1"/>
  <c r="E47" i="22" s="1"/>
  <c r="F32" i="22"/>
  <c r="F46" i="22" s="1"/>
  <c r="G32" i="22"/>
  <c r="G33" i="22" s="1"/>
  <c r="G47" i="22" s="1"/>
  <c r="H32" i="22"/>
  <c r="H46" i="22" s="1"/>
  <c r="I32" i="22"/>
  <c r="J32" i="22"/>
  <c r="J46" i="22" s="1"/>
  <c r="D9" i="22"/>
  <c r="D5" i="22" s="1"/>
  <c r="E9" i="22"/>
  <c r="E5" i="22" s="1"/>
  <c r="F9" i="22"/>
  <c r="F5" i="22" s="1"/>
  <c r="G9" i="22"/>
  <c r="G5" i="22" s="1"/>
  <c r="H9" i="22"/>
  <c r="H5" i="22" s="1"/>
  <c r="I9" i="22"/>
  <c r="I5" i="22" s="1"/>
  <c r="I27" i="22" l="1"/>
  <c r="I41" i="22" s="1"/>
  <c r="J34" i="22"/>
  <c r="J48" i="22" s="1"/>
  <c r="H23" i="22"/>
  <c r="H37" i="22" s="1"/>
  <c r="E23" i="22"/>
  <c r="E24" i="22" s="1"/>
  <c r="E38" i="22" s="1"/>
  <c r="D23" i="22"/>
  <c r="D25" i="22" s="1"/>
  <c r="D39" i="22" s="1"/>
  <c r="I23" i="22"/>
  <c r="I25" i="22" s="1"/>
  <c r="I39" i="22" s="1"/>
  <c r="D34" i="22"/>
  <c r="D48" i="22" s="1"/>
  <c r="H34" i="22"/>
  <c r="H48" i="22" s="1"/>
  <c r="H28" i="22"/>
  <c r="H42" i="22" s="1"/>
  <c r="H40" i="22"/>
  <c r="D43" i="22"/>
  <c r="K29" i="22"/>
  <c r="G40" i="22"/>
  <c r="G28" i="22"/>
  <c r="G42" i="22" s="1"/>
  <c r="G27" i="22"/>
  <c r="G41" i="22" s="1"/>
  <c r="G46" i="22"/>
  <c r="D27" i="22"/>
  <c r="D41" i="22" s="1"/>
  <c r="D44" i="22"/>
  <c r="K30" i="22"/>
  <c r="J27" i="22"/>
  <c r="J41" i="22" s="1"/>
  <c r="F33" i="22"/>
  <c r="F47" i="22" s="1"/>
  <c r="F34" i="22"/>
  <c r="F48" i="22" s="1"/>
  <c r="K26" i="22"/>
  <c r="F40" i="22"/>
  <c r="D28" i="22"/>
  <c r="I34" i="22"/>
  <c r="I48" i="22" s="1"/>
  <c r="I46" i="22"/>
  <c r="E34" i="22"/>
  <c r="E48" i="22" s="1"/>
  <c r="E46" i="22"/>
  <c r="E28" i="22"/>
  <c r="E42" i="22" s="1"/>
  <c r="E27" i="22"/>
  <c r="E41" i="22" s="1"/>
  <c r="I33" i="22"/>
  <c r="I47" i="22" s="1"/>
  <c r="G34" i="22"/>
  <c r="G48" i="22" s="1"/>
  <c r="K32" i="22"/>
  <c r="J40" i="22"/>
  <c r="E40" i="22"/>
  <c r="G23" i="22"/>
  <c r="F27" i="22"/>
  <c r="F41" i="22" s="1"/>
  <c r="I28" i="22"/>
  <c r="I42" i="22" s="1"/>
  <c r="J33" i="22"/>
  <c r="J47" i="22" s="1"/>
  <c r="K31" i="22"/>
  <c r="K45" i="22" s="1"/>
  <c r="F23" i="22"/>
  <c r="D33" i="22"/>
  <c r="H33" i="22"/>
  <c r="H47" i="22" s="1"/>
  <c r="H24" i="22" l="1"/>
  <c r="H38" i="22" s="1"/>
  <c r="H35" i="22"/>
  <c r="H25" i="22"/>
  <c r="H39" i="22" s="1"/>
  <c r="I35" i="22"/>
  <c r="I24" i="22"/>
  <c r="I38" i="22" s="1"/>
  <c r="E25" i="22"/>
  <c r="E39" i="22" s="1"/>
  <c r="E35" i="22"/>
  <c r="E37" i="22"/>
  <c r="I37" i="22"/>
  <c r="D24" i="22"/>
  <c r="D38" i="22" s="1"/>
  <c r="D37" i="22"/>
  <c r="D35" i="22"/>
  <c r="K27" i="22"/>
  <c r="K34" i="22"/>
  <c r="D47" i="22"/>
  <c r="K33" i="22"/>
  <c r="G25" i="22"/>
  <c r="G39" i="22" s="1"/>
  <c r="G35" i="22"/>
  <c r="G24" i="22"/>
  <c r="G38" i="22" s="1"/>
  <c r="G37" i="22"/>
  <c r="F37" i="22"/>
  <c r="F35" i="22"/>
  <c r="F24" i="22"/>
  <c r="F38" i="22" s="1"/>
  <c r="F25" i="22"/>
  <c r="D42" i="22"/>
  <c r="K28" i="22"/>
  <c r="F39" i="22" l="1"/>
  <c r="E21" i="22" l="1"/>
  <c r="E49" i="22" s="1"/>
  <c r="F21" i="22"/>
  <c r="F49" i="22" s="1"/>
  <c r="G21" i="22"/>
  <c r="G49" i="22" s="1"/>
  <c r="H21" i="22"/>
  <c r="H49" i="22" s="1"/>
  <c r="I21" i="22"/>
  <c r="I49" i="22" s="1"/>
  <c r="D21" i="22"/>
  <c r="D49" i="22" s="1"/>
  <c r="K10" i="22"/>
  <c r="K11" i="22"/>
  <c r="K12" i="22"/>
  <c r="K40" i="22" s="1"/>
  <c r="K13" i="22"/>
  <c r="K14" i="22"/>
  <c r="K42" i="22" s="1"/>
  <c r="K15" i="22"/>
  <c r="K43" i="22" s="1"/>
  <c r="K16" i="22"/>
  <c r="K44" i="22" s="1"/>
  <c r="K18" i="22"/>
  <c r="K46" i="22" s="1"/>
  <c r="K19" i="22"/>
  <c r="K47" i="22" s="1"/>
  <c r="K20" i="22"/>
  <c r="K48" i="22" s="1"/>
  <c r="J9" i="22"/>
  <c r="P13" i="22" l="1"/>
  <c r="K41" i="22"/>
  <c r="J5" i="22"/>
  <c r="J23" i="22"/>
  <c r="K9" i="22"/>
  <c r="K21" i="22" s="1"/>
  <c r="J21" i="22"/>
  <c r="J37" i="22" l="1"/>
  <c r="J35" i="22"/>
  <c r="J24" i="22"/>
  <c r="J25" i="22"/>
  <c r="K23" i="22"/>
  <c r="K37" i="22" s="1"/>
  <c r="J39" i="22" l="1"/>
  <c r="K25" i="22"/>
  <c r="K39" i="22" s="1"/>
  <c r="J38" i="22"/>
  <c r="K24" i="22"/>
  <c r="K38" i="22" s="1"/>
  <c r="J49" i="22"/>
  <c r="K35" i="22"/>
  <c r="K49" i="22" s="1"/>
</calcChain>
</file>

<file path=xl/sharedStrings.xml><?xml version="1.0" encoding="utf-8"?>
<sst xmlns="http://schemas.openxmlformats.org/spreadsheetml/2006/main" count="183" uniqueCount="114">
  <si>
    <t>KF</t>
  </si>
  <si>
    <t>ERAF</t>
  </si>
  <si>
    <t>ESF</t>
  </si>
  <si>
    <t>IPIA</t>
  </si>
  <si>
    <t>Kopā</t>
  </si>
  <si>
    <t>NR</t>
  </si>
  <si>
    <t>Fonds</t>
  </si>
  <si>
    <t>YEI</t>
  </si>
  <si>
    <t>Mazāk attīstīts reģions</t>
  </si>
  <si>
    <t>JNI</t>
  </si>
  <si>
    <t>Reģions</t>
  </si>
  <si>
    <t>(1)</t>
  </si>
  <si>
    <t>(5)</t>
  </si>
  <si>
    <t>(9)</t>
  </si>
  <si>
    <t>(10)</t>
  </si>
  <si>
    <t>(12)</t>
  </si>
  <si>
    <t>N/A</t>
  </si>
  <si>
    <t>ERAF+ESF</t>
  </si>
  <si>
    <t>Pamatsumma</t>
  </si>
  <si>
    <t>Rezerve</t>
  </si>
  <si>
    <t>2014, EUR</t>
  </si>
  <si>
    <t>2015, EUR</t>
  </si>
  <si>
    <t>2016, EUR</t>
  </si>
  <si>
    <t>2017, EUR</t>
  </si>
  <si>
    <t>2018, EUR</t>
  </si>
  <si>
    <t>2019, EUR</t>
  </si>
  <si>
    <t>2020, EUR</t>
  </si>
  <si>
    <t>Kopā, EUR</t>
  </si>
  <si>
    <t>SAM/Pasākuma nosaukums/atlases kārta</t>
  </si>
  <si>
    <t>Nav izpildīts</t>
  </si>
  <si>
    <r>
      <t>Izpildes statuss (i</t>
    </r>
    <r>
      <rPr>
        <i/>
        <sz val="9"/>
        <rFont val="Calibri"/>
        <family val="2"/>
        <charset val="186"/>
        <scheme val="minor"/>
      </rPr>
      <t>r vai nav izpildīts, vai nav pienācis)</t>
    </r>
  </si>
  <si>
    <t>MK noteikumi</t>
  </si>
  <si>
    <t>EUR
KF</t>
  </si>
  <si>
    <t>EUR
ERAF</t>
  </si>
  <si>
    <t>EUR
ESF</t>
  </si>
  <si>
    <t>KP finansējuma intensitāte</t>
  </si>
  <si>
    <t>EUR
Nacionālais finansējums kopā</t>
  </si>
  <si>
    <t>EUR
Valsts budžeta finansējums</t>
  </si>
  <si>
    <t>Valsts budžeta finansējuma intensitāte</t>
  </si>
  <si>
    <t>EUR
Pašvaldību finansējums</t>
  </si>
  <si>
    <t>Pašvaldību finansējuma intensitāte</t>
  </si>
  <si>
    <t>EUR
Privātais līdzfinansējums</t>
  </si>
  <si>
    <t>Privātā līdzfinansējuma intensitāte</t>
  </si>
  <si>
    <t xml:space="preserve">Sākotnēji plānotais
</t>
  </si>
  <si>
    <t>2016 februāris</t>
  </si>
  <si>
    <t>2016 aprīlis</t>
  </si>
  <si>
    <t>2016 marts</t>
  </si>
  <si>
    <r>
      <t xml:space="preserve">Kritēriju komplekta </t>
    </r>
    <r>
      <rPr>
        <b/>
        <sz val="10"/>
        <rFont val="Calibri"/>
        <family val="2"/>
        <charset val="186"/>
        <scheme val="minor"/>
      </rPr>
      <t>iesniegšana AK</t>
    </r>
    <r>
      <rPr>
        <sz val="10"/>
        <rFont val="Calibri"/>
        <family val="2"/>
        <charset val="186"/>
        <scheme val="minor"/>
      </rPr>
      <t xml:space="preserve"> </t>
    </r>
    <r>
      <rPr>
        <i/>
        <sz val="10"/>
        <rFont val="Calibri"/>
        <family val="2"/>
        <charset val="186"/>
        <scheme val="minor"/>
      </rPr>
      <t xml:space="preserve">
(mēn., kad iesūta AK)</t>
    </r>
  </si>
  <si>
    <r>
      <t xml:space="preserve">Atlases veids IPIA/ APIA </t>
    </r>
    <r>
      <rPr>
        <b/>
        <vertAlign val="superscript"/>
        <sz val="10"/>
        <rFont val="Calibri"/>
        <family val="2"/>
        <charset val="186"/>
        <scheme val="minor"/>
      </rPr>
      <t>[1]</t>
    </r>
  </si>
  <si>
    <t>EUR
Kohēzijas politikas finansējums kopā</t>
  </si>
  <si>
    <t>Specifiskā atbalsta mērķa (SAM)/
Pasākuma numurs</t>
  </si>
  <si>
    <t>[1] IPIA - ierobežota projektu iesniegumu atlase, APIA - atklāta projektu iesniegumu atlase</t>
  </si>
  <si>
    <r>
      <t xml:space="preserve">Kritēriju apstiprināšana UK
</t>
    </r>
    <r>
      <rPr>
        <i/>
        <sz val="10"/>
        <rFont val="Calibri"/>
        <family val="2"/>
        <charset val="186"/>
        <scheme val="minor"/>
      </rPr>
      <t>(Apstiprināšanas datums)</t>
    </r>
  </si>
  <si>
    <t>S.Skladovs</t>
  </si>
  <si>
    <t>67095699; Salvis.Skladovs@fm.gov.lv</t>
  </si>
  <si>
    <t>EUR
Indikatīvais finansējums kopā</t>
  </si>
  <si>
    <t>Ekonomikas ministrija</t>
  </si>
  <si>
    <t>Satiksmes ministrija</t>
  </si>
  <si>
    <t>Izglītības un zinātnes ministrija</t>
  </si>
  <si>
    <t xml:space="preserve">Kopā: </t>
  </si>
  <si>
    <r>
      <t xml:space="preserve">Fonds </t>
    </r>
    <r>
      <rPr>
        <b/>
        <vertAlign val="superscript"/>
        <sz val="10"/>
        <rFont val="Calibri"/>
        <family val="2"/>
        <charset val="186"/>
        <scheme val="minor"/>
      </rPr>
      <t>[2]</t>
    </r>
  </si>
  <si>
    <t>Ir izpildīts
02.06.2016.</t>
  </si>
  <si>
    <t>6.1.3.2.</t>
  </si>
  <si>
    <t>Multimodāla transporta mezgla izbūve Torņakalna apkaimē</t>
  </si>
  <si>
    <t>Veselības ministrija</t>
  </si>
  <si>
    <t>9.2.6.</t>
  </si>
  <si>
    <t>Uzlabot ārstniecības un ārstniecības atbalsta personāla  kvalifikāciju</t>
  </si>
  <si>
    <t>9.2.5.</t>
  </si>
  <si>
    <t>Uzlabot pieejamību ārstniecības un ārstniecības atbalsta personām, kas sniedz pakalpojumus prioritārajās veselības jomās iedzīvotājiem, kas dzīvo ārpus Rīgas</t>
  </si>
  <si>
    <t>1.1.1.5.</t>
  </si>
  <si>
    <t>Atbalsts starptautiskās sadarbības projektiem pētniecībā un inovācijās</t>
  </si>
  <si>
    <t>22.06.2016.</t>
  </si>
  <si>
    <t>1.1.1.6.</t>
  </si>
  <si>
    <t>RIS3 pārvaldības atbalsts (jauns)</t>
  </si>
  <si>
    <t>Tiks precizēts</t>
  </si>
  <si>
    <t xml:space="preserve">[2] ERAF - Eiropas Reģionālās attīstības fonds; ESF - Eiropas Sociālais fonds; KF - Kohēzijas fonds; </t>
  </si>
  <si>
    <t>VSS</t>
  </si>
  <si>
    <t>MK</t>
  </si>
  <si>
    <t>Izpilde</t>
  </si>
  <si>
    <t>Plānotais/ aktualizētais</t>
  </si>
  <si>
    <t>Kavējuma iemesli</t>
  </si>
  <si>
    <r>
      <t xml:space="preserve">2016  jūnijs/
</t>
    </r>
    <r>
      <rPr>
        <sz val="10"/>
        <color rgb="FFFF0000"/>
        <rFont val="Calibri"/>
        <family val="2"/>
        <charset val="186"/>
        <scheme val="minor"/>
      </rPr>
      <t>01.11.2016</t>
    </r>
  </si>
  <si>
    <r>
      <t xml:space="preserve">2016 jūlijs/
</t>
    </r>
    <r>
      <rPr>
        <sz val="10"/>
        <color rgb="FFFF0000"/>
        <rFont val="Calibri"/>
        <family val="2"/>
        <charset val="186"/>
        <scheme val="minor"/>
      </rPr>
      <t>2016 IV ceturksnis</t>
    </r>
  </si>
  <si>
    <t>Finanšu ministre</t>
  </si>
  <si>
    <t>D.Reizniece-Ozola</t>
  </si>
  <si>
    <r>
      <t xml:space="preserve">2016 jūnijs/
</t>
    </r>
    <r>
      <rPr>
        <sz val="10"/>
        <color rgb="FFFF0000"/>
        <rFont val="Calibri"/>
        <family val="2"/>
        <charset val="186"/>
        <scheme val="minor"/>
      </rPr>
      <t>2016 IV ceturksnis</t>
    </r>
  </si>
  <si>
    <t>Tiks precizēts 2016.gada septembrī/oktobrī</t>
  </si>
  <si>
    <t>1.2.1.2.</t>
  </si>
  <si>
    <t>Atbalsts tehnoloģiju pārneses sistēmas pilnveidošanai</t>
  </si>
  <si>
    <t>Ir izpildīts
31.03.2016.</t>
  </si>
  <si>
    <t>Izpildīts
28.07.2016.</t>
  </si>
  <si>
    <r>
      <t xml:space="preserve">2016 augusts/
</t>
    </r>
    <r>
      <rPr>
        <sz val="10"/>
        <color rgb="FFFF0000"/>
        <rFont val="Calibri"/>
        <family val="2"/>
        <charset val="186"/>
        <scheme val="minor"/>
      </rPr>
      <t>2016 septembris-oktobris</t>
    </r>
  </si>
  <si>
    <t>4.3.1.</t>
  </si>
  <si>
    <t>Veicināt energoefektivitāti un vietējo AER izmantošanu centralizētajā siltumapgādē</t>
  </si>
  <si>
    <t xml:space="preserve">Izpilde uz 01.09.2016.   </t>
  </si>
  <si>
    <t>Izpildīts
01.09.2016.</t>
  </si>
  <si>
    <r>
      <t xml:space="preserve">2016 maijs/
</t>
    </r>
    <r>
      <rPr>
        <sz val="10"/>
        <color rgb="FFFF0000"/>
        <rFont val="Calibri"/>
        <family val="2"/>
        <charset val="186"/>
        <scheme val="minor"/>
      </rPr>
      <t>2016 oktobris</t>
    </r>
  </si>
  <si>
    <r>
      <t xml:space="preserve">2016 augusts/
</t>
    </r>
    <r>
      <rPr>
        <sz val="10"/>
        <color rgb="FFFF0000"/>
        <rFont val="Calibri"/>
        <family val="2"/>
        <charset val="186"/>
        <scheme val="minor"/>
      </rPr>
      <t>2016 decembris</t>
    </r>
  </si>
  <si>
    <r>
      <t xml:space="preserve">2016  jūnijs/
</t>
    </r>
    <r>
      <rPr>
        <sz val="10"/>
        <color rgb="FFFF0000"/>
        <rFont val="Calibri"/>
        <family val="2"/>
        <charset val="186"/>
        <scheme val="minor"/>
      </rPr>
      <t>03.01.2017</t>
    </r>
  </si>
  <si>
    <r>
      <t xml:space="preserve">2016 februāris/
</t>
    </r>
    <r>
      <rPr>
        <sz val="10"/>
        <color rgb="FFFF0000"/>
        <rFont val="Calibri"/>
        <family val="2"/>
        <charset val="186"/>
        <scheme val="minor"/>
      </rPr>
      <t>2016 oktobris</t>
    </r>
  </si>
  <si>
    <r>
      <t xml:space="preserve">2016 aprīlis/
</t>
    </r>
    <r>
      <rPr>
        <sz val="10"/>
        <color rgb="FFFF0000"/>
        <rFont val="Calibri"/>
        <family val="2"/>
        <charset val="186"/>
        <scheme val="minor"/>
      </rPr>
      <t>2016 oktobris</t>
    </r>
  </si>
  <si>
    <r>
      <t xml:space="preserve">2016 aprīlis/
</t>
    </r>
    <r>
      <rPr>
        <sz val="10"/>
        <color rgb="FFFF0000"/>
        <rFont val="Calibri"/>
        <family val="2"/>
        <charset val="186"/>
        <scheme val="minor"/>
      </rPr>
      <t>2016 IV ceturksnis</t>
    </r>
  </si>
  <si>
    <t xml:space="preserve">  t.sk. vēl neizpildītie uz 13.09.2016</t>
  </si>
  <si>
    <t>Virzība aizkavējusies, ņemot vērā ciešo saturisko sasaisti ar EM informatīvā ziņojuma projektu par inovācijas sistēmas pārvaldības modeli, ko EM izstrādā atbilstoši 27.05.2016. Latvijas Pētniecības un inovāciju stratēģiskās padomes (LPISP) lēmumam. Ja nacionālās inovācijas sistēmas pārvaldības modelis tiek atbalstīts 30.septembra LPISP sēdē, 1.1.1.6.pasākuma projektu iesniegumu vērtēšanas kritērijus, sākotnējo novērtējumu un MK noteikumu projektu paredzēts izstrādāt 2016.gada oktobrī sadarbībā ar EM.</t>
  </si>
  <si>
    <t>2.pielikums</t>
  </si>
  <si>
    <t>27.09.2016.</t>
  </si>
  <si>
    <t xml:space="preserve">KAVĒTIE Ministru kabineta noteikumi specifisko atbalsta mērķu/pasākumu laika grafikā, statuss uz 19.09.2016 </t>
  </si>
  <si>
    <t xml:space="preserve">Izpilde uz 19.09.2016.   </t>
  </si>
  <si>
    <t>Pasākuma īstenošanas MK noteikumi ir saskaņošanas procesā un provizoriski tie tiks apstiprināti 2016.g. septembrī. Ar EM jāvienojas par LIAA lomu pasākuma īstenošanā, kā arī jāiestrādā papildu atbalsts augsti kvalificēto darbinieku piesaistei atbilstoši Konceptuālajam ziņojumam "Par uzņēmējdarbības uzsākšanas un mazās uzņēmējdarbības ekosistēmu un turpmāk nepieciešamajiem atbalsta stimuliem".</t>
  </si>
  <si>
    <t>Virzību aizkavēja pasākuma saskaņošana ar nozari. 1.1.1.5.pasākuma pilnveidotais koncepts tiks prezentēts 29.septembra AK sēdē. Ja AK tiks panākta konceptuāla vienošanās par ieviešanas modeli un nosacījumiem, MK noteikumi VSS tiks izsludināti oktobrī.</t>
  </si>
  <si>
    <t>Regulējuma aizkavēšanās skaidrojama ar paplašinātā sākotnējā novērtējuma izstrādi, attiecīgi darba uzdevuma saskaņošanu un pētījuma, kurā ietvertā analīze un secinājumi ir iekļauti sākotnējā izvērtējumā, veikšanu. 
Materiāli jau iesniegti izskatīšanai 29.septembra AK sēdē.</t>
  </si>
  <si>
    <t>Regulējums kavējas objektīvu apstākļu dēļ, ņemot vērā projekta specifiku un saistību ar citām investīcijām potenciālā projekta teritorijā, tai skaitā, nepieciešamo plānojuma sasaisti ar Rail Baltic projektu, attiecīgi pirms regulējuma izstrādes turpinās darbs un sarunas ar potenciālo finansējuma saņēmēju.</t>
  </si>
  <si>
    <t>Kavējumi laika grafikā skaidrojami ar Pasaules Bankas pētījuma kavēšanos, kuru izstrādā 9.2.3.SAM ietvaros. Aktualizēts laika grafiks tālākai virzībai paredzēts VM izstrādātajā Rīcības plānā.</t>
  </si>
  <si>
    <r>
      <t xml:space="preserve">2016 aprīlis/
</t>
    </r>
    <r>
      <rPr>
        <sz val="10"/>
        <color rgb="FFFF0000"/>
        <rFont val="Calibri"/>
        <family val="2"/>
        <charset val="186"/>
        <scheme val="minor"/>
      </rPr>
      <t>10.11.2016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</si>
</sst>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38" x14ac:knownFonts="1">
    <font>
      <sz val="12"/>
      <color theme="1"/>
      <name val="Times New Roman"/>
      <family val="2"/>
      <charset val="186"/>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2"/>
      <color theme="1"/>
      <name val="Times New Roman"/>
      <family val="2"/>
      <charset val="186"/>
    </font>
    <font>
      <sz val="11"/>
      <color theme="1"/>
      <name val="Calibri"/>
      <family val="2"/>
      <charset val="186"/>
      <scheme val="minor"/>
    </font>
    <font>
      <sz val="10"/>
      <name val="Calibri"/>
      <family val="2"/>
      <charset val="186"/>
      <scheme val="minor"/>
    </font>
    <font>
      <sz val="10"/>
      <color theme="1"/>
      <name val="Calibri"/>
      <family val="2"/>
      <charset val="186"/>
      <scheme val="minor"/>
    </font>
    <font>
      <sz val="11"/>
      <color rgb="FF000000"/>
      <name val="Calibri"/>
      <family val="2"/>
    </font>
    <font>
      <b/>
      <sz val="10"/>
      <name val="Calibri"/>
      <family val="2"/>
      <charset val="186"/>
      <scheme val="minor"/>
    </font>
    <font>
      <i/>
      <sz val="10"/>
      <name val="Calibri"/>
      <family val="2"/>
      <charset val="186"/>
      <scheme val="minor"/>
    </font>
    <font>
      <i/>
      <sz val="9"/>
      <name val="Calibri"/>
      <family val="2"/>
      <charset val="186"/>
      <scheme val="minor"/>
    </font>
    <font>
      <sz val="10"/>
      <color rgb="FFFF0000"/>
      <name val="Calibri"/>
      <family val="2"/>
      <charset val="186"/>
      <scheme val="minor"/>
    </font>
    <font>
      <sz val="11"/>
      <name val="Calibri"/>
      <family val="2"/>
      <charset val="186"/>
      <scheme val="minor"/>
    </font>
    <font>
      <i/>
      <sz val="10"/>
      <color rgb="FFFF0000"/>
      <name val="Calibri"/>
      <family val="2"/>
      <charset val="186"/>
      <scheme val="minor"/>
    </font>
    <font>
      <b/>
      <vertAlign val="superscript"/>
      <sz val="10"/>
      <name val="Calibri"/>
      <family val="2"/>
      <charset val="186"/>
      <scheme val="minor"/>
    </font>
    <font>
      <sz val="24"/>
      <name val="Times New Roman"/>
      <family val="1"/>
      <charset val="186"/>
    </font>
    <font>
      <sz val="18"/>
      <color theme="1"/>
      <name val="Calibri"/>
      <family val="2"/>
      <charset val="186"/>
      <scheme val="minor"/>
    </font>
    <font>
      <sz val="18"/>
      <name val="Calibri"/>
      <family val="2"/>
      <charset val="186"/>
      <scheme val="minor"/>
    </font>
    <font>
      <sz val="9"/>
      <name val="Calibri"/>
      <family val="2"/>
      <charset val="186"/>
      <scheme val="minor"/>
    </font>
    <font>
      <b/>
      <i/>
      <u/>
      <sz val="10"/>
      <name val="Calibri"/>
      <family val="2"/>
      <charset val="186"/>
      <scheme val="minor"/>
    </font>
    <font>
      <b/>
      <sz val="12"/>
      <color theme="1"/>
      <name val="Calibri"/>
      <family val="2"/>
      <charset val="186"/>
      <scheme val="minor"/>
    </font>
  </fonts>
  <fills count="9">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rgb="FF000000"/>
      </patternFill>
    </fill>
    <fill>
      <patternFill patternType="solid">
        <fgColor theme="6" tint="0.39997558519241921"/>
        <bgColor indexed="64"/>
      </patternFill>
    </fill>
    <fill>
      <patternFill patternType="solid">
        <fgColor theme="5" tint="0.39997558519241921"/>
        <bgColor indexed="64"/>
      </patternFill>
    </fill>
    <fill>
      <patternFill patternType="solid">
        <fgColor theme="9"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20045">
    <xf numFmtId="0" fontId="0" fillId="0" borderId="0"/>
    <xf numFmtId="9" fontId="20" fillId="0" borderId="0" applyFont="0" applyFill="0" applyBorder="0" applyAlignment="0" applyProtection="0"/>
    <xf numFmtId="0" fontId="21" fillId="0" borderId="0"/>
    <xf numFmtId="9" fontId="21" fillId="0" borderId="0" applyFont="0" applyFill="0" applyBorder="0" applyAlignment="0" applyProtection="0"/>
    <xf numFmtId="0" fontId="20" fillId="0" borderId="0"/>
    <xf numFmtId="0" fontId="21" fillId="0" borderId="0"/>
    <xf numFmtId="9" fontId="21" fillId="0" borderId="0" applyFont="0" applyFill="0" applyBorder="0" applyAlignment="0" applyProtection="0"/>
    <xf numFmtId="0" fontId="19" fillId="0" borderId="0"/>
    <xf numFmtId="0" fontId="24" fillId="0" borderId="0" applyNumberFormat="0" applyBorder="0" applyAlignment="0"/>
    <xf numFmtId="9" fontId="24"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9" fontId="18" fillId="0" borderId="0" applyFont="0" applyFill="0" applyBorder="0" applyAlignment="0" applyProtection="0"/>
    <xf numFmtId="0" fontId="18"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0" fontId="16" fillId="0" borderId="0"/>
    <xf numFmtId="0" fontId="16" fillId="0" borderId="0"/>
    <xf numFmtId="0" fontId="16"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0" fontId="15" fillId="0" borderId="0"/>
    <xf numFmtId="9" fontId="15" fillId="0" borderId="0" applyFont="0" applyFill="0" applyBorder="0" applyAlignment="0" applyProtection="0"/>
    <xf numFmtId="0" fontId="15" fillId="0" borderId="0"/>
    <xf numFmtId="0" fontId="15" fillId="0" borderId="0"/>
    <xf numFmtId="0" fontId="15" fillId="0" borderId="0"/>
    <xf numFmtId="0" fontId="15"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9" fontId="14" fillId="0" borderId="0" applyFont="0" applyFill="0" applyBorder="0" applyAlignment="0" applyProtection="0"/>
    <xf numFmtId="0" fontId="14" fillId="0" borderId="0"/>
    <xf numFmtId="9" fontId="14" fillId="0" borderId="0" applyFont="0" applyFill="0" applyBorder="0" applyAlignment="0" applyProtection="0"/>
    <xf numFmtId="0" fontId="14" fillId="0" borderId="0"/>
    <xf numFmtId="0" fontId="14" fillId="0" borderId="0"/>
    <xf numFmtId="0" fontId="14" fillId="0" borderId="0"/>
    <xf numFmtId="0" fontId="14" fillId="0" borderId="0"/>
    <xf numFmtId="43" fontId="20"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9" fontId="13" fillId="0" borderId="0" applyFont="0" applyFill="0" applyBorder="0" applyAlignment="0" applyProtection="0"/>
    <xf numFmtId="0" fontId="13" fillId="0" borderId="0"/>
    <xf numFmtId="9" fontId="13" fillId="0" borderId="0" applyFont="0" applyFill="0" applyBorder="0" applyAlignment="0" applyProtection="0"/>
    <xf numFmtId="0" fontId="13" fillId="0" borderId="0"/>
    <xf numFmtId="0" fontId="13" fillId="0" borderId="0"/>
    <xf numFmtId="0" fontId="13" fillId="0" borderId="0"/>
    <xf numFmtId="0" fontId="13" fillId="0" borderId="0"/>
    <xf numFmtId="43" fontId="2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9" fontId="11" fillId="0" borderId="0" applyFont="0" applyFill="0" applyBorder="0" applyAlignment="0" applyProtection="0"/>
    <xf numFmtId="0" fontId="11" fillId="0" borderId="0"/>
    <xf numFmtId="9" fontId="11" fillId="0" borderId="0" applyFont="0" applyFill="0" applyBorder="0" applyAlignment="0" applyProtection="0"/>
    <xf numFmtId="0" fontId="11" fillId="0" borderId="0"/>
    <xf numFmtId="0" fontId="11" fillId="0" borderId="0"/>
    <xf numFmtId="0" fontId="11" fillId="0" borderId="0"/>
    <xf numFmtId="0" fontId="11"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9" fillId="0" borderId="0"/>
    <xf numFmtId="9" fontId="9" fillId="0" borderId="0" applyFont="0" applyFill="0" applyBorder="0" applyAlignment="0" applyProtection="0"/>
    <xf numFmtId="0" fontId="9" fillId="0" borderId="0"/>
    <xf numFmtId="0" fontId="9" fillId="0" borderId="0"/>
    <xf numFmtId="0" fontId="9" fillId="0" borderId="0"/>
    <xf numFmtId="0" fontId="9"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43" fontId="20"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9" fontId="8" fillId="0" borderId="0" applyFont="0" applyFill="0" applyBorder="0" applyAlignment="0" applyProtection="0"/>
    <xf numFmtId="0" fontId="8" fillId="0" borderId="0"/>
    <xf numFmtId="9" fontId="8" fillId="0" borderId="0" applyFont="0" applyFill="0" applyBorder="0" applyAlignment="0" applyProtection="0"/>
    <xf numFmtId="0" fontId="8" fillId="0" borderId="0"/>
    <xf numFmtId="0" fontId="8" fillId="0" borderId="0"/>
    <xf numFmtId="0" fontId="8" fillId="0" borderId="0"/>
    <xf numFmtId="0" fontId="8"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43" fontId="2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0" fontId="7" fillId="0" borderId="0"/>
    <xf numFmtId="9" fontId="7"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9" fontId="6" fillId="0" borderId="0" applyFont="0" applyFill="0" applyBorder="0" applyAlignment="0" applyProtection="0"/>
    <xf numFmtId="0" fontId="6" fillId="0" borderId="0"/>
    <xf numFmtId="9" fontId="6" fillId="0" borderId="0" applyFont="0" applyFill="0" applyBorder="0" applyAlignment="0" applyProtection="0"/>
    <xf numFmtId="0" fontId="6" fillId="0" borderId="0"/>
    <xf numFmtId="0" fontId="6" fillId="0" borderId="0"/>
    <xf numFmtId="0" fontId="6" fillId="0" borderId="0"/>
    <xf numFmtId="0" fontId="6"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0" fontId="5" fillId="0" borderId="0"/>
    <xf numFmtId="0" fontId="5" fillId="0" borderId="0"/>
    <xf numFmtId="0" fontId="5"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4"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0" fontId="3" fillId="0" borderId="0"/>
    <xf numFmtId="0" fontId="3" fillId="0" borderId="0"/>
    <xf numFmtId="0" fontId="3"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0" fontId="2" fillId="0" borderId="0"/>
    <xf numFmtId="0" fontId="2" fillId="0" borderId="0"/>
    <xf numFmtId="0" fontId="2"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cellStyleXfs>
  <cellXfs count="112">
    <xf numFmtId="0" fontId="0" fillId="0" borderId="0" xfId="0"/>
    <xf numFmtId="3" fontId="0" fillId="0" borderId="0" xfId="0" applyNumberFormat="1"/>
    <xf numFmtId="0" fontId="0" fillId="0" borderId="0" xfId="0"/>
    <xf numFmtId="0" fontId="0" fillId="2" borderId="0" xfId="0" applyFill="1"/>
    <xf numFmtId="3" fontId="0" fillId="2" borderId="0" xfId="0" applyNumberFormat="1" applyFill="1"/>
    <xf numFmtId="10" fontId="0" fillId="0" borderId="0" xfId="1" applyNumberFormat="1" applyFont="1"/>
    <xf numFmtId="0" fontId="23" fillId="0" borderId="0" xfId="0" applyFont="1" applyAlignment="1">
      <alignment wrapText="1"/>
    </xf>
    <xf numFmtId="0" fontId="23" fillId="0" borderId="0" xfId="0" applyFont="1"/>
    <xf numFmtId="0" fontId="23" fillId="0" borderId="1" xfId="0" applyFont="1" applyBorder="1" applyAlignment="1">
      <alignment horizontal="center" vertical="center"/>
    </xf>
    <xf numFmtId="49" fontId="23" fillId="0" borderId="0" xfId="0" applyNumberFormat="1" applyFont="1"/>
    <xf numFmtId="0" fontId="23" fillId="0" borderId="1" xfId="0" applyFont="1" applyBorder="1"/>
    <xf numFmtId="0" fontId="22" fillId="0" borderId="0" xfId="0" applyFont="1"/>
    <xf numFmtId="49" fontId="23" fillId="0" borderId="4" xfId="0" applyNumberFormat="1" applyFont="1" applyBorder="1"/>
    <xf numFmtId="0" fontId="23" fillId="3" borderId="0" xfId="0" applyFont="1" applyFill="1"/>
    <xf numFmtId="14" fontId="22" fillId="7" borderId="1" xfId="0" applyNumberFormat="1" applyFont="1" applyFill="1" applyBorder="1" applyAlignment="1">
      <alignment horizontal="center" vertical="center" wrapText="1"/>
    </xf>
    <xf numFmtId="3" fontId="23" fillId="0" borderId="0" xfId="0" applyNumberFormat="1" applyFont="1"/>
    <xf numFmtId="0" fontId="23" fillId="0" borderId="0" xfId="0" applyFont="1"/>
    <xf numFmtId="3" fontId="22" fillId="0" borderId="1" xfId="0" applyNumberFormat="1" applyFont="1" applyFill="1" applyBorder="1" applyAlignment="1">
      <alignment horizontal="center" vertical="center" wrapText="1"/>
    </xf>
    <xf numFmtId="9" fontId="22" fillId="0" borderId="1" xfId="1" applyFont="1" applyFill="1" applyBorder="1" applyAlignment="1">
      <alignment horizontal="center" vertical="center" wrapText="1"/>
    </xf>
    <xf numFmtId="3" fontId="22" fillId="0" borderId="1" xfId="0" applyNumberFormat="1" applyFont="1" applyFill="1" applyBorder="1" applyAlignment="1">
      <alignment horizontal="center" vertical="center"/>
    </xf>
    <xf numFmtId="0" fontId="22" fillId="0" borderId="1" xfId="0" applyFont="1" applyFill="1" applyBorder="1" applyAlignment="1">
      <alignment horizontal="center" vertical="center"/>
    </xf>
    <xf numFmtId="14" fontId="22" fillId="3" borderId="1" xfId="0" applyNumberFormat="1" applyFont="1" applyFill="1" applyBorder="1" applyAlignment="1">
      <alignment horizontal="center"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wrapText="1"/>
    </xf>
    <xf numFmtId="0" fontId="22" fillId="0" borderId="1" xfId="0" applyFont="1" applyFill="1" applyBorder="1" applyAlignment="1">
      <alignment horizontal="left" vertical="center" wrapText="1" indent="1"/>
    </xf>
    <xf numFmtId="0" fontId="23" fillId="0" borderId="0" xfId="0" applyFont="1" applyFill="1" applyBorder="1"/>
    <xf numFmtId="0" fontId="23" fillId="0" borderId="0" xfId="0" applyFont="1" applyAlignment="1">
      <alignment horizontal="left" vertical="center"/>
    </xf>
    <xf numFmtId="0" fontId="23" fillId="0" borderId="0" xfId="0" applyFont="1" applyBorder="1" applyAlignment="1">
      <alignment horizontal="left"/>
    </xf>
    <xf numFmtId="0" fontId="32" fillId="0" borderId="0" xfId="0" applyFont="1" applyFill="1" applyAlignment="1"/>
    <xf numFmtId="0" fontId="33" fillId="0" borderId="0" xfId="0" applyFont="1" applyBorder="1" applyAlignment="1">
      <alignment horizontal="left"/>
    </xf>
    <xf numFmtId="0" fontId="34" fillId="0" borderId="0" xfId="0" applyFont="1"/>
    <xf numFmtId="14" fontId="22" fillId="6" borderId="1" xfId="0" applyNumberFormat="1" applyFont="1" applyFill="1" applyBorder="1" applyAlignment="1">
      <alignment horizontal="center" vertical="center" wrapText="1"/>
    </xf>
    <xf numFmtId="0" fontId="35" fillId="0" borderId="0" xfId="0" applyFont="1" applyAlignment="1">
      <alignment vertical="center" wrapText="1"/>
    </xf>
    <xf numFmtId="3" fontId="22" fillId="0" borderId="0" xfId="0" applyNumberFormat="1" applyFont="1"/>
    <xf numFmtId="0" fontId="22" fillId="0" borderId="0" xfId="0" applyFont="1" applyAlignment="1">
      <alignment horizontal="center" vertical="center" wrapText="1"/>
    </xf>
    <xf numFmtId="0" fontId="25" fillId="5" borderId="3"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2" fillId="8" borderId="12" xfId="0" applyFont="1" applyFill="1" applyBorder="1" applyAlignment="1">
      <alignment horizontal="center" vertical="center" wrapText="1"/>
    </xf>
    <xf numFmtId="0" fontId="36" fillId="0" borderId="3" xfId="0" applyFont="1" applyFill="1" applyBorder="1" applyAlignment="1">
      <alignment horizontal="center" vertical="center" wrapText="1"/>
    </xf>
    <xf numFmtId="49" fontId="22" fillId="4" borderId="1" xfId="5" applyNumberFormat="1" applyFont="1" applyFill="1" applyBorder="1" applyAlignment="1">
      <alignment horizontal="center" vertical="center"/>
    </xf>
    <xf numFmtId="3" fontId="25" fillId="4" borderId="1" xfId="0" applyNumberFormat="1" applyFont="1" applyFill="1" applyBorder="1" applyAlignment="1">
      <alignment horizontal="center" vertical="center" wrapText="1"/>
    </xf>
    <xf numFmtId="3" fontId="22" fillId="4" borderId="1" xfId="0" applyNumberFormat="1" applyFont="1" applyFill="1" applyBorder="1" applyAlignment="1">
      <alignment horizontal="center" vertical="center"/>
    </xf>
    <xf numFmtId="9" fontId="22" fillId="4" borderId="1" xfId="1" applyFont="1" applyFill="1" applyBorder="1" applyAlignment="1">
      <alignment horizontal="center" vertical="center" wrapText="1"/>
    </xf>
    <xf numFmtId="3" fontId="22" fillId="4" borderId="1" xfId="0" applyNumberFormat="1" applyFont="1" applyFill="1" applyBorder="1" applyAlignment="1">
      <alignment horizontal="center" vertical="center" wrapText="1"/>
    </xf>
    <xf numFmtId="14" fontId="22" fillId="4" borderId="1" xfId="0" applyNumberFormat="1" applyFont="1" applyFill="1" applyBorder="1" applyAlignment="1">
      <alignment horizontal="center" vertical="center" wrapText="1"/>
    </xf>
    <xf numFmtId="3" fontId="26" fillId="4" borderId="1" xfId="0" applyNumberFormat="1" applyFont="1" applyFill="1" applyBorder="1" applyAlignment="1">
      <alignment horizontal="center" vertical="center" wrapText="1"/>
    </xf>
    <xf numFmtId="9" fontId="26" fillId="4" borderId="1" xfId="1" applyFont="1" applyFill="1" applyBorder="1" applyAlignment="1">
      <alignment horizontal="center" vertical="center" wrapText="1"/>
    </xf>
    <xf numFmtId="14" fontId="23" fillId="4" borderId="1" xfId="0" applyNumberFormat="1" applyFont="1" applyFill="1" applyBorder="1" applyAlignment="1">
      <alignment horizontal="center" vertical="center"/>
    </xf>
    <xf numFmtId="0" fontId="22" fillId="4" borderId="1" xfId="0" applyFont="1" applyFill="1" applyBorder="1" applyAlignment="1">
      <alignment horizontal="center" vertical="center" wrapText="1"/>
    </xf>
    <xf numFmtId="3" fontId="36" fillId="0" borderId="3" xfId="0" applyNumberFormat="1"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9" fillId="0" borderId="0" xfId="0" applyFont="1" applyAlignment="1">
      <alignment wrapText="1"/>
    </xf>
    <xf numFmtId="0" fontId="29" fillId="0" borderId="0" xfId="0" applyFont="1" applyAlignment="1">
      <alignment horizontal="center" vertical="center" wrapText="1"/>
    </xf>
    <xf numFmtId="0" fontId="28" fillId="0" borderId="0" xfId="0" applyFont="1" applyAlignment="1">
      <alignment wrapText="1"/>
    </xf>
    <xf numFmtId="0" fontId="28" fillId="0" borderId="0" xfId="0" applyFont="1"/>
    <xf numFmtId="49" fontId="22" fillId="3" borderId="1" xfId="16059" applyNumberFormat="1" applyFont="1" applyFill="1" applyBorder="1" applyAlignment="1">
      <alignment horizontal="center" vertical="center"/>
    </xf>
    <xf numFmtId="49" fontId="22" fillId="3" borderId="1" xfId="16059" applyNumberFormat="1" applyFont="1" applyFill="1" applyBorder="1" applyAlignment="1">
      <alignment horizontal="left" vertical="center" wrapText="1" indent="1"/>
    </xf>
    <xf numFmtId="0" fontId="22" fillId="3" borderId="1" xfId="0" applyFont="1" applyFill="1" applyBorder="1" applyAlignment="1">
      <alignment horizontal="center" vertical="center"/>
    </xf>
    <xf numFmtId="0" fontId="22" fillId="0" borderId="6" xfId="0" applyFont="1" applyFill="1" applyBorder="1" applyAlignment="1">
      <alignment horizontal="center" vertical="center"/>
    </xf>
    <xf numFmtId="0" fontId="22" fillId="3" borderId="1" xfId="0" applyFont="1" applyFill="1" applyBorder="1" applyAlignment="1">
      <alignment horizontal="center" vertical="center" wrapText="1"/>
    </xf>
    <xf numFmtId="0" fontId="22" fillId="0" borderId="1" xfId="0" applyFont="1" applyBorder="1" applyAlignment="1">
      <alignment horizontal="left" vertical="center" wrapText="1" indent="1"/>
    </xf>
    <xf numFmtId="3" fontId="22" fillId="3" borderId="1" xfId="0" applyNumberFormat="1" applyFont="1" applyFill="1" applyBorder="1" applyAlignment="1">
      <alignment horizontal="center" vertical="center" wrapText="1"/>
    </xf>
    <xf numFmtId="3" fontId="23" fillId="0" borderId="0" xfId="0" applyNumberFormat="1" applyFont="1" applyAlignment="1">
      <alignment wrapText="1"/>
    </xf>
    <xf numFmtId="49" fontId="22" fillId="0" borderId="1" xfId="16059" applyNumberFormat="1" applyFont="1" applyFill="1" applyBorder="1" applyAlignment="1">
      <alignment horizontal="center" vertical="center"/>
    </xf>
    <xf numFmtId="0" fontId="22" fillId="3" borderId="1" xfId="0" applyFont="1" applyFill="1" applyBorder="1" applyAlignment="1">
      <alignment horizontal="left" vertical="center" wrapText="1" indent="1"/>
    </xf>
    <xf numFmtId="14" fontId="22" fillId="6" borderId="1" xfId="16384" applyNumberFormat="1" applyFont="1" applyFill="1" applyBorder="1" applyAlignment="1">
      <alignment horizontal="center" vertical="center" wrapText="1"/>
    </xf>
    <xf numFmtId="49" fontId="26" fillId="0" borderId="1" xfId="16059" applyNumberFormat="1" applyFont="1" applyFill="1" applyBorder="1" applyAlignment="1">
      <alignment horizontal="center" vertical="center"/>
    </xf>
    <xf numFmtId="0" fontId="26" fillId="0" borderId="1" xfId="0" applyFont="1" applyFill="1" applyBorder="1" applyAlignment="1">
      <alignment horizontal="left" vertical="center" wrapText="1" indent="1"/>
    </xf>
    <xf numFmtId="0" fontId="26" fillId="0" borderId="1" xfId="0" applyFont="1" applyFill="1" applyBorder="1" applyAlignment="1">
      <alignment horizontal="center" vertical="center" wrapText="1"/>
    </xf>
    <xf numFmtId="3" fontId="30" fillId="0" borderId="1" xfId="0" applyNumberFormat="1" applyFont="1" applyFill="1" applyBorder="1" applyAlignment="1">
      <alignment horizontal="center" vertical="center" wrapText="1"/>
    </xf>
    <xf numFmtId="9" fontId="30" fillId="0" borderId="1" xfId="1" applyFont="1" applyFill="1" applyBorder="1" applyAlignment="1">
      <alignment horizontal="center" vertical="center" wrapText="1"/>
    </xf>
    <xf numFmtId="49" fontId="22" fillId="0" borderId="1" xfId="16059" applyNumberFormat="1" applyFont="1" applyFill="1" applyBorder="1" applyAlignment="1">
      <alignment horizontal="left" vertical="center" wrapText="1" indent="1"/>
    </xf>
    <xf numFmtId="3" fontId="23" fillId="0" borderId="0" xfId="0" applyNumberFormat="1" applyFont="1" applyFill="1" applyAlignment="1">
      <alignment wrapText="1"/>
    </xf>
    <xf numFmtId="0" fontId="22" fillId="8" borderId="19" xfId="0" applyFont="1" applyFill="1" applyBorder="1" applyAlignment="1">
      <alignment horizontal="center" vertical="center" wrapText="1"/>
    </xf>
    <xf numFmtId="1" fontId="22" fillId="3" borderId="6" xfId="0" applyNumberFormat="1" applyFont="1" applyFill="1" applyBorder="1" applyAlignment="1">
      <alignment horizontal="left" vertical="center" wrapText="1"/>
    </xf>
    <xf numFmtId="3" fontId="26" fillId="0" borderId="1" xfId="0" applyNumberFormat="1"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2" fillId="0" borderId="0" xfId="0" applyFont="1" applyAlignment="1">
      <alignment horizontal="center" vertical="center" wrapText="1"/>
    </xf>
    <xf numFmtId="0" fontId="23" fillId="0" borderId="1" xfId="0" applyFont="1" applyBorder="1" applyAlignment="1">
      <alignment vertical="center" wrapText="1"/>
    </xf>
    <xf numFmtId="0" fontId="37" fillId="0" borderId="0" xfId="0" applyFont="1" applyAlignment="1">
      <alignment horizontal="center"/>
    </xf>
    <xf numFmtId="3" fontId="22" fillId="4" borderId="9" xfId="16059" applyNumberFormat="1" applyFont="1" applyFill="1" applyBorder="1" applyAlignment="1" applyProtection="1">
      <alignment horizontal="center" vertical="center" wrapText="1"/>
      <protection locked="0"/>
    </xf>
    <xf numFmtId="3" fontId="22" fillId="4" borderId="19" xfId="16059" applyNumberFormat="1" applyFont="1" applyFill="1" applyBorder="1" applyAlignment="1" applyProtection="1">
      <alignment horizontal="center" vertical="center" wrapText="1"/>
      <protection locked="0"/>
    </xf>
    <xf numFmtId="3" fontId="22" fillId="4" borderId="12" xfId="16059" applyNumberFormat="1" applyFont="1" applyFill="1" applyBorder="1" applyAlignment="1" applyProtection="1">
      <alignment horizontal="center" vertical="center" wrapText="1"/>
      <protection locked="0"/>
    </xf>
    <xf numFmtId="0" fontId="22" fillId="8" borderId="10" xfId="0" applyFont="1" applyFill="1" applyBorder="1" applyAlignment="1">
      <alignment horizontal="center" vertical="center" wrapText="1"/>
    </xf>
    <xf numFmtId="0" fontId="22" fillId="8" borderId="20" xfId="0" applyFont="1" applyFill="1" applyBorder="1" applyAlignment="1">
      <alignment horizontal="center" vertical="center" wrapText="1"/>
    </xf>
    <xf numFmtId="0" fontId="22" fillId="8" borderId="13" xfId="0" applyFont="1" applyFill="1" applyBorder="1" applyAlignment="1">
      <alignment horizontal="center" vertical="center" wrapText="1"/>
    </xf>
    <xf numFmtId="0" fontId="25" fillId="8" borderId="9" xfId="0" applyFont="1" applyFill="1" applyBorder="1" applyAlignment="1">
      <alignment horizontal="center" vertical="center" wrapText="1"/>
    </xf>
    <xf numFmtId="0" fontId="25" fillId="8" borderId="19"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22" fillId="8" borderId="9"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2" fillId="8" borderId="14" xfId="0" applyFont="1" applyFill="1" applyBorder="1" applyAlignment="1">
      <alignment horizontal="center" vertical="center" wrapText="1"/>
    </xf>
    <xf numFmtId="0" fontId="22" fillId="8" borderId="16" xfId="0" applyFont="1" applyFill="1" applyBorder="1" applyAlignment="1">
      <alignment horizontal="center" vertical="center" wrapText="1"/>
    </xf>
    <xf numFmtId="0" fontId="22" fillId="8" borderId="17" xfId="0" applyFont="1" applyFill="1" applyBorder="1" applyAlignment="1">
      <alignment horizontal="center" vertical="center" wrapText="1"/>
    </xf>
    <xf numFmtId="0" fontId="22" fillId="0" borderId="0" xfId="0" applyFont="1" applyAlignment="1">
      <alignment horizontal="center" vertical="center" wrapText="1"/>
    </xf>
    <xf numFmtId="0" fontId="25" fillId="8" borderId="8" xfId="0" applyFont="1" applyFill="1" applyBorder="1" applyAlignment="1">
      <alignment horizontal="center" vertical="center" wrapText="1"/>
    </xf>
    <xf numFmtId="0" fontId="25" fillId="8" borderId="18" xfId="0" applyFont="1" applyFill="1" applyBorder="1" applyAlignment="1">
      <alignment horizontal="center" vertical="center" wrapText="1"/>
    </xf>
    <xf numFmtId="0" fontId="25" fillId="8" borderId="11"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7" xfId="0" applyFont="1" applyFill="1" applyBorder="1" applyAlignment="1">
      <alignment horizontal="center" vertical="center" wrapText="1"/>
    </xf>
    <xf numFmtId="0" fontId="25" fillId="0" borderId="6" xfId="0" applyFont="1" applyFill="1" applyBorder="1" applyAlignment="1">
      <alignment horizontal="center" vertical="center" wrapText="1"/>
    </xf>
    <xf numFmtId="14" fontId="22" fillId="4" borderId="5" xfId="0" applyNumberFormat="1" applyFont="1" applyFill="1" applyBorder="1" applyAlignment="1">
      <alignment horizontal="center" vertical="center" wrapText="1"/>
    </xf>
    <xf numFmtId="14" fontId="22" fillId="4" borderId="7" xfId="0" applyNumberFormat="1" applyFont="1" applyFill="1" applyBorder="1" applyAlignment="1">
      <alignment horizontal="center" vertical="center" wrapText="1"/>
    </xf>
    <xf numFmtId="14" fontId="22" fillId="4" borderId="6" xfId="0" applyNumberFormat="1"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7" xfId="0" applyFont="1" applyFill="1" applyBorder="1" applyAlignment="1">
      <alignment horizontal="center" vertical="center" wrapText="1"/>
    </xf>
    <xf numFmtId="0" fontId="25" fillId="4" borderId="6" xfId="0" applyFont="1" applyFill="1" applyBorder="1" applyAlignment="1">
      <alignment horizontal="center" vertical="center" wrapText="1"/>
    </xf>
    <xf numFmtId="0" fontId="25" fillId="4" borderId="1" xfId="0" applyFont="1" applyFill="1" applyBorder="1" applyAlignment="1">
      <alignment horizontal="center" vertical="center" wrapText="1"/>
    </xf>
    <xf numFmtId="1" fontId="22" fillId="3" borderId="2" xfId="0" applyNumberFormat="1" applyFont="1" applyFill="1" applyBorder="1" applyAlignment="1">
      <alignment horizontal="left" vertical="center" wrapText="1"/>
    </xf>
    <xf numFmtId="1" fontId="22" fillId="3" borderId="3" xfId="0" applyNumberFormat="1" applyFont="1" applyFill="1" applyBorder="1" applyAlignment="1">
      <alignment horizontal="left" vertical="center" wrapText="1"/>
    </xf>
  </cellXfs>
  <cellStyles count="20045">
    <cellStyle name="Comma 2" xfId="74"/>
    <cellStyle name="Comma 2 10" xfId="8969"/>
    <cellStyle name="Comma 2 10 2" xfId="17999"/>
    <cellStyle name="Comma 2 10 2 2" xfId="18395"/>
    <cellStyle name="Comma 2 10 2 3" xfId="18791"/>
    <cellStyle name="Comma 2 10 2 4" xfId="19187"/>
    <cellStyle name="Comma 2 10 2 5" xfId="19583"/>
    <cellStyle name="Comma 2 10 2 6" xfId="19979"/>
    <cellStyle name="Comma 2 10 3" xfId="18197"/>
    <cellStyle name="Comma 2 10 4" xfId="18593"/>
    <cellStyle name="Comma 2 10 5" xfId="18989"/>
    <cellStyle name="Comma 2 10 6" xfId="19385"/>
    <cellStyle name="Comma 2 10 7" xfId="19781"/>
    <cellStyle name="Comma 2 11" xfId="9104"/>
    <cellStyle name="Comma 2 11 2" xfId="18263"/>
    <cellStyle name="Comma 2 11 3" xfId="18659"/>
    <cellStyle name="Comma 2 11 4" xfId="19055"/>
    <cellStyle name="Comma 2 11 5" xfId="19451"/>
    <cellStyle name="Comma 2 11 6" xfId="19847"/>
    <cellStyle name="Comma 2 12" xfId="18065"/>
    <cellStyle name="Comma 2 13" xfId="18461"/>
    <cellStyle name="Comma 2 14" xfId="18857"/>
    <cellStyle name="Comma 2 15" xfId="19253"/>
    <cellStyle name="Comma 2 16" xfId="19649"/>
    <cellStyle name="Comma 2 2" xfId="260"/>
    <cellStyle name="Comma 2 2 10" xfId="18859"/>
    <cellStyle name="Comma 2 2 11" xfId="19255"/>
    <cellStyle name="Comma 2 2 12" xfId="19651"/>
    <cellStyle name="Comma 2 2 2" xfId="1122"/>
    <cellStyle name="Comma 2 2 2 10" xfId="19266"/>
    <cellStyle name="Comma 2 2 2 11" xfId="19662"/>
    <cellStyle name="Comma 2 2 2 2" xfId="2616"/>
    <cellStyle name="Comma 2 2 2 2 2" xfId="7098"/>
    <cellStyle name="Comma 2 2 2 2 2 2" xfId="16128"/>
    <cellStyle name="Comma 2 2 2 2 2 2 2" xfId="18364"/>
    <cellStyle name="Comma 2 2 2 2 2 2 3" xfId="18760"/>
    <cellStyle name="Comma 2 2 2 2 2 2 4" xfId="19156"/>
    <cellStyle name="Comma 2 2 2 2 2 2 5" xfId="19552"/>
    <cellStyle name="Comma 2 2 2 2 2 2 6" xfId="19948"/>
    <cellStyle name="Comma 2 2 2 2 2 3" xfId="18166"/>
    <cellStyle name="Comma 2 2 2 2 2 4" xfId="18562"/>
    <cellStyle name="Comma 2 2 2 2 2 5" xfId="18958"/>
    <cellStyle name="Comma 2 2 2 2 2 6" xfId="19354"/>
    <cellStyle name="Comma 2 2 2 2 2 7" xfId="19750"/>
    <cellStyle name="Comma 2 2 2 2 3" xfId="9004"/>
    <cellStyle name="Comma 2 2 2 2 3 2" xfId="18034"/>
    <cellStyle name="Comma 2 2 2 2 3 2 2" xfId="18430"/>
    <cellStyle name="Comma 2 2 2 2 3 2 3" xfId="18826"/>
    <cellStyle name="Comma 2 2 2 2 3 2 4" xfId="19222"/>
    <cellStyle name="Comma 2 2 2 2 3 2 5" xfId="19618"/>
    <cellStyle name="Comma 2 2 2 2 3 2 6" xfId="20014"/>
    <cellStyle name="Comma 2 2 2 2 3 3" xfId="18232"/>
    <cellStyle name="Comma 2 2 2 2 3 4" xfId="18628"/>
    <cellStyle name="Comma 2 2 2 2 3 5" xfId="19024"/>
    <cellStyle name="Comma 2 2 2 2 3 6" xfId="19420"/>
    <cellStyle name="Comma 2 2 2 2 3 7" xfId="19816"/>
    <cellStyle name="Comma 2 2 2 2 4" xfId="11646"/>
    <cellStyle name="Comma 2 2 2 2 4 2" xfId="18298"/>
    <cellStyle name="Comma 2 2 2 2 4 3" xfId="18694"/>
    <cellStyle name="Comma 2 2 2 2 4 4" xfId="19090"/>
    <cellStyle name="Comma 2 2 2 2 4 5" xfId="19486"/>
    <cellStyle name="Comma 2 2 2 2 4 6" xfId="19882"/>
    <cellStyle name="Comma 2 2 2 2 5" xfId="18100"/>
    <cellStyle name="Comma 2 2 2 2 6" xfId="18496"/>
    <cellStyle name="Comma 2 2 2 2 7" xfId="18892"/>
    <cellStyle name="Comma 2 2 2 2 8" xfId="19288"/>
    <cellStyle name="Comma 2 2 2 2 9" xfId="19684"/>
    <cellStyle name="Comma 2 2 2 3" xfId="4110"/>
    <cellStyle name="Comma 2 2 2 3 2" xfId="8592"/>
    <cellStyle name="Comma 2 2 2 3 2 2" xfId="17622"/>
    <cellStyle name="Comma 2 2 2 3 2 2 2" xfId="18386"/>
    <cellStyle name="Comma 2 2 2 3 2 2 3" xfId="18782"/>
    <cellStyle name="Comma 2 2 2 3 2 2 4" xfId="19178"/>
    <cellStyle name="Comma 2 2 2 3 2 2 5" xfId="19574"/>
    <cellStyle name="Comma 2 2 2 3 2 2 6" xfId="19970"/>
    <cellStyle name="Comma 2 2 2 3 2 3" xfId="18188"/>
    <cellStyle name="Comma 2 2 2 3 2 4" xfId="18584"/>
    <cellStyle name="Comma 2 2 2 3 2 5" xfId="18980"/>
    <cellStyle name="Comma 2 2 2 3 2 6" xfId="19376"/>
    <cellStyle name="Comma 2 2 2 3 2 7" xfId="19772"/>
    <cellStyle name="Comma 2 2 2 3 3" xfId="9026"/>
    <cellStyle name="Comma 2 2 2 3 3 2" xfId="18056"/>
    <cellStyle name="Comma 2 2 2 3 3 2 2" xfId="18452"/>
    <cellStyle name="Comma 2 2 2 3 3 2 3" xfId="18848"/>
    <cellStyle name="Comma 2 2 2 3 3 2 4" xfId="19244"/>
    <cellStyle name="Comma 2 2 2 3 3 2 5" xfId="19640"/>
    <cellStyle name="Comma 2 2 2 3 3 2 6" xfId="20036"/>
    <cellStyle name="Comma 2 2 2 3 3 3" xfId="18254"/>
    <cellStyle name="Comma 2 2 2 3 3 4" xfId="18650"/>
    <cellStyle name="Comma 2 2 2 3 3 5" xfId="19046"/>
    <cellStyle name="Comma 2 2 2 3 3 6" xfId="19442"/>
    <cellStyle name="Comma 2 2 2 3 3 7" xfId="19838"/>
    <cellStyle name="Comma 2 2 2 3 4" xfId="13140"/>
    <cellStyle name="Comma 2 2 2 3 4 2" xfId="18320"/>
    <cellStyle name="Comma 2 2 2 3 4 3" xfId="18716"/>
    <cellStyle name="Comma 2 2 2 3 4 4" xfId="19112"/>
    <cellStyle name="Comma 2 2 2 3 4 5" xfId="19508"/>
    <cellStyle name="Comma 2 2 2 3 4 6" xfId="19904"/>
    <cellStyle name="Comma 2 2 2 3 5" xfId="18122"/>
    <cellStyle name="Comma 2 2 2 3 6" xfId="18518"/>
    <cellStyle name="Comma 2 2 2 3 7" xfId="18914"/>
    <cellStyle name="Comma 2 2 2 3 8" xfId="19310"/>
    <cellStyle name="Comma 2 2 2 3 9" xfId="19706"/>
    <cellStyle name="Comma 2 2 2 4" xfId="5604"/>
    <cellStyle name="Comma 2 2 2 4 2" xfId="14634"/>
    <cellStyle name="Comma 2 2 2 4 2 2" xfId="18342"/>
    <cellStyle name="Comma 2 2 2 4 2 3" xfId="18738"/>
    <cellStyle name="Comma 2 2 2 4 2 4" xfId="19134"/>
    <cellStyle name="Comma 2 2 2 4 2 5" xfId="19530"/>
    <cellStyle name="Comma 2 2 2 4 2 6" xfId="19926"/>
    <cellStyle name="Comma 2 2 2 4 3" xfId="18144"/>
    <cellStyle name="Comma 2 2 2 4 4" xfId="18540"/>
    <cellStyle name="Comma 2 2 2 4 5" xfId="18936"/>
    <cellStyle name="Comma 2 2 2 4 6" xfId="19332"/>
    <cellStyle name="Comma 2 2 2 4 7" xfId="19728"/>
    <cellStyle name="Comma 2 2 2 5" xfId="8982"/>
    <cellStyle name="Comma 2 2 2 5 2" xfId="18012"/>
    <cellStyle name="Comma 2 2 2 5 2 2" xfId="18408"/>
    <cellStyle name="Comma 2 2 2 5 2 3" xfId="18804"/>
    <cellStyle name="Comma 2 2 2 5 2 4" xfId="19200"/>
    <cellStyle name="Comma 2 2 2 5 2 5" xfId="19596"/>
    <cellStyle name="Comma 2 2 2 5 2 6" xfId="19992"/>
    <cellStyle name="Comma 2 2 2 5 3" xfId="18210"/>
    <cellStyle name="Comma 2 2 2 5 4" xfId="18606"/>
    <cellStyle name="Comma 2 2 2 5 5" xfId="19002"/>
    <cellStyle name="Comma 2 2 2 5 6" xfId="19398"/>
    <cellStyle name="Comma 2 2 2 5 7" xfId="19794"/>
    <cellStyle name="Comma 2 2 2 6" xfId="10152"/>
    <cellStyle name="Comma 2 2 2 6 2" xfId="18276"/>
    <cellStyle name="Comma 2 2 2 6 3" xfId="18672"/>
    <cellStyle name="Comma 2 2 2 6 4" xfId="19068"/>
    <cellStyle name="Comma 2 2 2 6 5" xfId="19464"/>
    <cellStyle name="Comma 2 2 2 6 6" xfId="19860"/>
    <cellStyle name="Comma 2 2 2 7" xfId="18078"/>
    <cellStyle name="Comma 2 2 2 8" xfId="18474"/>
    <cellStyle name="Comma 2 2 2 9" xfId="18870"/>
    <cellStyle name="Comma 2 2 3" xfId="1754"/>
    <cellStyle name="Comma 2 2 3 2" xfId="6236"/>
    <cellStyle name="Comma 2 2 3 2 2" xfId="15266"/>
    <cellStyle name="Comma 2 2 3 2 2 2" xfId="18353"/>
    <cellStyle name="Comma 2 2 3 2 2 3" xfId="18749"/>
    <cellStyle name="Comma 2 2 3 2 2 4" xfId="19145"/>
    <cellStyle name="Comma 2 2 3 2 2 5" xfId="19541"/>
    <cellStyle name="Comma 2 2 3 2 2 6" xfId="19937"/>
    <cellStyle name="Comma 2 2 3 2 3" xfId="18155"/>
    <cellStyle name="Comma 2 2 3 2 4" xfId="18551"/>
    <cellStyle name="Comma 2 2 3 2 5" xfId="18947"/>
    <cellStyle name="Comma 2 2 3 2 6" xfId="19343"/>
    <cellStyle name="Comma 2 2 3 2 7" xfId="19739"/>
    <cellStyle name="Comma 2 2 3 3" xfId="8993"/>
    <cellStyle name="Comma 2 2 3 3 2" xfId="18023"/>
    <cellStyle name="Comma 2 2 3 3 2 2" xfId="18419"/>
    <cellStyle name="Comma 2 2 3 3 2 3" xfId="18815"/>
    <cellStyle name="Comma 2 2 3 3 2 4" xfId="19211"/>
    <cellStyle name="Comma 2 2 3 3 2 5" xfId="19607"/>
    <cellStyle name="Comma 2 2 3 3 2 6" xfId="20003"/>
    <cellStyle name="Comma 2 2 3 3 3" xfId="18221"/>
    <cellStyle name="Comma 2 2 3 3 4" xfId="18617"/>
    <cellStyle name="Comma 2 2 3 3 5" xfId="19013"/>
    <cellStyle name="Comma 2 2 3 3 6" xfId="19409"/>
    <cellStyle name="Comma 2 2 3 3 7" xfId="19805"/>
    <cellStyle name="Comma 2 2 3 4" xfId="10784"/>
    <cellStyle name="Comma 2 2 3 4 2" xfId="18287"/>
    <cellStyle name="Comma 2 2 3 4 3" xfId="18683"/>
    <cellStyle name="Comma 2 2 3 4 4" xfId="19079"/>
    <cellStyle name="Comma 2 2 3 4 5" xfId="19475"/>
    <cellStyle name="Comma 2 2 3 4 6" xfId="19871"/>
    <cellStyle name="Comma 2 2 3 5" xfId="18089"/>
    <cellStyle name="Comma 2 2 3 6" xfId="18485"/>
    <cellStyle name="Comma 2 2 3 7" xfId="18881"/>
    <cellStyle name="Comma 2 2 3 8" xfId="19277"/>
    <cellStyle name="Comma 2 2 3 9" xfId="19673"/>
    <cellStyle name="Comma 2 2 4" xfId="3248"/>
    <cellStyle name="Comma 2 2 4 2" xfId="7730"/>
    <cellStyle name="Comma 2 2 4 2 2" xfId="16760"/>
    <cellStyle name="Comma 2 2 4 2 2 2" xfId="18375"/>
    <cellStyle name="Comma 2 2 4 2 2 3" xfId="18771"/>
    <cellStyle name="Comma 2 2 4 2 2 4" xfId="19167"/>
    <cellStyle name="Comma 2 2 4 2 2 5" xfId="19563"/>
    <cellStyle name="Comma 2 2 4 2 2 6" xfId="19959"/>
    <cellStyle name="Comma 2 2 4 2 3" xfId="18177"/>
    <cellStyle name="Comma 2 2 4 2 4" xfId="18573"/>
    <cellStyle name="Comma 2 2 4 2 5" xfId="18969"/>
    <cellStyle name="Comma 2 2 4 2 6" xfId="19365"/>
    <cellStyle name="Comma 2 2 4 2 7" xfId="19761"/>
    <cellStyle name="Comma 2 2 4 3" xfId="9015"/>
    <cellStyle name="Comma 2 2 4 3 2" xfId="18045"/>
    <cellStyle name="Comma 2 2 4 3 2 2" xfId="18441"/>
    <cellStyle name="Comma 2 2 4 3 2 3" xfId="18837"/>
    <cellStyle name="Comma 2 2 4 3 2 4" xfId="19233"/>
    <cellStyle name="Comma 2 2 4 3 2 5" xfId="19629"/>
    <cellStyle name="Comma 2 2 4 3 2 6" xfId="20025"/>
    <cellStyle name="Comma 2 2 4 3 3" xfId="18243"/>
    <cellStyle name="Comma 2 2 4 3 4" xfId="18639"/>
    <cellStyle name="Comma 2 2 4 3 5" xfId="19035"/>
    <cellStyle name="Comma 2 2 4 3 6" xfId="19431"/>
    <cellStyle name="Comma 2 2 4 3 7" xfId="19827"/>
    <cellStyle name="Comma 2 2 4 4" xfId="12278"/>
    <cellStyle name="Comma 2 2 4 4 2" xfId="18309"/>
    <cellStyle name="Comma 2 2 4 4 3" xfId="18705"/>
    <cellStyle name="Comma 2 2 4 4 4" xfId="19101"/>
    <cellStyle name="Comma 2 2 4 4 5" xfId="19497"/>
    <cellStyle name="Comma 2 2 4 4 6" xfId="19893"/>
    <cellStyle name="Comma 2 2 4 5" xfId="18111"/>
    <cellStyle name="Comma 2 2 4 6" xfId="18507"/>
    <cellStyle name="Comma 2 2 4 7" xfId="18903"/>
    <cellStyle name="Comma 2 2 4 8" xfId="19299"/>
    <cellStyle name="Comma 2 2 4 9" xfId="19695"/>
    <cellStyle name="Comma 2 2 5" xfId="4742"/>
    <cellStyle name="Comma 2 2 5 2" xfId="13772"/>
    <cellStyle name="Comma 2 2 5 2 2" xfId="18331"/>
    <cellStyle name="Comma 2 2 5 2 3" xfId="18727"/>
    <cellStyle name="Comma 2 2 5 2 4" xfId="19123"/>
    <cellStyle name="Comma 2 2 5 2 5" xfId="19519"/>
    <cellStyle name="Comma 2 2 5 2 6" xfId="19915"/>
    <cellStyle name="Comma 2 2 5 3" xfId="18133"/>
    <cellStyle name="Comma 2 2 5 4" xfId="18529"/>
    <cellStyle name="Comma 2 2 5 5" xfId="18925"/>
    <cellStyle name="Comma 2 2 5 6" xfId="19321"/>
    <cellStyle name="Comma 2 2 5 7" xfId="19717"/>
    <cellStyle name="Comma 2 2 6" xfId="8971"/>
    <cellStyle name="Comma 2 2 6 2" xfId="18001"/>
    <cellStyle name="Comma 2 2 6 2 2" xfId="18397"/>
    <cellStyle name="Comma 2 2 6 2 3" xfId="18793"/>
    <cellStyle name="Comma 2 2 6 2 4" xfId="19189"/>
    <cellStyle name="Comma 2 2 6 2 5" xfId="19585"/>
    <cellStyle name="Comma 2 2 6 2 6" xfId="19981"/>
    <cellStyle name="Comma 2 2 6 3" xfId="18199"/>
    <cellStyle name="Comma 2 2 6 4" xfId="18595"/>
    <cellStyle name="Comma 2 2 6 5" xfId="18991"/>
    <cellStyle name="Comma 2 2 6 6" xfId="19387"/>
    <cellStyle name="Comma 2 2 6 7" xfId="19783"/>
    <cellStyle name="Comma 2 2 7" xfId="9290"/>
    <cellStyle name="Comma 2 2 7 2" xfId="18265"/>
    <cellStyle name="Comma 2 2 7 3" xfId="18661"/>
    <cellStyle name="Comma 2 2 7 4" xfId="19057"/>
    <cellStyle name="Comma 2 2 7 5" xfId="19453"/>
    <cellStyle name="Comma 2 2 7 6" xfId="19849"/>
    <cellStyle name="Comma 2 2 8" xfId="18067"/>
    <cellStyle name="Comma 2 2 9" xfId="18463"/>
    <cellStyle name="Comma 2 3" xfId="446"/>
    <cellStyle name="Comma 2 3 10" xfId="18861"/>
    <cellStyle name="Comma 2 3 11" xfId="19257"/>
    <cellStyle name="Comma 2 3 12" xfId="19653"/>
    <cellStyle name="Comma 2 3 2" xfId="1193"/>
    <cellStyle name="Comma 2 3 2 10" xfId="19268"/>
    <cellStyle name="Comma 2 3 2 11" xfId="19664"/>
    <cellStyle name="Comma 2 3 2 2" xfId="2687"/>
    <cellStyle name="Comma 2 3 2 2 2" xfId="7169"/>
    <cellStyle name="Comma 2 3 2 2 2 2" xfId="16199"/>
    <cellStyle name="Comma 2 3 2 2 2 2 2" xfId="18366"/>
    <cellStyle name="Comma 2 3 2 2 2 2 3" xfId="18762"/>
    <cellStyle name="Comma 2 3 2 2 2 2 4" xfId="19158"/>
    <cellStyle name="Comma 2 3 2 2 2 2 5" xfId="19554"/>
    <cellStyle name="Comma 2 3 2 2 2 2 6" xfId="19950"/>
    <cellStyle name="Comma 2 3 2 2 2 3" xfId="18168"/>
    <cellStyle name="Comma 2 3 2 2 2 4" xfId="18564"/>
    <cellStyle name="Comma 2 3 2 2 2 5" xfId="18960"/>
    <cellStyle name="Comma 2 3 2 2 2 6" xfId="19356"/>
    <cellStyle name="Comma 2 3 2 2 2 7" xfId="19752"/>
    <cellStyle name="Comma 2 3 2 2 3" xfId="9006"/>
    <cellStyle name="Comma 2 3 2 2 3 2" xfId="18036"/>
    <cellStyle name="Comma 2 3 2 2 3 2 2" xfId="18432"/>
    <cellStyle name="Comma 2 3 2 2 3 2 3" xfId="18828"/>
    <cellStyle name="Comma 2 3 2 2 3 2 4" xfId="19224"/>
    <cellStyle name="Comma 2 3 2 2 3 2 5" xfId="19620"/>
    <cellStyle name="Comma 2 3 2 2 3 2 6" xfId="20016"/>
    <cellStyle name="Comma 2 3 2 2 3 3" xfId="18234"/>
    <cellStyle name="Comma 2 3 2 2 3 4" xfId="18630"/>
    <cellStyle name="Comma 2 3 2 2 3 5" xfId="19026"/>
    <cellStyle name="Comma 2 3 2 2 3 6" xfId="19422"/>
    <cellStyle name="Comma 2 3 2 2 3 7" xfId="19818"/>
    <cellStyle name="Comma 2 3 2 2 4" xfId="11717"/>
    <cellStyle name="Comma 2 3 2 2 4 2" xfId="18300"/>
    <cellStyle name="Comma 2 3 2 2 4 3" xfId="18696"/>
    <cellStyle name="Comma 2 3 2 2 4 4" xfId="19092"/>
    <cellStyle name="Comma 2 3 2 2 4 5" xfId="19488"/>
    <cellStyle name="Comma 2 3 2 2 4 6" xfId="19884"/>
    <cellStyle name="Comma 2 3 2 2 5" xfId="18102"/>
    <cellStyle name="Comma 2 3 2 2 6" xfId="18498"/>
    <cellStyle name="Comma 2 3 2 2 7" xfId="18894"/>
    <cellStyle name="Comma 2 3 2 2 8" xfId="19290"/>
    <cellStyle name="Comma 2 3 2 2 9" xfId="19686"/>
    <cellStyle name="Comma 2 3 2 3" xfId="4181"/>
    <cellStyle name="Comma 2 3 2 3 2" xfId="8663"/>
    <cellStyle name="Comma 2 3 2 3 2 2" xfId="17693"/>
    <cellStyle name="Comma 2 3 2 3 2 2 2" xfId="18388"/>
    <cellStyle name="Comma 2 3 2 3 2 2 3" xfId="18784"/>
    <cellStyle name="Comma 2 3 2 3 2 2 4" xfId="19180"/>
    <cellStyle name="Comma 2 3 2 3 2 2 5" xfId="19576"/>
    <cellStyle name="Comma 2 3 2 3 2 2 6" xfId="19972"/>
    <cellStyle name="Comma 2 3 2 3 2 3" xfId="18190"/>
    <cellStyle name="Comma 2 3 2 3 2 4" xfId="18586"/>
    <cellStyle name="Comma 2 3 2 3 2 5" xfId="18982"/>
    <cellStyle name="Comma 2 3 2 3 2 6" xfId="19378"/>
    <cellStyle name="Comma 2 3 2 3 2 7" xfId="19774"/>
    <cellStyle name="Comma 2 3 2 3 3" xfId="9028"/>
    <cellStyle name="Comma 2 3 2 3 3 2" xfId="18058"/>
    <cellStyle name="Comma 2 3 2 3 3 2 2" xfId="18454"/>
    <cellStyle name="Comma 2 3 2 3 3 2 3" xfId="18850"/>
    <cellStyle name="Comma 2 3 2 3 3 2 4" xfId="19246"/>
    <cellStyle name="Comma 2 3 2 3 3 2 5" xfId="19642"/>
    <cellStyle name="Comma 2 3 2 3 3 2 6" xfId="20038"/>
    <cellStyle name="Comma 2 3 2 3 3 3" xfId="18256"/>
    <cellStyle name="Comma 2 3 2 3 3 4" xfId="18652"/>
    <cellStyle name="Comma 2 3 2 3 3 5" xfId="19048"/>
    <cellStyle name="Comma 2 3 2 3 3 6" xfId="19444"/>
    <cellStyle name="Comma 2 3 2 3 3 7" xfId="19840"/>
    <cellStyle name="Comma 2 3 2 3 4" xfId="13211"/>
    <cellStyle name="Comma 2 3 2 3 4 2" xfId="18322"/>
    <cellStyle name="Comma 2 3 2 3 4 3" xfId="18718"/>
    <cellStyle name="Comma 2 3 2 3 4 4" xfId="19114"/>
    <cellStyle name="Comma 2 3 2 3 4 5" xfId="19510"/>
    <cellStyle name="Comma 2 3 2 3 4 6" xfId="19906"/>
    <cellStyle name="Comma 2 3 2 3 5" xfId="18124"/>
    <cellStyle name="Comma 2 3 2 3 6" xfId="18520"/>
    <cellStyle name="Comma 2 3 2 3 7" xfId="18916"/>
    <cellStyle name="Comma 2 3 2 3 8" xfId="19312"/>
    <cellStyle name="Comma 2 3 2 3 9" xfId="19708"/>
    <cellStyle name="Comma 2 3 2 4" xfId="5675"/>
    <cellStyle name="Comma 2 3 2 4 2" xfId="14705"/>
    <cellStyle name="Comma 2 3 2 4 2 2" xfId="18344"/>
    <cellStyle name="Comma 2 3 2 4 2 3" xfId="18740"/>
    <cellStyle name="Comma 2 3 2 4 2 4" xfId="19136"/>
    <cellStyle name="Comma 2 3 2 4 2 5" xfId="19532"/>
    <cellStyle name="Comma 2 3 2 4 2 6" xfId="19928"/>
    <cellStyle name="Comma 2 3 2 4 3" xfId="18146"/>
    <cellStyle name="Comma 2 3 2 4 4" xfId="18542"/>
    <cellStyle name="Comma 2 3 2 4 5" xfId="18938"/>
    <cellStyle name="Comma 2 3 2 4 6" xfId="19334"/>
    <cellStyle name="Comma 2 3 2 4 7" xfId="19730"/>
    <cellStyle name="Comma 2 3 2 5" xfId="8984"/>
    <cellStyle name="Comma 2 3 2 5 2" xfId="18014"/>
    <cellStyle name="Comma 2 3 2 5 2 2" xfId="18410"/>
    <cellStyle name="Comma 2 3 2 5 2 3" xfId="18806"/>
    <cellStyle name="Comma 2 3 2 5 2 4" xfId="19202"/>
    <cellStyle name="Comma 2 3 2 5 2 5" xfId="19598"/>
    <cellStyle name="Comma 2 3 2 5 2 6" xfId="19994"/>
    <cellStyle name="Comma 2 3 2 5 3" xfId="18212"/>
    <cellStyle name="Comma 2 3 2 5 4" xfId="18608"/>
    <cellStyle name="Comma 2 3 2 5 5" xfId="19004"/>
    <cellStyle name="Comma 2 3 2 5 6" xfId="19400"/>
    <cellStyle name="Comma 2 3 2 5 7" xfId="19796"/>
    <cellStyle name="Comma 2 3 2 6" xfId="10223"/>
    <cellStyle name="Comma 2 3 2 6 2" xfId="18278"/>
    <cellStyle name="Comma 2 3 2 6 3" xfId="18674"/>
    <cellStyle name="Comma 2 3 2 6 4" xfId="19070"/>
    <cellStyle name="Comma 2 3 2 6 5" xfId="19466"/>
    <cellStyle name="Comma 2 3 2 6 6" xfId="19862"/>
    <cellStyle name="Comma 2 3 2 7" xfId="18080"/>
    <cellStyle name="Comma 2 3 2 8" xfId="18476"/>
    <cellStyle name="Comma 2 3 2 9" xfId="18872"/>
    <cellStyle name="Comma 2 3 3" xfId="1940"/>
    <cellStyle name="Comma 2 3 3 2" xfId="6422"/>
    <cellStyle name="Comma 2 3 3 2 2" xfId="15452"/>
    <cellStyle name="Comma 2 3 3 2 2 2" xfId="18355"/>
    <cellStyle name="Comma 2 3 3 2 2 3" xfId="18751"/>
    <cellStyle name="Comma 2 3 3 2 2 4" xfId="19147"/>
    <cellStyle name="Comma 2 3 3 2 2 5" xfId="19543"/>
    <cellStyle name="Comma 2 3 3 2 2 6" xfId="19939"/>
    <cellStyle name="Comma 2 3 3 2 3" xfId="18157"/>
    <cellStyle name="Comma 2 3 3 2 4" xfId="18553"/>
    <cellStyle name="Comma 2 3 3 2 5" xfId="18949"/>
    <cellStyle name="Comma 2 3 3 2 6" xfId="19345"/>
    <cellStyle name="Comma 2 3 3 2 7" xfId="19741"/>
    <cellStyle name="Comma 2 3 3 3" xfId="8995"/>
    <cellStyle name="Comma 2 3 3 3 2" xfId="18025"/>
    <cellStyle name="Comma 2 3 3 3 2 2" xfId="18421"/>
    <cellStyle name="Comma 2 3 3 3 2 3" xfId="18817"/>
    <cellStyle name="Comma 2 3 3 3 2 4" xfId="19213"/>
    <cellStyle name="Comma 2 3 3 3 2 5" xfId="19609"/>
    <cellStyle name="Comma 2 3 3 3 2 6" xfId="20005"/>
    <cellStyle name="Comma 2 3 3 3 3" xfId="18223"/>
    <cellStyle name="Comma 2 3 3 3 4" xfId="18619"/>
    <cellStyle name="Comma 2 3 3 3 5" xfId="19015"/>
    <cellStyle name="Comma 2 3 3 3 6" xfId="19411"/>
    <cellStyle name="Comma 2 3 3 3 7" xfId="19807"/>
    <cellStyle name="Comma 2 3 3 4" xfId="10970"/>
    <cellStyle name="Comma 2 3 3 4 2" xfId="18289"/>
    <cellStyle name="Comma 2 3 3 4 3" xfId="18685"/>
    <cellStyle name="Comma 2 3 3 4 4" xfId="19081"/>
    <cellStyle name="Comma 2 3 3 4 5" xfId="19477"/>
    <cellStyle name="Comma 2 3 3 4 6" xfId="19873"/>
    <cellStyle name="Comma 2 3 3 5" xfId="18091"/>
    <cellStyle name="Comma 2 3 3 6" xfId="18487"/>
    <cellStyle name="Comma 2 3 3 7" xfId="18883"/>
    <cellStyle name="Comma 2 3 3 8" xfId="19279"/>
    <cellStyle name="Comma 2 3 3 9" xfId="19675"/>
    <cellStyle name="Comma 2 3 4" xfId="3434"/>
    <cellStyle name="Comma 2 3 4 2" xfId="7916"/>
    <cellStyle name="Comma 2 3 4 2 2" xfId="16946"/>
    <cellStyle name="Comma 2 3 4 2 2 2" xfId="18377"/>
    <cellStyle name="Comma 2 3 4 2 2 3" xfId="18773"/>
    <cellStyle name="Comma 2 3 4 2 2 4" xfId="19169"/>
    <cellStyle name="Comma 2 3 4 2 2 5" xfId="19565"/>
    <cellStyle name="Comma 2 3 4 2 2 6" xfId="19961"/>
    <cellStyle name="Comma 2 3 4 2 3" xfId="18179"/>
    <cellStyle name="Comma 2 3 4 2 4" xfId="18575"/>
    <cellStyle name="Comma 2 3 4 2 5" xfId="18971"/>
    <cellStyle name="Comma 2 3 4 2 6" xfId="19367"/>
    <cellStyle name="Comma 2 3 4 2 7" xfId="19763"/>
    <cellStyle name="Comma 2 3 4 3" xfId="9017"/>
    <cellStyle name="Comma 2 3 4 3 2" xfId="18047"/>
    <cellStyle name="Comma 2 3 4 3 2 2" xfId="18443"/>
    <cellStyle name="Comma 2 3 4 3 2 3" xfId="18839"/>
    <cellStyle name="Comma 2 3 4 3 2 4" xfId="19235"/>
    <cellStyle name="Comma 2 3 4 3 2 5" xfId="19631"/>
    <cellStyle name="Comma 2 3 4 3 2 6" xfId="20027"/>
    <cellStyle name="Comma 2 3 4 3 3" xfId="18245"/>
    <cellStyle name="Comma 2 3 4 3 4" xfId="18641"/>
    <cellStyle name="Comma 2 3 4 3 5" xfId="19037"/>
    <cellStyle name="Comma 2 3 4 3 6" xfId="19433"/>
    <cellStyle name="Comma 2 3 4 3 7" xfId="19829"/>
    <cellStyle name="Comma 2 3 4 4" xfId="12464"/>
    <cellStyle name="Comma 2 3 4 4 2" xfId="18311"/>
    <cellStyle name="Comma 2 3 4 4 3" xfId="18707"/>
    <cellStyle name="Comma 2 3 4 4 4" xfId="19103"/>
    <cellStyle name="Comma 2 3 4 4 5" xfId="19499"/>
    <cellStyle name="Comma 2 3 4 4 6" xfId="19895"/>
    <cellStyle name="Comma 2 3 4 5" xfId="18113"/>
    <cellStyle name="Comma 2 3 4 6" xfId="18509"/>
    <cellStyle name="Comma 2 3 4 7" xfId="18905"/>
    <cellStyle name="Comma 2 3 4 8" xfId="19301"/>
    <cellStyle name="Comma 2 3 4 9" xfId="19697"/>
    <cellStyle name="Comma 2 3 5" xfId="4928"/>
    <cellStyle name="Comma 2 3 5 2" xfId="13958"/>
    <cellStyle name="Comma 2 3 5 2 2" xfId="18333"/>
    <cellStyle name="Comma 2 3 5 2 3" xfId="18729"/>
    <cellStyle name="Comma 2 3 5 2 4" xfId="19125"/>
    <cellStyle name="Comma 2 3 5 2 5" xfId="19521"/>
    <cellStyle name="Comma 2 3 5 2 6" xfId="19917"/>
    <cellStyle name="Comma 2 3 5 3" xfId="18135"/>
    <cellStyle name="Comma 2 3 5 4" xfId="18531"/>
    <cellStyle name="Comma 2 3 5 5" xfId="18927"/>
    <cellStyle name="Comma 2 3 5 6" xfId="19323"/>
    <cellStyle name="Comma 2 3 5 7" xfId="19719"/>
    <cellStyle name="Comma 2 3 6" xfId="8973"/>
    <cellStyle name="Comma 2 3 6 2" xfId="18003"/>
    <cellStyle name="Comma 2 3 6 2 2" xfId="18399"/>
    <cellStyle name="Comma 2 3 6 2 3" xfId="18795"/>
    <cellStyle name="Comma 2 3 6 2 4" xfId="19191"/>
    <cellStyle name="Comma 2 3 6 2 5" xfId="19587"/>
    <cellStyle name="Comma 2 3 6 2 6" xfId="19983"/>
    <cellStyle name="Comma 2 3 6 3" xfId="18201"/>
    <cellStyle name="Comma 2 3 6 4" xfId="18597"/>
    <cellStyle name="Comma 2 3 6 5" xfId="18993"/>
    <cellStyle name="Comma 2 3 6 6" xfId="19389"/>
    <cellStyle name="Comma 2 3 6 7" xfId="19785"/>
    <cellStyle name="Comma 2 3 7" xfId="9476"/>
    <cellStyle name="Comma 2 3 7 2" xfId="18267"/>
    <cellStyle name="Comma 2 3 7 3" xfId="18663"/>
    <cellStyle name="Comma 2 3 7 4" xfId="19059"/>
    <cellStyle name="Comma 2 3 7 5" xfId="19455"/>
    <cellStyle name="Comma 2 3 7 6" xfId="19851"/>
    <cellStyle name="Comma 2 3 8" xfId="18069"/>
    <cellStyle name="Comma 2 3 9" xfId="18465"/>
    <cellStyle name="Comma 2 4" xfId="632"/>
    <cellStyle name="Comma 2 4 10" xfId="18863"/>
    <cellStyle name="Comma 2 4 11" xfId="19259"/>
    <cellStyle name="Comma 2 4 12" xfId="19655"/>
    <cellStyle name="Comma 2 4 2" xfId="1379"/>
    <cellStyle name="Comma 2 4 2 10" xfId="19270"/>
    <cellStyle name="Comma 2 4 2 11" xfId="19666"/>
    <cellStyle name="Comma 2 4 2 2" xfId="2873"/>
    <cellStyle name="Comma 2 4 2 2 2" xfId="7355"/>
    <cellStyle name="Comma 2 4 2 2 2 2" xfId="16385"/>
    <cellStyle name="Comma 2 4 2 2 2 2 2" xfId="18368"/>
    <cellStyle name="Comma 2 4 2 2 2 2 3" xfId="18764"/>
    <cellStyle name="Comma 2 4 2 2 2 2 4" xfId="19160"/>
    <cellStyle name="Comma 2 4 2 2 2 2 5" xfId="19556"/>
    <cellStyle name="Comma 2 4 2 2 2 2 6" xfId="19952"/>
    <cellStyle name="Comma 2 4 2 2 2 3" xfId="18170"/>
    <cellStyle name="Comma 2 4 2 2 2 4" xfId="18566"/>
    <cellStyle name="Comma 2 4 2 2 2 5" xfId="18962"/>
    <cellStyle name="Comma 2 4 2 2 2 6" xfId="19358"/>
    <cellStyle name="Comma 2 4 2 2 2 7" xfId="19754"/>
    <cellStyle name="Comma 2 4 2 2 3" xfId="9008"/>
    <cellStyle name="Comma 2 4 2 2 3 2" xfId="18038"/>
    <cellStyle name="Comma 2 4 2 2 3 2 2" xfId="18434"/>
    <cellStyle name="Comma 2 4 2 2 3 2 3" xfId="18830"/>
    <cellStyle name="Comma 2 4 2 2 3 2 4" xfId="19226"/>
    <cellStyle name="Comma 2 4 2 2 3 2 5" xfId="19622"/>
    <cellStyle name="Comma 2 4 2 2 3 2 6" xfId="20018"/>
    <cellStyle name="Comma 2 4 2 2 3 3" xfId="18236"/>
    <cellStyle name="Comma 2 4 2 2 3 4" xfId="18632"/>
    <cellStyle name="Comma 2 4 2 2 3 5" xfId="19028"/>
    <cellStyle name="Comma 2 4 2 2 3 6" xfId="19424"/>
    <cellStyle name="Comma 2 4 2 2 3 7" xfId="19820"/>
    <cellStyle name="Comma 2 4 2 2 4" xfId="11903"/>
    <cellStyle name="Comma 2 4 2 2 4 2" xfId="18302"/>
    <cellStyle name="Comma 2 4 2 2 4 3" xfId="18698"/>
    <cellStyle name="Comma 2 4 2 2 4 4" xfId="19094"/>
    <cellStyle name="Comma 2 4 2 2 4 5" xfId="19490"/>
    <cellStyle name="Comma 2 4 2 2 4 6" xfId="19886"/>
    <cellStyle name="Comma 2 4 2 2 5" xfId="18104"/>
    <cellStyle name="Comma 2 4 2 2 6" xfId="18500"/>
    <cellStyle name="Comma 2 4 2 2 7" xfId="18896"/>
    <cellStyle name="Comma 2 4 2 2 8" xfId="19292"/>
    <cellStyle name="Comma 2 4 2 2 9" xfId="19688"/>
    <cellStyle name="Comma 2 4 2 3" xfId="4367"/>
    <cellStyle name="Comma 2 4 2 3 2" xfId="8849"/>
    <cellStyle name="Comma 2 4 2 3 2 2" xfId="17879"/>
    <cellStyle name="Comma 2 4 2 3 2 2 2" xfId="18390"/>
    <cellStyle name="Comma 2 4 2 3 2 2 3" xfId="18786"/>
    <cellStyle name="Comma 2 4 2 3 2 2 4" xfId="19182"/>
    <cellStyle name="Comma 2 4 2 3 2 2 5" xfId="19578"/>
    <cellStyle name="Comma 2 4 2 3 2 2 6" xfId="19974"/>
    <cellStyle name="Comma 2 4 2 3 2 3" xfId="18192"/>
    <cellStyle name="Comma 2 4 2 3 2 4" xfId="18588"/>
    <cellStyle name="Comma 2 4 2 3 2 5" xfId="18984"/>
    <cellStyle name="Comma 2 4 2 3 2 6" xfId="19380"/>
    <cellStyle name="Comma 2 4 2 3 2 7" xfId="19776"/>
    <cellStyle name="Comma 2 4 2 3 3" xfId="9030"/>
    <cellStyle name="Comma 2 4 2 3 3 2" xfId="18060"/>
    <cellStyle name="Comma 2 4 2 3 3 2 2" xfId="18456"/>
    <cellStyle name="Comma 2 4 2 3 3 2 3" xfId="18852"/>
    <cellStyle name="Comma 2 4 2 3 3 2 4" xfId="19248"/>
    <cellStyle name="Comma 2 4 2 3 3 2 5" xfId="19644"/>
    <cellStyle name="Comma 2 4 2 3 3 2 6" xfId="20040"/>
    <cellStyle name="Comma 2 4 2 3 3 3" xfId="18258"/>
    <cellStyle name="Comma 2 4 2 3 3 4" xfId="18654"/>
    <cellStyle name="Comma 2 4 2 3 3 5" xfId="19050"/>
    <cellStyle name="Comma 2 4 2 3 3 6" xfId="19446"/>
    <cellStyle name="Comma 2 4 2 3 3 7" xfId="19842"/>
    <cellStyle name="Comma 2 4 2 3 4" xfId="13397"/>
    <cellStyle name="Comma 2 4 2 3 4 2" xfId="18324"/>
    <cellStyle name="Comma 2 4 2 3 4 3" xfId="18720"/>
    <cellStyle name="Comma 2 4 2 3 4 4" xfId="19116"/>
    <cellStyle name="Comma 2 4 2 3 4 5" xfId="19512"/>
    <cellStyle name="Comma 2 4 2 3 4 6" xfId="19908"/>
    <cellStyle name="Comma 2 4 2 3 5" xfId="18126"/>
    <cellStyle name="Comma 2 4 2 3 6" xfId="18522"/>
    <cellStyle name="Comma 2 4 2 3 7" xfId="18918"/>
    <cellStyle name="Comma 2 4 2 3 8" xfId="19314"/>
    <cellStyle name="Comma 2 4 2 3 9" xfId="19710"/>
    <cellStyle name="Comma 2 4 2 4" xfId="5861"/>
    <cellStyle name="Comma 2 4 2 4 2" xfId="14891"/>
    <cellStyle name="Comma 2 4 2 4 2 2" xfId="18346"/>
    <cellStyle name="Comma 2 4 2 4 2 3" xfId="18742"/>
    <cellStyle name="Comma 2 4 2 4 2 4" xfId="19138"/>
    <cellStyle name="Comma 2 4 2 4 2 5" xfId="19534"/>
    <cellStyle name="Comma 2 4 2 4 2 6" xfId="19930"/>
    <cellStyle name="Comma 2 4 2 4 3" xfId="18148"/>
    <cellStyle name="Comma 2 4 2 4 4" xfId="18544"/>
    <cellStyle name="Comma 2 4 2 4 5" xfId="18940"/>
    <cellStyle name="Comma 2 4 2 4 6" xfId="19336"/>
    <cellStyle name="Comma 2 4 2 4 7" xfId="19732"/>
    <cellStyle name="Comma 2 4 2 5" xfId="8986"/>
    <cellStyle name="Comma 2 4 2 5 2" xfId="18016"/>
    <cellStyle name="Comma 2 4 2 5 2 2" xfId="18412"/>
    <cellStyle name="Comma 2 4 2 5 2 3" xfId="18808"/>
    <cellStyle name="Comma 2 4 2 5 2 4" xfId="19204"/>
    <cellStyle name="Comma 2 4 2 5 2 5" xfId="19600"/>
    <cellStyle name="Comma 2 4 2 5 2 6" xfId="19996"/>
    <cellStyle name="Comma 2 4 2 5 3" xfId="18214"/>
    <cellStyle name="Comma 2 4 2 5 4" xfId="18610"/>
    <cellStyle name="Comma 2 4 2 5 5" xfId="19006"/>
    <cellStyle name="Comma 2 4 2 5 6" xfId="19402"/>
    <cellStyle name="Comma 2 4 2 5 7" xfId="19798"/>
    <cellStyle name="Comma 2 4 2 6" xfId="10409"/>
    <cellStyle name="Comma 2 4 2 6 2" xfId="18280"/>
    <cellStyle name="Comma 2 4 2 6 3" xfId="18676"/>
    <cellStyle name="Comma 2 4 2 6 4" xfId="19072"/>
    <cellStyle name="Comma 2 4 2 6 5" xfId="19468"/>
    <cellStyle name="Comma 2 4 2 6 6" xfId="19864"/>
    <cellStyle name="Comma 2 4 2 7" xfId="18082"/>
    <cellStyle name="Comma 2 4 2 8" xfId="18478"/>
    <cellStyle name="Comma 2 4 2 9" xfId="18874"/>
    <cellStyle name="Comma 2 4 3" xfId="2126"/>
    <cellStyle name="Comma 2 4 3 2" xfId="6608"/>
    <cellStyle name="Comma 2 4 3 2 2" xfId="15638"/>
    <cellStyle name="Comma 2 4 3 2 2 2" xfId="18357"/>
    <cellStyle name="Comma 2 4 3 2 2 3" xfId="18753"/>
    <cellStyle name="Comma 2 4 3 2 2 4" xfId="19149"/>
    <cellStyle name="Comma 2 4 3 2 2 5" xfId="19545"/>
    <cellStyle name="Comma 2 4 3 2 2 6" xfId="19941"/>
    <cellStyle name="Comma 2 4 3 2 3" xfId="18159"/>
    <cellStyle name="Comma 2 4 3 2 4" xfId="18555"/>
    <cellStyle name="Comma 2 4 3 2 5" xfId="18951"/>
    <cellStyle name="Comma 2 4 3 2 6" xfId="19347"/>
    <cellStyle name="Comma 2 4 3 2 7" xfId="19743"/>
    <cellStyle name="Comma 2 4 3 3" xfId="8997"/>
    <cellStyle name="Comma 2 4 3 3 2" xfId="18027"/>
    <cellStyle name="Comma 2 4 3 3 2 2" xfId="18423"/>
    <cellStyle name="Comma 2 4 3 3 2 3" xfId="18819"/>
    <cellStyle name="Comma 2 4 3 3 2 4" xfId="19215"/>
    <cellStyle name="Comma 2 4 3 3 2 5" xfId="19611"/>
    <cellStyle name="Comma 2 4 3 3 2 6" xfId="20007"/>
    <cellStyle name="Comma 2 4 3 3 3" xfId="18225"/>
    <cellStyle name="Comma 2 4 3 3 4" xfId="18621"/>
    <cellStyle name="Comma 2 4 3 3 5" xfId="19017"/>
    <cellStyle name="Comma 2 4 3 3 6" xfId="19413"/>
    <cellStyle name="Comma 2 4 3 3 7" xfId="19809"/>
    <cellStyle name="Comma 2 4 3 4" xfId="11156"/>
    <cellStyle name="Comma 2 4 3 4 2" xfId="18291"/>
    <cellStyle name="Comma 2 4 3 4 3" xfId="18687"/>
    <cellStyle name="Comma 2 4 3 4 4" xfId="19083"/>
    <cellStyle name="Comma 2 4 3 4 5" xfId="19479"/>
    <cellStyle name="Comma 2 4 3 4 6" xfId="19875"/>
    <cellStyle name="Comma 2 4 3 5" xfId="18093"/>
    <cellStyle name="Comma 2 4 3 6" xfId="18489"/>
    <cellStyle name="Comma 2 4 3 7" xfId="18885"/>
    <cellStyle name="Comma 2 4 3 8" xfId="19281"/>
    <cellStyle name="Comma 2 4 3 9" xfId="19677"/>
    <cellStyle name="Comma 2 4 4" xfId="3620"/>
    <cellStyle name="Comma 2 4 4 2" xfId="8102"/>
    <cellStyle name="Comma 2 4 4 2 2" xfId="17132"/>
    <cellStyle name="Comma 2 4 4 2 2 2" xfId="18379"/>
    <cellStyle name="Comma 2 4 4 2 2 3" xfId="18775"/>
    <cellStyle name="Comma 2 4 4 2 2 4" xfId="19171"/>
    <cellStyle name="Comma 2 4 4 2 2 5" xfId="19567"/>
    <cellStyle name="Comma 2 4 4 2 2 6" xfId="19963"/>
    <cellStyle name="Comma 2 4 4 2 3" xfId="18181"/>
    <cellStyle name="Comma 2 4 4 2 4" xfId="18577"/>
    <cellStyle name="Comma 2 4 4 2 5" xfId="18973"/>
    <cellStyle name="Comma 2 4 4 2 6" xfId="19369"/>
    <cellStyle name="Comma 2 4 4 2 7" xfId="19765"/>
    <cellStyle name="Comma 2 4 4 3" xfId="9019"/>
    <cellStyle name="Comma 2 4 4 3 2" xfId="18049"/>
    <cellStyle name="Comma 2 4 4 3 2 2" xfId="18445"/>
    <cellStyle name="Comma 2 4 4 3 2 3" xfId="18841"/>
    <cellStyle name="Comma 2 4 4 3 2 4" xfId="19237"/>
    <cellStyle name="Comma 2 4 4 3 2 5" xfId="19633"/>
    <cellStyle name="Comma 2 4 4 3 2 6" xfId="20029"/>
    <cellStyle name="Comma 2 4 4 3 3" xfId="18247"/>
    <cellStyle name="Comma 2 4 4 3 4" xfId="18643"/>
    <cellStyle name="Comma 2 4 4 3 5" xfId="19039"/>
    <cellStyle name="Comma 2 4 4 3 6" xfId="19435"/>
    <cellStyle name="Comma 2 4 4 3 7" xfId="19831"/>
    <cellStyle name="Comma 2 4 4 4" xfId="12650"/>
    <cellStyle name="Comma 2 4 4 4 2" xfId="18313"/>
    <cellStyle name="Comma 2 4 4 4 3" xfId="18709"/>
    <cellStyle name="Comma 2 4 4 4 4" xfId="19105"/>
    <cellStyle name="Comma 2 4 4 4 5" xfId="19501"/>
    <cellStyle name="Comma 2 4 4 4 6" xfId="19897"/>
    <cellStyle name="Comma 2 4 4 5" xfId="18115"/>
    <cellStyle name="Comma 2 4 4 6" xfId="18511"/>
    <cellStyle name="Comma 2 4 4 7" xfId="18907"/>
    <cellStyle name="Comma 2 4 4 8" xfId="19303"/>
    <cellStyle name="Comma 2 4 4 9" xfId="19699"/>
    <cellStyle name="Comma 2 4 5" xfId="5114"/>
    <cellStyle name="Comma 2 4 5 2" xfId="14144"/>
    <cellStyle name="Comma 2 4 5 2 2" xfId="18335"/>
    <cellStyle name="Comma 2 4 5 2 3" xfId="18731"/>
    <cellStyle name="Comma 2 4 5 2 4" xfId="19127"/>
    <cellStyle name="Comma 2 4 5 2 5" xfId="19523"/>
    <cellStyle name="Comma 2 4 5 2 6" xfId="19919"/>
    <cellStyle name="Comma 2 4 5 3" xfId="18137"/>
    <cellStyle name="Comma 2 4 5 4" xfId="18533"/>
    <cellStyle name="Comma 2 4 5 5" xfId="18929"/>
    <cellStyle name="Comma 2 4 5 6" xfId="19325"/>
    <cellStyle name="Comma 2 4 5 7" xfId="19721"/>
    <cellStyle name="Comma 2 4 6" xfId="8975"/>
    <cellStyle name="Comma 2 4 6 2" xfId="18005"/>
    <cellStyle name="Comma 2 4 6 2 2" xfId="18401"/>
    <cellStyle name="Comma 2 4 6 2 3" xfId="18797"/>
    <cellStyle name="Comma 2 4 6 2 4" xfId="19193"/>
    <cellStyle name="Comma 2 4 6 2 5" xfId="19589"/>
    <cellStyle name="Comma 2 4 6 2 6" xfId="19985"/>
    <cellStyle name="Comma 2 4 6 3" xfId="18203"/>
    <cellStyle name="Comma 2 4 6 4" xfId="18599"/>
    <cellStyle name="Comma 2 4 6 5" xfId="18995"/>
    <cellStyle name="Comma 2 4 6 6" xfId="19391"/>
    <cellStyle name="Comma 2 4 6 7" xfId="19787"/>
    <cellStyle name="Comma 2 4 7" xfId="9662"/>
    <cellStyle name="Comma 2 4 7 2" xfId="18269"/>
    <cellStyle name="Comma 2 4 7 3" xfId="18665"/>
    <cellStyle name="Comma 2 4 7 4" xfId="19061"/>
    <cellStyle name="Comma 2 4 7 5" xfId="19457"/>
    <cellStyle name="Comma 2 4 7 6" xfId="19853"/>
    <cellStyle name="Comma 2 4 8" xfId="18071"/>
    <cellStyle name="Comma 2 4 9" xfId="18467"/>
    <cellStyle name="Comma 2 5" xfId="819"/>
    <cellStyle name="Comma 2 5 10" xfId="18866"/>
    <cellStyle name="Comma 2 5 11" xfId="19262"/>
    <cellStyle name="Comma 2 5 12" xfId="19658"/>
    <cellStyle name="Comma 2 5 2" xfId="1497"/>
    <cellStyle name="Comma 2 5 2 10" xfId="19273"/>
    <cellStyle name="Comma 2 5 2 11" xfId="19669"/>
    <cellStyle name="Comma 2 5 2 2" xfId="2991"/>
    <cellStyle name="Comma 2 5 2 2 2" xfId="7473"/>
    <cellStyle name="Comma 2 5 2 2 2 2" xfId="16503"/>
    <cellStyle name="Comma 2 5 2 2 2 2 2" xfId="18371"/>
    <cellStyle name="Comma 2 5 2 2 2 2 3" xfId="18767"/>
    <cellStyle name="Comma 2 5 2 2 2 2 4" xfId="19163"/>
    <cellStyle name="Comma 2 5 2 2 2 2 5" xfId="19559"/>
    <cellStyle name="Comma 2 5 2 2 2 2 6" xfId="19955"/>
    <cellStyle name="Comma 2 5 2 2 2 3" xfId="18173"/>
    <cellStyle name="Comma 2 5 2 2 2 4" xfId="18569"/>
    <cellStyle name="Comma 2 5 2 2 2 5" xfId="18965"/>
    <cellStyle name="Comma 2 5 2 2 2 6" xfId="19361"/>
    <cellStyle name="Comma 2 5 2 2 2 7" xfId="19757"/>
    <cellStyle name="Comma 2 5 2 2 3" xfId="9011"/>
    <cellStyle name="Comma 2 5 2 2 3 2" xfId="18041"/>
    <cellStyle name="Comma 2 5 2 2 3 2 2" xfId="18437"/>
    <cellStyle name="Comma 2 5 2 2 3 2 3" xfId="18833"/>
    <cellStyle name="Comma 2 5 2 2 3 2 4" xfId="19229"/>
    <cellStyle name="Comma 2 5 2 2 3 2 5" xfId="19625"/>
    <cellStyle name="Comma 2 5 2 2 3 2 6" xfId="20021"/>
    <cellStyle name="Comma 2 5 2 2 3 3" xfId="18239"/>
    <cellStyle name="Comma 2 5 2 2 3 4" xfId="18635"/>
    <cellStyle name="Comma 2 5 2 2 3 5" xfId="19031"/>
    <cellStyle name="Comma 2 5 2 2 3 6" xfId="19427"/>
    <cellStyle name="Comma 2 5 2 2 3 7" xfId="19823"/>
    <cellStyle name="Comma 2 5 2 2 4" xfId="12021"/>
    <cellStyle name="Comma 2 5 2 2 4 2" xfId="18305"/>
    <cellStyle name="Comma 2 5 2 2 4 3" xfId="18701"/>
    <cellStyle name="Comma 2 5 2 2 4 4" xfId="19097"/>
    <cellStyle name="Comma 2 5 2 2 4 5" xfId="19493"/>
    <cellStyle name="Comma 2 5 2 2 4 6" xfId="19889"/>
    <cellStyle name="Comma 2 5 2 2 5" xfId="18107"/>
    <cellStyle name="Comma 2 5 2 2 6" xfId="18503"/>
    <cellStyle name="Comma 2 5 2 2 7" xfId="18899"/>
    <cellStyle name="Comma 2 5 2 2 8" xfId="19295"/>
    <cellStyle name="Comma 2 5 2 2 9" xfId="19691"/>
    <cellStyle name="Comma 2 5 2 3" xfId="4485"/>
    <cellStyle name="Comma 2 5 2 3 2" xfId="8967"/>
    <cellStyle name="Comma 2 5 2 3 2 2" xfId="17997"/>
    <cellStyle name="Comma 2 5 2 3 2 2 2" xfId="18393"/>
    <cellStyle name="Comma 2 5 2 3 2 2 3" xfId="18789"/>
    <cellStyle name="Comma 2 5 2 3 2 2 4" xfId="19185"/>
    <cellStyle name="Comma 2 5 2 3 2 2 5" xfId="19581"/>
    <cellStyle name="Comma 2 5 2 3 2 2 6" xfId="19977"/>
    <cellStyle name="Comma 2 5 2 3 2 3" xfId="18195"/>
    <cellStyle name="Comma 2 5 2 3 2 4" xfId="18591"/>
    <cellStyle name="Comma 2 5 2 3 2 5" xfId="18987"/>
    <cellStyle name="Comma 2 5 2 3 2 6" xfId="19383"/>
    <cellStyle name="Comma 2 5 2 3 2 7" xfId="19779"/>
    <cellStyle name="Comma 2 5 2 3 3" xfId="9033"/>
    <cellStyle name="Comma 2 5 2 3 3 2" xfId="18063"/>
    <cellStyle name="Comma 2 5 2 3 3 2 2" xfId="18459"/>
    <cellStyle name="Comma 2 5 2 3 3 2 3" xfId="18855"/>
    <cellStyle name="Comma 2 5 2 3 3 2 4" xfId="19251"/>
    <cellStyle name="Comma 2 5 2 3 3 2 5" xfId="19647"/>
    <cellStyle name="Comma 2 5 2 3 3 2 6" xfId="20043"/>
    <cellStyle name="Comma 2 5 2 3 3 3" xfId="18261"/>
    <cellStyle name="Comma 2 5 2 3 3 4" xfId="18657"/>
    <cellStyle name="Comma 2 5 2 3 3 5" xfId="19053"/>
    <cellStyle name="Comma 2 5 2 3 3 6" xfId="19449"/>
    <cellStyle name="Comma 2 5 2 3 3 7" xfId="19845"/>
    <cellStyle name="Comma 2 5 2 3 4" xfId="13515"/>
    <cellStyle name="Comma 2 5 2 3 4 2" xfId="18327"/>
    <cellStyle name="Comma 2 5 2 3 4 3" xfId="18723"/>
    <cellStyle name="Comma 2 5 2 3 4 4" xfId="19119"/>
    <cellStyle name="Comma 2 5 2 3 4 5" xfId="19515"/>
    <cellStyle name="Comma 2 5 2 3 4 6" xfId="19911"/>
    <cellStyle name="Comma 2 5 2 3 5" xfId="18129"/>
    <cellStyle name="Comma 2 5 2 3 6" xfId="18525"/>
    <cellStyle name="Comma 2 5 2 3 7" xfId="18921"/>
    <cellStyle name="Comma 2 5 2 3 8" xfId="19317"/>
    <cellStyle name="Comma 2 5 2 3 9" xfId="19713"/>
    <cellStyle name="Comma 2 5 2 4" xfId="5979"/>
    <cellStyle name="Comma 2 5 2 4 2" xfId="15009"/>
    <cellStyle name="Comma 2 5 2 4 2 2" xfId="18349"/>
    <cellStyle name="Comma 2 5 2 4 2 3" xfId="18745"/>
    <cellStyle name="Comma 2 5 2 4 2 4" xfId="19141"/>
    <cellStyle name="Comma 2 5 2 4 2 5" xfId="19537"/>
    <cellStyle name="Comma 2 5 2 4 2 6" xfId="19933"/>
    <cellStyle name="Comma 2 5 2 4 3" xfId="18151"/>
    <cellStyle name="Comma 2 5 2 4 4" xfId="18547"/>
    <cellStyle name="Comma 2 5 2 4 5" xfId="18943"/>
    <cellStyle name="Comma 2 5 2 4 6" xfId="19339"/>
    <cellStyle name="Comma 2 5 2 4 7" xfId="19735"/>
    <cellStyle name="Comma 2 5 2 5" xfId="8989"/>
    <cellStyle name="Comma 2 5 2 5 2" xfId="18019"/>
    <cellStyle name="Comma 2 5 2 5 2 2" xfId="18415"/>
    <cellStyle name="Comma 2 5 2 5 2 3" xfId="18811"/>
    <cellStyle name="Comma 2 5 2 5 2 4" xfId="19207"/>
    <cellStyle name="Comma 2 5 2 5 2 5" xfId="19603"/>
    <cellStyle name="Comma 2 5 2 5 2 6" xfId="19999"/>
    <cellStyle name="Comma 2 5 2 5 3" xfId="18217"/>
    <cellStyle name="Comma 2 5 2 5 4" xfId="18613"/>
    <cellStyle name="Comma 2 5 2 5 5" xfId="19009"/>
    <cellStyle name="Comma 2 5 2 5 6" xfId="19405"/>
    <cellStyle name="Comma 2 5 2 5 7" xfId="19801"/>
    <cellStyle name="Comma 2 5 2 6" xfId="10527"/>
    <cellStyle name="Comma 2 5 2 6 2" xfId="18283"/>
    <cellStyle name="Comma 2 5 2 6 3" xfId="18679"/>
    <cellStyle name="Comma 2 5 2 6 4" xfId="19075"/>
    <cellStyle name="Comma 2 5 2 6 5" xfId="19471"/>
    <cellStyle name="Comma 2 5 2 6 6" xfId="19867"/>
    <cellStyle name="Comma 2 5 2 7" xfId="18085"/>
    <cellStyle name="Comma 2 5 2 8" xfId="18481"/>
    <cellStyle name="Comma 2 5 2 9" xfId="18877"/>
    <cellStyle name="Comma 2 5 3" xfId="2313"/>
    <cellStyle name="Comma 2 5 3 2" xfId="6795"/>
    <cellStyle name="Comma 2 5 3 2 2" xfId="15825"/>
    <cellStyle name="Comma 2 5 3 2 2 2" xfId="18360"/>
    <cellStyle name="Comma 2 5 3 2 2 3" xfId="18756"/>
    <cellStyle name="Comma 2 5 3 2 2 4" xfId="19152"/>
    <cellStyle name="Comma 2 5 3 2 2 5" xfId="19548"/>
    <cellStyle name="Comma 2 5 3 2 2 6" xfId="19944"/>
    <cellStyle name="Comma 2 5 3 2 3" xfId="18162"/>
    <cellStyle name="Comma 2 5 3 2 4" xfId="18558"/>
    <cellStyle name="Comma 2 5 3 2 5" xfId="18954"/>
    <cellStyle name="Comma 2 5 3 2 6" xfId="19350"/>
    <cellStyle name="Comma 2 5 3 2 7" xfId="19746"/>
    <cellStyle name="Comma 2 5 3 3" xfId="9000"/>
    <cellStyle name="Comma 2 5 3 3 2" xfId="18030"/>
    <cellStyle name="Comma 2 5 3 3 2 2" xfId="18426"/>
    <cellStyle name="Comma 2 5 3 3 2 3" xfId="18822"/>
    <cellStyle name="Comma 2 5 3 3 2 4" xfId="19218"/>
    <cellStyle name="Comma 2 5 3 3 2 5" xfId="19614"/>
    <cellStyle name="Comma 2 5 3 3 2 6" xfId="20010"/>
    <cellStyle name="Comma 2 5 3 3 3" xfId="18228"/>
    <cellStyle name="Comma 2 5 3 3 4" xfId="18624"/>
    <cellStyle name="Comma 2 5 3 3 5" xfId="19020"/>
    <cellStyle name="Comma 2 5 3 3 6" xfId="19416"/>
    <cellStyle name="Comma 2 5 3 3 7" xfId="19812"/>
    <cellStyle name="Comma 2 5 3 4" xfId="11343"/>
    <cellStyle name="Comma 2 5 3 4 2" xfId="18294"/>
    <cellStyle name="Comma 2 5 3 4 3" xfId="18690"/>
    <cellStyle name="Comma 2 5 3 4 4" xfId="19086"/>
    <cellStyle name="Comma 2 5 3 4 5" xfId="19482"/>
    <cellStyle name="Comma 2 5 3 4 6" xfId="19878"/>
    <cellStyle name="Comma 2 5 3 5" xfId="18096"/>
    <cellStyle name="Comma 2 5 3 6" xfId="18492"/>
    <cellStyle name="Comma 2 5 3 7" xfId="18888"/>
    <cellStyle name="Comma 2 5 3 8" xfId="19284"/>
    <cellStyle name="Comma 2 5 3 9" xfId="19680"/>
    <cellStyle name="Comma 2 5 4" xfId="3807"/>
    <cellStyle name="Comma 2 5 4 2" xfId="8289"/>
    <cellStyle name="Comma 2 5 4 2 2" xfId="17319"/>
    <cellStyle name="Comma 2 5 4 2 2 2" xfId="18382"/>
    <cellStyle name="Comma 2 5 4 2 2 3" xfId="18778"/>
    <cellStyle name="Comma 2 5 4 2 2 4" xfId="19174"/>
    <cellStyle name="Comma 2 5 4 2 2 5" xfId="19570"/>
    <cellStyle name="Comma 2 5 4 2 2 6" xfId="19966"/>
    <cellStyle name="Comma 2 5 4 2 3" xfId="18184"/>
    <cellStyle name="Comma 2 5 4 2 4" xfId="18580"/>
    <cellStyle name="Comma 2 5 4 2 5" xfId="18976"/>
    <cellStyle name="Comma 2 5 4 2 6" xfId="19372"/>
    <cellStyle name="Comma 2 5 4 2 7" xfId="19768"/>
    <cellStyle name="Comma 2 5 4 3" xfId="9022"/>
    <cellStyle name="Comma 2 5 4 3 2" xfId="18052"/>
    <cellStyle name="Comma 2 5 4 3 2 2" xfId="18448"/>
    <cellStyle name="Comma 2 5 4 3 2 3" xfId="18844"/>
    <cellStyle name="Comma 2 5 4 3 2 4" xfId="19240"/>
    <cellStyle name="Comma 2 5 4 3 2 5" xfId="19636"/>
    <cellStyle name="Comma 2 5 4 3 2 6" xfId="20032"/>
    <cellStyle name="Comma 2 5 4 3 3" xfId="18250"/>
    <cellStyle name="Comma 2 5 4 3 4" xfId="18646"/>
    <cellStyle name="Comma 2 5 4 3 5" xfId="19042"/>
    <cellStyle name="Comma 2 5 4 3 6" xfId="19438"/>
    <cellStyle name="Comma 2 5 4 3 7" xfId="19834"/>
    <cellStyle name="Comma 2 5 4 4" xfId="12837"/>
    <cellStyle name="Comma 2 5 4 4 2" xfId="18316"/>
    <cellStyle name="Comma 2 5 4 4 3" xfId="18712"/>
    <cellStyle name="Comma 2 5 4 4 4" xfId="19108"/>
    <cellStyle name="Comma 2 5 4 4 5" xfId="19504"/>
    <cellStyle name="Comma 2 5 4 4 6" xfId="19900"/>
    <cellStyle name="Comma 2 5 4 5" xfId="18118"/>
    <cellStyle name="Comma 2 5 4 6" xfId="18514"/>
    <cellStyle name="Comma 2 5 4 7" xfId="18910"/>
    <cellStyle name="Comma 2 5 4 8" xfId="19306"/>
    <cellStyle name="Comma 2 5 4 9" xfId="19702"/>
    <cellStyle name="Comma 2 5 5" xfId="5301"/>
    <cellStyle name="Comma 2 5 5 2" xfId="14331"/>
    <cellStyle name="Comma 2 5 5 2 2" xfId="18338"/>
    <cellStyle name="Comma 2 5 5 2 3" xfId="18734"/>
    <cellStyle name="Comma 2 5 5 2 4" xfId="19130"/>
    <cellStyle name="Comma 2 5 5 2 5" xfId="19526"/>
    <cellStyle name="Comma 2 5 5 2 6" xfId="19922"/>
    <cellStyle name="Comma 2 5 5 3" xfId="18140"/>
    <cellStyle name="Comma 2 5 5 4" xfId="18536"/>
    <cellStyle name="Comma 2 5 5 5" xfId="18932"/>
    <cellStyle name="Comma 2 5 5 6" xfId="19328"/>
    <cellStyle name="Comma 2 5 5 7" xfId="19724"/>
    <cellStyle name="Comma 2 5 6" xfId="8978"/>
    <cellStyle name="Comma 2 5 6 2" xfId="18008"/>
    <cellStyle name="Comma 2 5 6 2 2" xfId="18404"/>
    <cellStyle name="Comma 2 5 6 2 3" xfId="18800"/>
    <cellStyle name="Comma 2 5 6 2 4" xfId="19196"/>
    <cellStyle name="Comma 2 5 6 2 5" xfId="19592"/>
    <cellStyle name="Comma 2 5 6 2 6" xfId="19988"/>
    <cellStyle name="Comma 2 5 6 3" xfId="18206"/>
    <cellStyle name="Comma 2 5 6 4" xfId="18602"/>
    <cellStyle name="Comma 2 5 6 5" xfId="18998"/>
    <cellStyle name="Comma 2 5 6 6" xfId="19394"/>
    <cellStyle name="Comma 2 5 6 7" xfId="19790"/>
    <cellStyle name="Comma 2 5 7" xfId="9849"/>
    <cellStyle name="Comma 2 5 7 2" xfId="18272"/>
    <cellStyle name="Comma 2 5 7 3" xfId="18668"/>
    <cellStyle name="Comma 2 5 7 4" xfId="19064"/>
    <cellStyle name="Comma 2 5 7 5" xfId="19460"/>
    <cellStyle name="Comma 2 5 7 6" xfId="19856"/>
    <cellStyle name="Comma 2 5 8" xfId="18074"/>
    <cellStyle name="Comma 2 5 9" xfId="18470"/>
    <cellStyle name="Comma 2 6" xfId="1120"/>
    <cellStyle name="Comma 2 6 10" xfId="19264"/>
    <cellStyle name="Comma 2 6 11" xfId="19660"/>
    <cellStyle name="Comma 2 6 2" xfId="2614"/>
    <cellStyle name="Comma 2 6 2 2" xfId="7096"/>
    <cellStyle name="Comma 2 6 2 2 2" xfId="16126"/>
    <cellStyle name="Comma 2 6 2 2 2 2" xfId="18362"/>
    <cellStyle name="Comma 2 6 2 2 2 3" xfId="18758"/>
    <cellStyle name="Comma 2 6 2 2 2 4" xfId="19154"/>
    <cellStyle name="Comma 2 6 2 2 2 5" xfId="19550"/>
    <cellStyle name="Comma 2 6 2 2 2 6" xfId="19946"/>
    <cellStyle name="Comma 2 6 2 2 3" xfId="18164"/>
    <cellStyle name="Comma 2 6 2 2 4" xfId="18560"/>
    <cellStyle name="Comma 2 6 2 2 5" xfId="18956"/>
    <cellStyle name="Comma 2 6 2 2 6" xfId="19352"/>
    <cellStyle name="Comma 2 6 2 2 7" xfId="19748"/>
    <cellStyle name="Comma 2 6 2 3" xfId="9002"/>
    <cellStyle name="Comma 2 6 2 3 2" xfId="18032"/>
    <cellStyle name="Comma 2 6 2 3 2 2" xfId="18428"/>
    <cellStyle name="Comma 2 6 2 3 2 3" xfId="18824"/>
    <cellStyle name="Comma 2 6 2 3 2 4" xfId="19220"/>
    <cellStyle name="Comma 2 6 2 3 2 5" xfId="19616"/>
    <cellStyle name="Comma 2 6 2 3 2 6" xfId="20012"/>
    <cellStyle name="Comma 2 6 2 3 3" xfId="18230"/>
    <cellStyle name="Comma 2 6 2 3 4" xfId="18626"/>
    <cellStyle name="Comma 2 6 2 3 5" xfId="19022"/>
    <cellStyle name="Comma 2 6 2 3 6" xfId="19418"/>
    <cellStyle name="Comma 2 6 2 3 7" xfId="19814"/>
    <cellStyle name="Comma 2 6 2 4" xfId="11644"/>
    <cellStyle name="Comma 2 6 2 4 2" xfId="18296"/>
    <cellStyle name="Comma 2 6 2 4 3" xfId="18692"/>
    <cellStyle name="Comma 2 6 2 4 4" xfId="19088"/>
    <cellStyle name="Comma 2 6 2 4 5" xfId="19484"/>
    <cellStyle name="Comma 2 6 2 4 6" xfId="19880"/>
    <cellStyle name="Comma 2 6 2 5" xfId="18098"/>
    <cellStyle name="Comma 2 6 2 6" xfId="18494"/>
    <cellStyle name="Comma 2 6 2 7" xfId="18890"/>
    <cellStyle name="Comma 2 6 2 8" xfId="19286"/>
    <cellStyle name="Comma 2 6 2 9" xfId="19682"/>
    <cellStyle name="Comma 2 6 3" xfId="4108"/>
    <cellStyle name="Comma 2 6 3 2" xfId="8590"/>
    <cellStyle name="Comma 2 6 3 2 2" xfId="17620"/>
    <cellStyle name="Comma 2 6 3 2 2 2" xfId="18384"/>
    <cellStyle name="Comma 2 6 3 2 2 3" xfId="18780"/>
    <cellStyle name="Comma 2 6 3 2 2 4" xfId="19176"/>
    <cellStyle name="Comma 2 6 3 2 2 5" xfId="19572"/>
    <cellStyle name="Comma 2 6 3 2 2 6" xfId="19968"/>
    <cellStyle name="Comma 2 6 3 2 3" xfId="18186"/>
    <cellStyle name="Comma 2 6 3 2 4" xfId="18582"/>
    <cellStyle name="Comma 2 6 3 2 5" xfId="18978"/>
    <cellStyle name="Comma 2 6 3 2 6" xfId="19374"/>
    <cellStyle name="Comma 2 6 3 2 7" xfId="19770"/>
    <cellStyle name="Comma 2 6 3 3" xfId="9024"/>
    <cellStyle name="Comma 2 6 3 3 2" xfId="18054"/>
    <cellStyle name="Comma 2 6 3 3 2 2" xfId="18450"/>
    <cellStyle name="Comma 2 6 3 3 2 3" xfId="18846"/>
    <cellStyle name="Comma 2 6 3 3 2 4" xfId="19242"/>
    <cellStyle name="Comma 2 6 3 3 2 5" xfId="19638"/>
    <cellStyle name="Comma 2 6 3 3 2 6" xfId="20034"/>
    <cellStyle name="Comma 2 6 3 3 3" xfId="18252"/>
    <cellStyle name="Comma 2 6 3 3 4" xfId="18648"/>
    <cellStyle name="Comma 2 6 3 3 5" xfId="19044"/>
    <cellStyle name="Comma 2 6 3 3 6" xfId="19440"/>
    <cellStyle name="Comma 2 6 3 3 7" xfId="19836"/>
    <cellStyle name="Comma 2 6 3 4" xfId="13138"/>
    <cellStyle name="Comma 2 6 3 4 2" xfId="18318"/>
    <cellStyle name="Comma 2 6 3 4 3" xfId="18714"/>
    <cellStyle name="Comma 2 6 3 4 4" xfId="19110"/>
    <cellStyle name="Comma 2 6 3 4 5" xfId="19506"/>
    <cellStyle name="Comma 2 6 3 4 6" xfId="19902"/>
    <cellStyle name="Comma 2 6 3 5" xfId="18120"/>
    <cellStyle name="Comma 2 6 3 6" xfId="18516"/>
    <cellStyle name="Comma 2 6 3 7" xfId="18912"/>
    <cellStyle name="Comma 2 6 3 8" xfId="19308"/>
    <cellStyle name="Comma 2 6 3 9" xfId="19704"/>
    <cellStyle name="Comma 2 6 4" xfId="5602"/>
    <cellStyle name="Comma 2 6 4 2" xfId="14632"/>
    <cellStyle name="Comma 2 6 4 2 2" xfId="18340"/>
    <cellStyle name="Comma 2 6 4 2 3" xfId="18736"/>
    <cellStyle name="Comma 2 6 4 2 4" xfId="19132"/>
    <cellStyle name="Comma 2 6 4 2 5" xfId="19528"/>
    <cellStyle name="Comma 2 6 4 2 6" xfId="19924"/>
    <cellStyle name="Comma 2 6 4 3" xfId="18142"/>
    <cellStyle name="Comma 2 6 4 4" xfId="18538"/>
    <cellStyle name="Comma 2 6 4 5" xfId="18934"/>
    <cellStyle name="Comma 2 6 4 6" xfId="19330"/>
    <cellStyle name="Comma 2 6 4 7" xfId="19726"/>
    <cellStyle name="Comma 2 6 5" xfId="8980"/>
    <cellStyle name="Comma 2 6 5 2" xfId="18010"/>
    <cellStyle name="Comma 2 6 5 2 2" xfId="18406"/>
    <cellStyle name="Comma 2 6 5 2 3" xfId="18802"/>
    <cellStyle name="Comma 2 6 5 2 4" xfId="19198"/>
    <cellStyle name="Comma 2 6 5 2 5" xfId="19594"/>
    <cellStyle name="Comma 2 6 5 2 6" xfId="19990"/>
    <cellStyle name="Comma 2 6 5 3" xfId="18208"/>
    <cellStyle name="Comma 2 6 5 4" xfId="18604"/>
    <cellStyle name="Comma 2 6 5 5" xfId="19000"/>
    <cellStyle name="Comma 2 6 5 6" xfId="19396"/>
    <cellStyle name="Comma 2 6 5 7" xfId="19792"/>
    <cellStyle name="Comma 2 6 6" xfId="10150"/>
    <cellStyle name="Comma 2 6 6 2" xfId="18274"/>
    <cellStyle name="Comma 2 6 6 3" xfId="18670"/>
    <cellStyle name="Comma 2 6 6 4" xfId="19066"/>
    <cellStyle name="Comma 2 6 6 5" xfId="19462"/>
    <cellStyle name="Comma 2 6 6 6" xfId="19858"/>
    <cellStyle name="Comma 2 6 7" xfId="18076"/>
    <cellStyle name="Comma 2 6 8" xfId="18472"/>
    <cellStyle name="Comma 2 6 9" xfId="18868"/>
    <cellStyle name="Comma 2 7" xfId="1568"/>
    <cellStyle name="Comma 2 7 2" xfId="6050"/>
    <cellStyle name="Comma 2 7 2 2" xfId="15080"/>
    <cellStyle name="Comma 2 7 2 2 2" xfId="18351"/>
    <cellStyle name="Comma 2 7 2 2 3" xfId="18747"/>
    <cellStyle name="Comma 2 7 2 2 4" xfId="19143"/>
    <cellStyle name="Comma 2 7 2 2 5" xfId="19539"/>
    <cellStyle name="Comma 2 7 2 2 6" xfId="19935"/>
    <cellStyle name="Comma 2 7 2 3" xfId="18153"/>
    <cellStyle name="Comma 2 7 2 4" xfId="18549"/>
    <cellStyle name="Comma 2 7 2 5" xfId="18945"/>
    <cellStyle name="Comma 2 7 2 6" xfId="19341"/>
    <cellStyle name="Comma 2 7 2 7" xfId="19737"/>
    <cellStyle name="Comma 2 7 3" xfId="8991"/>
    <cellStyle name="Comma 2 7 3 2" xfId="18021"/>
    <cellStyle name="Comma 2 7 3 2 2" xfId="18417"/>
    <cellStyle name="Comma 2 7 3 2 3" xfId="18813"/>
    <cellStyle name="Comma 2 7 3 2 4" xfId="19209"/>
    <cellStyle name="Comma 2 7 3 2 5" xfId="19605"/>
    <cellStyle name="Comma 2 7 3 2 6" xfId="20001"/>
    <cellStyle name="Comma 2 7 3 3" xfId="18219"/>
    <cellStyle name="Comma 2 7 3 4" xfId="18615"/>
    <cellStyle name="Comma 2 7 3 5" xfId="19011"/>
    <cellStyle name="Comma 2 7 3 6" xfId="19407"/>
    <cellStyle name="Comma 2 7 3 7" xfId="19803"/>
    <cellStyle name="Comma 2 7 4" xfId="10598"/>
    <cellStyle name="Comma 2 7 4 2" xfId="18285"/>
    <cellStyle name="Comma 2 7 4 3" xfId="18681"/>
    <cellStyle name="Comma 2 7 4 4" xfId="19077"/>
    <cellStyle name="Comma 2 7 4 5" xfId="19473"/>
    <cellStyle name="Comma 2 7 4 6" xfId="19869"/>
    <cellStyle name="Comma 2 7 5" xfId="18087"/>
    <cellStyle name="Comma 2 7 6" xfId="18483"/>
    <cellStyle name="Comma 2 7 7" xfId="18879"/>
    <cellStyle name="Comma 2 7 8" xfId="19275"/>
    <cellStyle name="Comma 2 7 9" xfId="19671"/>
    <cellStyle name="Comma 2 8" xfId="3062"/>
    <cellStyle name="Comma 2 8 2" xfId="7544"/>
    <cellStyle name="Comma 2 8 2 2" xfId="16574"/>
    <cellStyle name="Comma 2 8 2 2 2" xfId="18373"/>
    <cellStyle name="Comma 2 8 2 2 3" xfId="18769"/>
    <cellStyle name="Comma 2 8 2 2 4" xfId="19165"/>
    <cellStyle name="Comma 2 8 2 2 5" xfId="19561"/>
    <cellStyle name="Comma 2 8 2 2 6" xfId="19957"/>
    <cellStyle name="Comma 2 8 2 3" xfId="18175"/>
    <cellStyle name="Comma 2 8 2 4" xfId="18571"/>
    <cellStyle name="Comma 2 8 2 5" xfId="18967"/>
    <cellStyle name="Comma 2 8 2 6" xfId="19363"/>
    <cellStyle name="Comma 2 8 2 7" xfId="19759"/>
    <cellStyle name="Comma 2 8 3" xfId="9013"/>
    <cellStyle name="Comma 2 8 3 2" xfId="18043"/>
    <cellStyle name="Comma 2 8 3 2 2" xfId="18439"/>
    <cellStyle name="Comma 2 8 3 2 3" xfId="18835"/>
    <cellStyle name="Comma 2 8 3 2 4" xfId="19231"/>
    <cellStyle name="Comma 2 8 3 2 5" xfId="19627"/>
    <cellStyle name="Comma 2 8 3 2 6" xfId="20023"/>
    <cellStyle name="Comma 2 8 3 3" xfId="18241"/>
    <cellStyle name="Comma 2 8 3 4" xfId="18637"/>
    <cellStyle name="Comma 2 8 3 5" xfId="19033"/>
    <cellStyle name="Comma 2 8 3 6" xfId="19429"/>
    <cellStyle name="Comma 2 8 3 7" xfId="19825"/>
    <cellStyle name="Comma 2 8 4" xfId="12092"/>
    <cellStyle name="Comma 2 8 4 2" xfId="18307"/>
    <cellStyle name="Comma 2 8 4 3" xfId="18703"/>
    <cellStyle name="Comma 2 8 4 4" xfId="19099"/>
    <cellStyle name="Comma 2 8 4 5" xfId="19495"/>
    <cellStyle name="Comma 2 8 4 6" xfId="19891"/>
    <cellStyle name="Comma 2 8 5" xfId="18109"/>
    <cellStyle name="Comma 2 8 6" xfId="18505"/>
    <cellStyle name="Comma 2 8 7" xfId="18901"/>
    <cellStyle name="Comma 2 8 8" xfId="19297"/>
    <cellStyle name="Comma 2 8 9" xfId="19693"/>
    <cellStyle name="Comma 2 9" xfId="4556"/>
    <cellStyle name="Comma 2 9 2" xfId="13586"/>
    <cellStyle name="Comma 2 9 2 2" xfId="18329"/>
    <cellStyle name="Comma 2 9 2 3" xfId="18725"/>
    <cellStyle name="Comma 2 9 2 4" xfId="19121"/>
    <cellStyle name="Comma 2 9 2 5" xfId="19517"/>
    <cellStyle name="Comma 2 9 2 6" xfId="19913"/>
    <cellStyle name="Comma 2 9 3" xfId="18131"/>
    <cellStyle name="Comma 2 9 4" xfId="18527"/>
    <cellStyle name="Comma 2 9 5" xfId="18923"/>
    <cellStyle name="Comma 2 9 6" xfId="19319"/>
    <cellStyle name="Comma 2 9 7" xfId="19715"/>
    <cellStyle name="Comma 3" xfId="98"/>
    <cellStyle name="Comma 3 10" xfId="8970"/>
    <cellStyle name="Comma 3 10 2" xfId="18000"/>
    <cellStyle name="Comma 3 10 2 2" xfId="18396"/>
    <cellStyle name="Comma 3 10 2 3" xfId="18792"/>
    <cellStyle name="Comma 3 10 2 4" xfId="19188"/>
    <cellStyle name="Comma 3 10 2 5" xfId="19584"/>
    <cellStyle name="Comma 3 10 2 6" xfId="19980"/>
    <cellStyle name="Comma 3 10 3" xfId="18198"/>
    <cellStyle name="Comma 3 10 4" xfId="18594"/>
    <cellStyle name="Comma 3 10 5" xfId="18990"/>
    <cellStyle name="Comma 3 10 6" xfId="19386"/>
    <cellStyle name="Comma 3 10 7" xfId="19782"/>
    <cellStyle name="Comma 3 11" xfId="9128"/>
    <cellStyle name="Comma 3 11 2" xfId="18264"/>
    <cellStyle name="Comma 3 11 3" xfId="18660"/>
    <cellStyle name="Comma 3 11 4" xfId="19056"/>
    <cellStyle name="Comma 3 11 5" xfId="19452"/>
    <cellStyle name="Comma 3 11 6" xfId="19848"/>
    <cellStyle name="Comma 3 12" xfId="18066"/>
    <cellStyle name="Comma 3 13" xfId="18462"/>
    <cellStyle name="Comma 3 14" xfId="18858"/>
    <cellStyle name="Comma 3 15" xfId="19254"/>
    <cellStyle name="Comma 3 16" xfId="19650"/>
    <cellStyle name="Comma 3 2" xfId="284"/>
    <cellStyle name="Comma 3 2 10" xfId="18860"/>
    <cellStyle name="Comma 3 2 11" xfId="19256"/>
    <cellStyle name="Comma 3 2 12" xfId="19652"/>
    <cellStyle name="Comma 3 2 2" xfId="1123"/>
    <cellStyle name="Comma 3 2 2 10" xfId="19267"/>
    <cellStyle name="Comma 3 2 2 11" xfId="19663"/>
    <cellStyle name="Comma 3 2 2 2" xfId="2617"/>
    <cellStyle name="Comma 3 2 2 2 2" xfId="7099"/>
    <cellStyle name="Comma 3 2 2 2 2 2" xfId="16129"/>
    <cellStyle name="Comma 3 2 2 2 2 2 2" xfId="18365"/>
    <cellStyle name="Comma 3 2 2 2 2 2 3" xfId="18761"/>
    <cellStyle name="Comma 3 2 2 2 2 2 4" xfId="19157"/>
    <cellStyle name="Comma 3 2 2 2 2 2 5" xfId="19553"/>
    <cellStyle name="Comma 3 2 2 2 2 2 6" xfId="19949"/>
    <cellStyle name="Comma 3 2 2 2 2 3" xfId="18167"/>
    <cellStyle name="Comma 3 2 2 2 2 4" xfId="18563"/>
    <cellStyle name="Comma 3 2 2 2 2 5" xfId="18959"/>
    <cellStyle name="Comma 3 2 2 2 2 6" xfId="19355"/>
    <cellStyle name="Comma 3 2 2 2 2 7" xfId="19751"/>
    <cellStyle name="Comma 3 2 2 2 3" xfId="9005"/>
    <cellStyle name="Comma 3 2 2 2 3 2" xfId="18035"/>
    <cellStyle name="Comma 3 2 2 2 3 2 2" xfId="18431"/>
    <cellStyle name="Comma 3 2 2 2 3 2 3" xfId="18827"/>
    <cellStyle name="Comma 3 2 2 2 3 2 4" xfId="19223"/>
    <cellStyle name="Comma 3 2 2 2 3 2 5" xfId="19619"/>
    <cellStyle name="Comma 3 2 2 2 3 2 6" xfId="20015"/>
    <cellStyle name="Comma 3 2 2 2 3 3" xfId="18233"/>
    <cellStyle name="Comma 3 2 2 2 3 4" xfId="18629"/>
    <cellStyle name="Comma 3 2 2 2 3 5" xfId="19025"/>
    <cellStyle name="Comma 3 2 2 2 3 6" xfId="19421"/>
    <cellStyle name="Comma 3 2 2 2 3 7" xfId="19817"/>
    <cellStyle name="Comma 3 2 2 2 4" xfId="11647"/>
    <cellStyle name="Comma 3 2 2 2 4 2" xfId="18299"/>
    <cellStyle name="Comma 3 2 2 2 4 3" xfId="18695"/>
    <cellStyle name="Comma 3 2 2 2 4 4" xfId="19091"/>
    <cellStyle name="Comma 3 2 2 2 4 5" xfId="19487"/>
    <cellStyle name="Comma 3 2 2 2 4 6" xfId="19883"/>
    <cellStyle name="Comma 3 2 2 2 5" xfId="18101"/>
    <cellStyle name="Comma 3 2 2 2 6" xfId="18497"/>
    <cellStyle name="Comma 3 2 2 2 7" xfId="18893"/>
    <cellStyle name="Comma 3 2 2 2 8" xfId="19289"/>
    <cellStyle name="Comma 3 2 2 2 9" xfId="19685"/>
    <cellStyle name="Comma 3 2 2 3" xfId="4111"/>
    <cellStyle name="Comma 3 2 2 3 2" xfId="8593"/>
    <cellStyle name="Comma 3 2 2 3 2 2" xfId="17623"/>
    <cellStyle name="Comma 3 2 2 3 2 2 2" xfId="18387"/>
    <cellStyle name="Comma 3 2 2 3 2 2 3" xfId="18783"/>
    <cellStyle name="Comma 3 2 2 3 2 2 4" xfId="19179"/>
    <cellStyle name="Comma 3 2 2 3 2 2 5" xfId="19575"/>
    <cellStyle name="Comma 3 2 2 3 2 2 6" xfId="19971"/>
    <cellStyle name="Comma 3 2 2 3 2 3" xfId="18189"/>
    <cellStyle name="Comma 3 2 2 3 2 4" xfId="18585"/>
    <cellStyle name="Comma 3 2 2 3 2 5" xfId="18981"/>
    <cellStyle name="Comma 3 2 2 3 2 6" xfId="19377"/>
    <cellStyle name="Comma 3 2 2 3 2 7" xfId="19773"/>
    <cellStyle name="Comma 3 2 2 3 3" xfId="9027"/>
    <cellStyle name="Comma 3 2 2 3 3 2" xfId="18057"/>
    <cellStyle name="Comma 3 2 2 3 3 2 2" xfId="18453"/>
    <cellStyle name="Comma 3 2 2 3 3 2 3" xfId="18849"/>
    <cellStyle name="Comma 3 2 2 3 3 2 4" xfId="19245"/>
    <cellStyle name="Comma 3 2 2 3 3 2 5" xfId="19641"/>
    <cellStyle name="Comma 3 2 2 3 3 2 6" xfId="20037"/>
    <cellStyle name="Comma 3 2 2 3 3 3" xfId="18255"/>
    <cellStyle name="Comma 3 2 2 3 3 4" xfId="18651"/>
    <cellStyle name="Comma 3 2 2 3 3 5" xfId="19047"/>
    <cellStyle name="Comma 3 2 2 3 3 6" xfId="19443"/>
    <cellStyle name="Comma 3 2 2 3 3 7" xfId="19839"/>
    <cellStyle name="Comma 3 2 2 3 4" xfId="13141"/>
    <cellStyle name="Comma 3 2 2 3 4 2" xfId="18321"/>
    <cellStyle name="Comma 3 2 2 3 4 3" xfId="18717"/>
    <cellStyle name="Comma 3 2 2 3 4 4" xfId="19113"/>
    <cellStyle name="Comma 3 2 2 3 4 5" xfId="19509"/>
    <cellStyle name="Comma 3 2 2 3 4 6" xfId="19905"/>
    <cellStyle name="Comma 3 2 2 3 5" xfId="18123"/>
    <cellStyle name="Comma 3 2 2 3 6" xfId="18519"/>
    <cellStyle name="Comma 3 2 2 3 7" xfId="18915"/>
    <cellStyle name="Comma 3 2 2 3 8" xfId="19311"/>
    <cellStyle name="Comma 3 2 2 3 9" xfId="19707"/>
    <cellStyle name="Comma 3 2 2 4" xfId="5605"/>
    <cellStyle name="Comma 3 2 2 4 2" xfId="14635"/>
    <cellStyle name="Comma 3 2 2 4 2 2" xfId="18343"/>
    <cellStyle name="Comma 3 2 2 4 2 3" xfId="18739"/>
    <cellStyle name="Comma 3 2 2 4 2 4" xfId="19135"/>
    <cellStyle name="Comma 3 2 2 4 2 5" xfId="19531"/>
    <cellStyle name="Comma 3 2 2 4 2 6" xfId="19927"/>
    <cellStyle name="Comma 3 2 2 4 3" xfId="18145"/>
    <cellStyle name="Comma 3 2 2 4 4" xfId="18541"/>
    <cellStyle name="Comma 3 2 2 4 5" xfId="18937"/>
    <cellStyle name="Comma 3 2 2 4 6" xfId="19333"/>
    <cellStyle name="Comma 3 2 2 4 7" xfId="19729"/>
    <cellStyle name="Comma 3 2 2 5" xfId="8983"/>
    <cellStyle name="Comma 3 2 2 5 2" xfId="18013"/>
    <cellStyle name="Comma 3 2 2 5 2 2" xfId="18409"/>
    <cellStyle name="Comma 3 2 2 5 2 3" xfId="18805"/>
    <cellStyle name="Comma 3 2 2 5 2 4" xfId="19201"/>
    <cellStyle name="Comma 3 2 2 5 2 5" xfId="19597"/>
    <cellStyle name="Comma 3 2 2 5 2 6" xfId="19993"/>
    <cellStyle name="Comma 3 2 2 5 3" xfId="18211"/>
    <cellStyle name="Comma 3 2 2 5 4" xfId="18607"/>
    <cellStyle name="Comma 3 2 2 5 5" xfId="19003"/>
    <cellStyle name="Comma 3 2 2 5 6" xfId="19399"/>
    <cellStyle name="Comma 3 2 2 5 7" xfId="19795"/>
    <cellStyle name="Comma 3 2 2 6" xfId="10153"/>
    <cellStyle name="Comma 3 2 2 6 2" xfId="18277"/>
    <cellStyle name="Comma 3 2 2 6 3" xfId="18673"/>
    <cellStyle name="Comma 3 2 2 6 4" xfId="19069"/>
    <cellStyle name="Comma 3 2 2 6 5" xfId="19465"/>
    <cellStyle name="Comma 3 2 2 6 6" xfId="19861"/>
    <cellStyle name="Comma 3 2 2 7" xfId="18079"/>
    <cellStyle name="Comma 3 2 2 8" xfId="18475"/>
    <cellStyle name="Comma 3 2 2 9" xfId="18871"/>
    <cellStyle name="Comma 3 2 3" xfId="1778"/>
    <cellStyle name="Comma 3 2 3 2" xfId="6260"/>
    <cellStyle name="Comma 3 2 3 2 2" xfId="15290"/>
    <cellStyle name="Comma 3 2 3 2 2 2" xfId="18354"/>
    <cellStyle name="Comma 3 2 3 2 2 3" xfId="18750"/>
    <cellStyle name="Comma 3 2 3 2 2 4" xfId="19146"/>
    <cellStyle name="Comma 3 2 3 2 2 5" xfId="19542"/>
    <cellStyle name="Comma 3 2 3 2 2 6" xfId="19938"/>
    <cellStyle name="Comma 3 2 3 2 3" xfId="18156"/>
    <cellStyle name="Comma 3 2 3 2 4" xfId="18552"/>
    <cellStyle name="Comma 3 2 3 2 5" xfId="18948"/>
    <cellStyle name="Comma 3 2 3 2 6" xfId="19344"/>
    <cellStyle name="Comma 3 2 3 2 7" xfId="19740"/>
    <cellStyle name="Comma 3 2 3 3" xfId="8994"/>
    <cellStyle name="Comma 3 2 3 3 2" xfId="18024"/>
    <cellStyle name="Comma 3 2 3 3 2 2" xfId="18420"/>
    <cellStyle name="Comma 3 2 3 3 2 3" xfId="18816"/>
    <cellStyle name="Comma 3 2 3 3 2 4" xfId="19212"/>
    <cellStyle name="Comma 3 2 3 3 2 5" xfId="19608"/>
    <cellStyle name="Comma 3 2 3 3 2 6" xfId="20004"/>
    <cellStyle name="Comma 3 2 3 3 3" xfId="18222"/>
    <cellStyle name="Comma 3 2 3 3 4" xfId="18618"/>
    <cellStyle name="Comma 3 2 3 3 5" xfId="19014"/>
    <cellStyle name="Comma 3 2 3 3 6" xfId="19410"/>
    <cellStyle name="Comma 3 2 3 3 7" xfId="19806"/>
    <cellStyle name="Comma 3 2 3 4" xfId="10808"/>
    <cellStyle name="Comma 3 2 3 4 2" xfId="18288"/>
    <cellStyle name="Comma 3 2 3 4 3" xfId="18684"/>
    <cellStyle name="Comma 3 2 3 4 4" xfId="19080"/>
    <cellStyle name="Comma 3 2 3 4 5" xfId="19476"/>
    <cellStyle name="Comma 3 2 3 4 6" xfId="19872"/>
    <cellStyle name="Comma 3 2 3 5" xfId="18090"/>
    <cellStyle name="Comma 3 2 3 6" xfId="18486"/>
    <cellStyle name="Comma 3 2 3 7" xfId="18882"/>
    <cellStyle name="Comma 3 2 3 8" xfId="19278"/>
    <cellStyle name="Comma 3 2 3 9" xfId="19674"/>
    <cellStyle name="Comma 3 2 4" xfId="3272"/>
    <cellStyle name="Comma 3 2 4 2" xfId="7754"/>
    <cellStyle name="Comma 3 2 4 2 2" xfId="16784"/>
    <cellStyle name="Comma 3 2 4 2 2 2" xfId="18376"/>
    <cellStyle name="Comma 3 2 4 2 2 3" xfId="18772"/>
    <cellStyle name="Comma 3 2 4 2 2 4" xfId="19168"/>
    <cellStyle name="Comma 3 2 4 2 2 5" xfId="19564"/>
    <cellStyle name="Comma 3 2 4 2 2 6" xfId="19960"/>
    <cellStyle name="Comma 3 2 4 2 3" xfId="18178"/>
    <cellStyle name="Comma 3 2 4 2 4" xfId="18574"/>
    <cellStyle name="Comma 3 2 4 2 5" xfId="18970"/>
    <cellStyle name="Comma 3 2 4 2 6" xfId="19366"/>
    <cellStyle name="Comma 3 2 4 2 7" xfId="19762"/>
    <cellStyle name="Comma 3 2 4 3" xfId="9016"/>
    <cellStyle name="Comma 3 2 4 3 2" xfId="18046"/>
    <cellStyle name="Comma 3 2 4 3 2 2" xfId="18442"/>
    <cellStyle name="Comma 3 2 4 3 2 3" xfId="18838"/>
    <cellStyle name="Comma 3 2 4 3 2 4" xfId="19234"/>
    <cellStyle name="Comma 3 2 4 3 2 5" xfId="19630"/>
    <cellStyle name="Comma 3 2 4 3 2 6" xfId="20026"/>
    <cellStyle name="Comma 3 2 4 3 3" xfId="18244"/>
    <cellStyle name="Comma 3 2 4 3 4" xfId="18640"/>
    <cellStyle name="Comma 3 2 4 3 5" xfId="19036"/>
    <cellStyle name="Comma 3 2 4 3 6" xfId="19432"/>
    <cellStyle name="Comma 3 2 4 3 7" xfId="19828"/>
    <cellStyle name="Comma 3 2 4 4" xfId="12302"/>
    <cellStyle name="Comma 3 2 4 4 2" xfId="18310"/>
    <cellStyle name="Comma 3 2 4 4 3" xfId="18706"/>
    <cellStyle name="Comma 3 2 4 4 4" xfId="19102"/>
    <cellStyle name="Comma 3 2 4 4 5" xfId="19498"/>
    <cellStyle name="Comma 3 2 4 4 6" xfId="19894"/>
    <cellStyle name="Comma 3 2 4 5" xfId="18112"/>
    <cellStyle name="Comma 3 2 4 6" xfId="18508"/>
    <cellStyle name="Comma 3 2 4 7" xfId="18904"/>
    <cellStyle name="Comma 3 2 4 8" xfId="19300"/>
    <cellStyle name="Comma 3 2 4 9" xfId="19696"/>
    <cellStyle name="Comma 3 2 5" xfId="4766"/>
    <cellStyle name="Comma 3 2 5 2" xfId="13796"/>
    <cellStyle name="Comma 3 2 5 2 2" xfId="18332"/>
    <cellStyle name="Comma 3 2 5 2 3" xfId="18728"/>
    <cellStyle name="Comma 3 2 5 2 4" xfId="19124"/>
    <cellStyle name="Comma 3 2 5 2 5" xfId="19520"/>
    <cellStyle name="Comma 3 2 5 2 6" xfId="19916"/>
    <cellStyle name="Comma 3 2 5 3" xfId="18134"/>
    <cellStyle name="Comma 3 2 5 4" xfId="18530"/>
    <cellStyle name="Comma 3 2 5 5" xfId="18926"/>
    <cellStyle name="Comma 3 2 5 6" xfId="19322"/>
    <cellStyle name="Comma 3 2 5 7" xfId="19718"/>
    <cellStyle name="Comma 3 2 6" xfId="8972"/>
    <cellStyle name="Comma 3 2 6 2" xfId="18002"/>
    <cellStyle name="Comma 3 2 6 2 2" xfId="18398"/>
    <cellStyle name="Comma 3 2 6 2 3" xfId="18794"/>
    <cellStyle name="Comma 3 2 6 2 4" xfId="19190"/>
    <cellStyle name="Comma 3 2 6 2 5" xfId="19586"/>
    <cellStyle name="Comma 3 2 6 2 6" xfId="19982"/>
    <cellStyle name="Comma 3 2 6 3" xfId="18200"/>
    <cellStyle name="Comma 3 2 6 4" xfId="18596"/>
    <cellStyle name="Comma 3 2 6 5" xfId="18992"/>
    <cellStyle name="Comma 3 2 6 6" xfId="19388"/>
    <cellStyle name="Comma 3 2 6 7" xfId="19784"/>
    <cellStyle name="Comma 3 2 7" xfId="9314"/>
    <cellStyle name="Comma 3 2 7 2" xfId="18266"/>
    <cellStyle name="Comma 3 2 7 3" xfId="18662"/>
    <cellStyle name="Comma 3 2 7 4" xfId="19058"/>
    <cellStyle name="Comma 3 2 7 5" xfId="19454"/>
    <cellStyle name="Comma 3 2 7 6" xfId="19850"/>
    <cellStyle name="Comma 3 2 8" xfId="18068"/>
    <cellStyle name="Comma 3 2 9" xfId="18464"/>
    <cellStyle name="Comma 3 3" xfId="470"/>
    <cellStyle name="Comma 3 3 10" xfId="18862"/>
    <cellStyle name="Comma 3 3 11" xfId="19258"/>
    <cellStyle name="Comma 3 3 12" xfId="19654"/>
    <cellStyle name="Comma 3 3 2" xfId="1217"/>
    <cellStyle name="Comma 3 3 2 10" xfId="19269"/>
    <cellStyle name="Comma 3 3 2 11" xfId="19665"/>
    <cellStyle name="Comma 3 3 2 2" xfId="2711"/>
    <cellStyle name="Comma 3 3 2 2 2" xfId="7193"/>
    <cellStyle name="Comma 3 3 2 2 2 2" xfId="16223"/>
    <cellStyle name="Comma 3 3 2 2 2 2 2" xfId="18367"/>
    <cellStyle name="Comma 3 3 2 2 2 2 3" xfId="18763"/>
    <cellStyle name="Comma 3 3 2 2 2 2 4" xfId="19159"/>
    <cellStyle name="Comma 3 3 2 2 2 2 5" xfId="19555"/>
    <cellStyle name="Comma 3 3 2 2 2 2 6" xfId="19951"/>
    <cellStyle name="Comma 3 3 2 2 2 3" xfId="18169"/>
    <cellStyle name="Comma 3 3 2 2 2 4" xfId="18565"/>
    <cellStyle name="Comma 3 3 2 2 2 5" xfId="18961"/>
    <cellStyle name="Comma 3 3 2 2 2 6" xfId="19357"/>
    <cellStyle name="Comma 3 3 2 2 2 7" xfId="19753"/>
    <cellStyle name="Comma 3 3 2 2 3" xfId="9007"/>
    <cellStyle name="Comma 3 3 2 2 3 2" xfId="18037"/>
    <cellStyle name="Comma 3 3 2 2 3 2 2" xfId="18433"/>
    <cellStyle name="Comma 3 3 2 2 3 2 3" xfId="18829"/>
    <cellStyle name="Comma 3 3 2 2 3 2 4" xfId="19225"/>
    <cellStyle name="Comma 3 3 2 2 3 2 5" xfId="19621"/>
    <cellStyle name="Comma 3 3 2 2 3 2 6" xfId="20017"/>
    <cellStyle name="Comma 3 3 2 2 3 3" xfId="18235"/>
    <cellStyle name="Comma 3 3 2 2 3 4" xfId="18631"/>
    <cellStyle name="Comma 3 3 2 2 3 5" xfId="19027"/>
    <cellStyle name="Comma 3 3 2 2 3 6" xfId="19423"/>
    <cellStyle name="Comma 3 3 2 2 3 7" xfId="19819"/>
    <cellStyle name="Comma 3 3 2 2 4" xfId="11741"/>
    <cellStyle name="Comma 3 3 2 2 4 2" xfId="18301"/>
    <cellStyle name="Comma 3 3 2 2 4 3" xfId="18697"/>
    <cellStyle name="Comma 3 3 2 2 4 4" xfId="19093"/>
    <cellStyle name="Comma 3 3 2 2 4 5" xfId="19489"/>
    <cellStyle name="Comma 3 3 2 2 4 6" xfId="19885"/>
    <cellStyle name="Comma 3 3 2 2 5" xfId="18103"/>
    <cellStyle name="Comma 3 3 2 2 6" xfId="18499"/>
    <cellStyle name="Comma 3 3 2 2 7" xfId="18895"/>
    <cellStyle name="Comma 3 3 2 2 8" xfId="19291"/>
    <cellStyle name="Comma 3 3 2 2 9" xfId="19687"/>
    <cellStyle name="Comma 3 3 2 3" xfId="4205"/>
    <cellStyle name="Comma 3 3 2 3 2" xfId="8687"/>
    <cellStyle name="Comma 3 3 2 3 2 2" xfId="17717"/>
    <cellStyle name="Comma 3 3 2 3 2 2 2" xfId="18389"/>
    <cellStyle name="Comma 3 3 2 3 2 2 3" xfId="18785"/>
    <cellStyle name="Comma 3 3 2 3 2 2 4" xfId="19181"/>
    <cellStyle name="Comma 3 3 2 3 2 2 5" xfId="19577"/>
    <cellStyle name="Comma 3 3 2 3 2 2 6" xfId="19973"/>
    <cellStyle name="Comma 3 3 2 3 2 3" xfId="18191"/>
    <cellStyle name="Comma 3 3 2 3 2 4" xfId="18587"/>
    <cellStyle name="Comma 3 3 2 3 2 5" xfId="18983"/>
    <cellStyle name="Comma 3 3 2 3 2 6" xfId="19379"/>
    <cellStyle name="Comma 3 3 2 3 2 7" xfId="19775"/>
    <cellStyle name="Comma 3 3 2 3 3" xfId="9029"/>
    <cellStyle name="Comma 3 3 2 3 3 2" xfId="18059"/>
    <cellStyle name="Comma 3 3 2 3 3 2 2" xfId="18455"/>
    <cellStyle name="Comma 3 3 2 3 3 2 3" xfId="18851"/>
    <cellStyle name="Comma 3 3 2 3 3 2 4" xfId="19247"/>
    <cellStyle name="Comma 3 3 2 3 3 2 5" xfId="19643"/>
    <cellStyle name="Comma 3 3 2 3 3 2 6" xfId="20039"/>
    <cellStyle name="Comma 3 3 2 3 3 3" xfId="18257"/>
    <cellStyle name="Comma 3 3 2 3 3 4" xfId="18653"/>
    <cellStyle name="Comma 3 3 2 3 3 5" xfId="19049"/>
    <cellStyle name="Comma 3 3 2 3 3 6" xfId="19445"/>
    <cellStyle name="Comma 3 3 2 3 3 7" xfId="19841"/>
    <cellStyle name="Comma 3 3 2 3 4" xfId="13235"/>
    <cellStyle name="Comma 3 3 2 3 4 2" xfId="18323"/>
    <cellStyle name="Comma 3 3 2 3 4 3" xfId="18719"/>
    <cellStyle name="Comma 3 3 2 3 4 4" xfId="19115"/>
    <cellStyle name="Comma 3 3 2 3 4 5" xfId="19511"/>
    <cellStyle name="Comma 3 3 2 3 4 6" xfId="19907"/>
    <cellStyle name="Comma 3 3 2 3 5" xfId="18125"/>
    <cellStyle name="Comma 3 3 2 3 6" xfId="18521"/>
    <cellStyle name="Comma 3 3 2 3 7" xfId="18917"/>
    <cellStyle name="Comma 3 3 2 3 8" xfId="19313"/>
    <cellStyle name="Comma 3 3 2 3 9" xfId="19709"/>
    <cellStyle name="Comma 3 3 2 4" xfId="5699"/>
    <cellStyle name="Comma 3 3 2 4 2" xfId="14729"/>
    <cellStyle name="Comma 3 3 2 4 2 2" xfId="18345"/>
    <cellStyle name="Comma 3 3 2 4 2 3" xfId="18741"/>
    <cellStyle name="Comma 3 3 2 4 2 4" xfId="19137"/>
    <cellStyle name="Comma 3 3 2 4 2 5" xfId="19533"/>
    <cellStyle name="Comma 3 3 2 4 2 6" xfId="19929"/>
    <cellStyle name="Comma 3 3 2 4 3" xfId="18147"/>
    <cellStyle name="Comma 3 3 2 4 4" xfId="18543"/>
    <cellStyle name="Comma 3 3 2 4 5" xfId="18939"/>
    <cellStyle name="Comma 3 3 2 4 6" xfId="19335"/>
    <cellStyle name="Comma 3 3 2 4 7" xfId="19731"/>
    <cellStyle name="Comma 3 3 2 5" xfId="8985"/>
    <cellStyle name="Comma 3 3 2 5 2" xfId="18015"/>
    <cellStyle name="Comma 3 3 2 5 2 2" xfId="18411"/>
    <cellStyle name="Comma 3 3 2 5 2 3" xfId="18807"/>
    <cellStyle name="Comma 3 3 2 5 2 4" xfId="19203"/>
    <cellStyle name="Comma 3 3 2 5 2 5" xfId="19599"/>
    <cellStyle name="Comma 3 3 2 5 2 6" xfId="19995"/>
    <cellStyle name="Comma 3 3 2 5 3" xfId="18213"/>
    <cellStyle name="Comma 3 3 2 5 4" xfId="18609"/>
    <cellStyle name="Comma 3 3 2 5 5" xfId="19005"/>
    <cellStyle name="Comma 3 3 2 5 6" xfId="19401"/>
    <cellStyle name="Comma 3 3 2 5 7" xfId="19797"/>
    <cellStyle name="Comma 3 3 2 6" xfId="10247"/>
    <cellStyle name="Comma 3 3 2 6 2" xfId="18279"/>
    <cellStyle name="Comma 3 3 2 6 3" xfId="18675"/>
    <cellStyle name="Comma 3 3 2 6 4" xfId="19071"/>
    <cellStyle name="Comma 3 3 2 6 5" xfId="19467"/>
    <cellStyle name="Comma 3 3 2 6 6" xfId="19863"/>
    <cellStyle name="Comma 3 3 2 7" xfId="18081"/>
    <cellStyle name="Comma 3 3 2 8" xfId="18477"/>
    <cellStyle name="Comma 3 3 2 9" xfId="18873"/>
    <cellStyle name="Comma 3 3 3" xfId="1964"/>
    <cellStyle name="Comma 3 3 3 2" xfId="6446"/>
    <cellStyle name="Comma 3 3 3 2 2" xfId="15476"/>
    <cellStyle name="Comma 3 3 3 2 2 2" xfId="18356"/>
    <cellStyle name="Comma 3 3 3 2 2 3" xfId="18752"/>
    <cellStyle name="Comma 3 3 3 2 2 4" xfId="19148"/>
    <cellStyle name="Comma 3 3 3 2 2 5" xfId="19544"/>
    <cellStyle name="Comma 3 3 3 2 2 6" xfId="19940"/>
    <cellStyle name="Comma 3 3 3 2 3" xfId="18158"/>
    <cellStyle name="Comma 3 3 3 2 4" xfId="18554"/>
    <cellStyle name="Comma 3 3 3 2 5" xfId="18950"/>
    <cellStyle name="Comma 3 3 3 2 6" xfId="19346"/>
    <cellStyle name="Comma 3 3 3 2 7" xfId="19742"/>
    <cellStyle name="Comma 3 3 3 3" xfId="8996"/>
    <cellStyle name="Comma 3 3 3 3 2" xfId="18026"/>
    <cellStyle name="Comma 3 3 3 3 2 2" xfId="18422"/>
    <cellStyle name="Comma 3 3 3 3 2 3" xfId="18818"/>
    <cellStyle name="Comma 3 3 3 3 2 4" xfId="19214"/>
    <cellStyle name="Comma 3 3 3 3 2 5" xfId="19610"/>
    <cellStyle name="Comma 3 3 3 3 2 6" xfId="20006"/>
    <cellStyle name="Comma 3 3 3 3 3" xfId="18224"/>
    <cellStyle name="Comma 3 3 3 3 4" xfId="18620"/>
    <cellStyle name="Comma 3 3 3 3 5" xfId="19016"/>
    <cellStyle name="Comma 3 3 3 3 6" xfId="19412"/>
    <cellStyle name="Comma 3 3 3 3 7" xfId="19808"/>
    <cellStyle name="Comma 3 3 3 4" xfId="10994"/>
    <cellStyle name="Comma 3 3 3 4 2" xfId="18290"/>
    <cellStyle name="Comma 3 3 3 4 3" xfId="18686"/>
    <cellStyle name="Comma 3 3 3 4 4" xfId="19082"/>
    <cellStyle name="Comma 3 3 3 4 5" xfId="19478"/>
    <cellStyle name="Comma 3 3 3 4 6" xfId="19874"/>
    <cellStyle name="Comma 3 3 3 5" xfId="18092"/>
    <cellStyle name="Comma 3 3 3 6" xfId="18488"/>
    <cellStyle name="Comma 3 3 3 7" xfId="18884"/>
    <cellStyle name="Comma 3 3 3 8" xfId="19280"/>
    <cellStyle name="Comma 3 3 3 9" xfId="19676"/>
    <cellStyle name="Comma 3 3 4" xfId="3458"/>
    <cellStyle name="Comma 3 3 4 2" xfId="7940"/>
    <cellStyle name="Comma 3 3 4 2 2" xfId="16970"/>
    <cellStyle name="Comma 3 3 4 2 2 2" xfId="18378"/>
    <cellStyle name="Comma 3 3 4 2 2 3" xfId="18774"/>
    <cellStyle name="Comma 3 3 4 2 2 4" xfId="19170"/>
    <cellStyle name="Comma 3 3 4 2 2 5" xfId="19566"/>
    <cellStyle name="Comma 3 3 4 2 2 6" xfId="19962"/>
    <cellStyle name="Comma 3 3 4 2 3" xfId="18180"/>
    <cellStyle name="Comma 3 3 4 2 4" xfId="18576"/>
    <cellStyle name="Comma 3 3 4 2 5" xfId="18972"/>
    <cellStyle name="Comma 3 3 4 2 6" xfId="19368"/>
    <cellStyle name="Comma 3 3 4 2 7" xfId="19764"/>
    <cellStyle name="Comma 3 3 4 3" xfId="9018"/>
    <cellStyle name="Comma 3 3 4 3 2" xfId="18048"/>
    <cellStyle name="Comma 3 3 4 3 2 2" xfId="18444"/>
    <cellStyle name="Comma 3 3 4 3 2 3" xfId="18840"/>
    <cellStyle name="Comma 3 3 4 3 2 4" xfId="19236"/>
    <cellStyle name="Comma 3 3 4 3 2 5" xfId="19632"/>
    <cellStyle name="Comma 3 3 4 3 2 6" xfId="20028"/>
    <cellStyle name="Comma 3 3 4 3 3" xfId="18246"/>
    <cellStyle name="Comma 3 3 4 3 4" xfId="18642"/>
    <cellStyle name="Comma 3 3 4 3 5" xfId="19038"/>
    <cellStyle name="Comma 3 3 4 3 6" xfId="19434"/>
    <cellStyle name="Comma 3 3 4 3 7" xfId="19830"/>
    <cellStyle name="Comma 3 3 4 4" xfId="12488"/>
    <cellStyle name="Comma 3 3 4 4 2" xfId="18312"/>
    <cellStyle name="Comma 3 3 4 4 3" xfId="18708"/>
    <cellStyle name="Comma 3 3 4 4 4" xfId="19104"/>
    <cellStyle name="Comma 3 3 4 4 5" xfId="19500"/>
    <cellStyle name="Comma 3 3 4 4 6" xfId="19896"/>
    <cellStyle name="Comma 3 3 4 5" xfId="18114"/>
    <cellStyle name="Comma 3 3 4 6" xfId="18510"/>
    <cellStyle name="Comma 3 3 4 7" xfId="18906"/>
    <cellStyle name="Comma 3 3 4 8" xfId="19302"/>
    <cellStyle name="Comma 3 3 4 9" xfId="19698"/>
    <cellStyle name="Comma 3 3 5" xfId="4952"/>
    <cellStyle name="Comma 3 3 5 2" xfId="13982"/>
    <cellStyle name="Comma 3 3 5 2 2" xfId="18334"/>
    <cellStyle name="Comma 3 3 5 2 3" xfId="18730"/>
    <cellStyle name="Comma 3 3 5 2 4" xfId="19126"/>
    <cellStyle name="Comma 3 3 5 2 5" xfId="19522"/>
    <cellStyle name="Comma 3 3 5 2 6" xfId="19918"/>
    <cellStyle name="Comma 3 3 5 3" xfId="18136"/>
    <cellStyle name="Comma 3 3 5 4" xfId="18532"/>
    <cellStyle name="Comma 3 3 5 5" xfId="18928"/>
    <cellStyle name="Comma 3 3 5 6" xfId="19324"/>
    <cellStyle name="Comma 3 3 5 7" xfId="19720"/>
    <cellStyle name="Comma 3 3 6" xfId="8974"/>
    <cellStyle name="Comma 3 3 6 2" xfId="18004"/>
    <cellStyle name="Comma 3 3 6 2 2" xfId="18400"/>
    <cellStyle name="Comma 3 3 6 2 3" xfId="18796"/>
    <cellStyle name="Comma 3 3 6 2 4" xfId="19192"/>
    <cellStyle name="Comma 3 3 6 2 5" xfId="19588"/>
    <cellStyle name="Comma 3 3 6 2 6" xfId="19984"/>
    <cellStyle name="Comma 3 3 6 3" xfId="18202"/>
    <cellStyle name="Comma 3 3 6 4" xfId="18598"/>
    <cellStyle name="Comma 3 3 6 5" xfId="18994"/>
    <cellStyle name="Comma 3 3 6 6" xfId="19390"/>
    <cellStyle name="Comma 3 3 6 7" xfId="19786"/>
    <cellStyle name="Comma 3 3 7" xfId="9500"/>
    <cellStyle name="Comma 3 3 7 2" xfId="18268"/>
    <cellStyle name="Comma 3 3 7 3" xfId="18664"/>
    <cellStyle name="Comma 3 3 7 4" xfId="19060"/>
    <cellStyle name="Comma 3 3 7 5" xfId="19456"/>
    <cellStyle name="Comma 3 3 7 6" xfId="19852"/>
    <cellStyle name="Comma 3 3 8" xfId="18070"/>
    <cellStyle name="Comma 3 3 9" xfId="18466"/>
    <cellStyle name="Comma 3 4" xfId="656"/>
    <cellStyle name="Comma 3 4 10" xfId="18864"/>
    <cellStyle name="Comma 3 4 11" xfId="19260"/>
    <cellStyle name="Comma 3 4 12" xfId="19656"/>
    <cellStyle name="Comma 3 4 2" xfId="1403"/>
    <cellStyle name="Comma 3 4 2 10" xfId="19271"/>
    <cellStyle name="Comma 3 4 2 11" xfId="19667"/>
    <cellStyle name="Comma 3 4 2 2" xfId="2897"/>
    <cellStyle name="Comma 3 4 2 2 2" xfId="7379"/>
    <cellStyle name="Comma 3 4 2 2 2 2" xfId="16409"/>
    <cellStyle name="Comma 3 4 2 2 2 2 2" xfId="18369"/>
    <cellStyle name="Comma 3 4 2 2 2 2 3" xfId="18765"/>
    <cellStyle name="Comma 3 4 2 2 2 2 4" xfId="19161"/>
    <cellStyle name="Comma 3 4 2 2 2 2 5" xfId="19557"/>
    <cellStyle name="Comma 3 4 2 2 2 2 6" xfId="19953"/>
    <cellStyle name="Comma 3 4 2 2 2 3" xfId="18171"/>
    <cellStyle name="Comma 3 4 2 2 2 4" xfId="18567"/>
    <cellStyle name="Comma 3 4 2 2 2 5" xfId="18963"/>
    <cellStyle name="Comma 3 4 2 2 2 6" xfId="19359"/>
    <cellStyle name="Comma 3 4 2 2 2 7" xfId="19755"/>
    <cellStyle name="Comma 3 4 2 2 3" xfId="9009"/>
    <cellStyle name="Comma 3 4 2 2 3 2" xfId="18039"/>
    <cellStyle name="Comma 3 4 2 2 3 2 2" xfId="18435"/>
    <cellStyle name="Comma 3 4 2 2 3 2 3" xfId="18831"/>
    <cellStyle name="Comma 3 4 2 2 3 2 4" xfId="19227"/>
    <cellStyle name="Comma 3 4 2 2 3 2 5" xfId="19623"/>
    <cellStyle name="Comma 3 4 2 2 3 2 6" xfId="20019"/>
    <cellStyle name="Comma 3 4 2 2 3 3" xfId="18237"/>
    <cellStyle name="Comma 3 4 2 2 3 4" xfId="18633"/>
    <cellStyle name="Comma 3 4 2 2 3 5" xfId="19029"/>
    <cellStyle name="Comma 3 4 2 2 3 6" xfId="19425"/>
    <cellStyle name="Comma 3 4 2 2 3 7" xfId="19821"/>
    <cellStyle name="Comma 3 4 2 2 4" xfId="11927"/>
    <cellStyle name="Comma 3 4 2 2 4 2" xfId="18303"/>
    <cellStyle name="Comma 3 4 2 2 4 3" xfId="18699"/>
    <cellStyle name="Comma 3 4 2 2 4 4" xfId="19095"/>
    <cellStyle name="Comma 3 4 2 2 4 5" xfId="19491"/>
    <cellStyle name="Comma 3 4 2 2 4 6" xfId="19887"/>
    <cellStyle name="Comma 3 4 2 2 5" xfId="18105"/>
    <cellStyle name="Comma 3 4 2 2 6" xfId="18501"/>
    <cellStyle name="Comma 3 4 2 2 7" xfId="18897"/>
    <cellStyle name="Comma 3 4 2 2 8" xfId="19293"/>
    <cellStyle name="Comma 3 4 2 2 9" xfId="19689"/>
    <cellStyle name="Comma 3 4 2 3" xfId="4391"/>
    <cellStyle name="Comma 3 4 2 3 2" xfId="8873"/>
    <cellStyle name="Comma 3 4 2 3 2 2" xfId="17903"/>
    <cellStyle name="Comma 3 4 2 3 2 2 2" xfId="18391"/>
    <cellStyle name="Comma 3 4 2 3 2 2 3" xfId="18787"/>
    <cellStyle name="Comma 3 4 2 3 2 2 4" xfId="19183"/>
    <cellStyle name="Comma 3 4 2 3 2 2 5" xfId="19579"/>
    <cellStyle name="Comma 3 4 2 3 2 2 6" xfId="19975"/>
    <cellStyle name="Comma 3 4 2 3 2 3" xfId="18193"/>
    <cellStyle name="Comma 3 4 2 3 2 4" xfId="18589"/>
    <cellStyle name="Comma 3 4 2 3 2 5" xfId="18985"/>
    <cellStyle name="Comma 3 4 2 3 2 6" xfId="19381"/>
    <cellStyle name="Comma 3 4 2 3 2 7" xfId="19777"/>
    <cellStyle name="Comma 3 4 2 3 3" xfId="9031"/>
    <cellStyle name="Comma 3 4 2 3 3 2" xfId="18061"/>
    <cellStyle name="Comma 3 4 2 3 3 2 2" xfId="18457"/>
    <cellStyle name="Comma 3 4 2 3 3 2 3" xfId="18853"/>
    <cellStyle name="Comma 3 4 2 3 3 2 4" xfId="19249"/>
    <cellStyle name="Comma 3 4 2 3 3 2 5" xfId="19645"/>
    <cellStyle name="Comma 3 4 2 3 3 2 6" xfId="20041"/>
    <cellStyle name="Comma 3 4 2 3 3 3" xfId="18259"/>
    <cellStyle name="Comma 3 4 2 3 3 4" xfId="18655"/>
    <cellStyle name="Comma 3 4 2 3 3 5" xfId="19051"/>
    <cellStyle name="Comma 3 4 2 3 3 6" xfId="19447"/>
    <cellStyle name="Comma 3 4 2 3 3 7" xfId="19843"/>
    <cellStyle name="Comma 3 4 2 3 4" xfId="13421"/>
    <cellStyle name="Comma 3 4 2 3 4 2" xfId="18325"/>
    <cellStyle name="Comma 3 4 2 3 4 3" xfId="18721"/>
    <cellStyle name="Comma 3 4 2 3 4 4" xfId="19117"/>
    <cellStyle name="Comma 3 4 2 3 4 5" xfId="19513"/>
    <cellStyle name="Comma 3 4 2 3 4 6" xfId="19909"/>
    <cellStyle name="Comma 3 4 2 3 5" xfId="18127"/>
    <cellStyle name="Comma 3 4 2 3 6" xfId="18523"/>
    <cellStyle name="Comma 3 4 2 3 7" xfId="18919"/>
    <cellStyle name="Comma 3 4 2 3 8" xfId="19315"/>
    <cellStyle name="Comma 3 4 2 3 9" xfId="19711"/>
    <cellStyle name="Comma 3 4 2 4" xfId="5885"/>
    <cellStyle name="Comma 3 4 2 4 2" xfId="14915"/>
    <cellStyle name="Comma 3 4 2 4 2 2" xfId="18347"/>
    <cellStyle name="Comma 3 4 2 4 2 3" xfId="18743"/>
    <cellStyle name="Comma 3 4 2 4 2 4" xfId="19139"/>
    <cellStyle name="Comma 3 4 2 4 2 5" xfId="19535"/>
    <cellStyle name="Comma 3 4 2 4 2 6" xfId="19931"/>
    <cellStyle name="Comma 3 4 2 4 3" xfId="18149"/>
    <cellStyle name="Comma 3 4 2 4 4" xfId="18545"/>
    <cellStyle name="Comma 3 4 2 4 5" xfId="18941"/>
    <cellStyle name="Comma 3 4 2 4 6" xfId="19337"/>
    <cellStyle name="Comma 3 4 2 4 7" xfId="19733"/>
    <cellStyle name="Comma 3 4 2 5" xfId="8987"/>
    <cellStyle name="Comma 3 4 2 5 2" xfId="18017"/>
    <cellStyle name="Comma 3 4 2 5 2 2" xfId="18413"/>
    <cellStyle name="Comma 3 4 2 5 2 3" xfId="18809"/>
    <cellStyle name="Comma 3 4 2 5 2 4" xfId="19205"/>
    <cellStyle name="Comma 3 4 2 5 2 5" xfId="19601"/>
    <cellStyle name="Comma 3 4 2 5 2 6" xfId="19997"/>
    <cellStyle name="Comma 3 4 2 5 3" xfId="18215"/>
    <cellStyle name="Comma 3 4 2 5 4" xfId="18611"/>
    <cellStyle name="Comma 3 4 2 5 5" xfId="19007"/>
    <cellStyle name="Comma 3 4 2 5 6" xfId="19403"/>
    <cellStyle name="Comma 3 4 2 5 7" xfId="19799"/>
    <cellStyle name="Comma 3 4 2 6" xfId="10433"/>
    <cellStyle name="Comma 3 4 2 6 2" xfId="18281"/>
    <cellStyle name="Comma 3 4 2 6 3" xfId="18677"/>
    <cellStyle name="Comma 3 4 2 6 4" xfId="19073"/>
    <cellStyle name="Comma 3 4 2 6 5" xfId="19469"/>
    <cellStyle name="Comma 3 4 2 6 6" xfId="19865"/>
    <cellStyle name="Comma 3 4 2 7" xfId="18083"/>
    <cellStyle name="Comma 3 4 2 8" xfId="18479"/>
    <cellStyle name="Comma 3 4 2 9" xfId="18875"/>
    <cellStyle name="Comma 3 4 3" xfId="2150"/>
    <cellStyle name="Comma 3 4 3 2" xfId="6632"/>
    <cellStyle name="Comma 3 4 3 2 2" xfId="15662"/>
    <cellStyle name="Comma 3 4 3 2 2 2" xfId="18358"/>
    <cellStyle name="Comma 3 4 3 2 2 3" xfId="18754"/>
    <cellStyle name="Comma 3 4 3 2 2 4" xfId="19150"/>
    <cellStyle name="Comma 3 4 3 2 2 5" xfId="19546"/>
    <cellStyle name="Comma 3 4 3 2 2 6" xfId="19942"/>
    <cellStyle name="Comma 3 4 3 2 3" xfId="18160"/>
    <cellStyle name="Comma 3 4 3 2 4" xfId="18556"/>
    <cellStyle name="Comma 3 4 3 2 5" xfId="18952"/>
    <cellStyle name="Comma 3 4 3 2 6" xfId="19348"/>
    <cellStyle name="Comma 3 4 3 2 7" xfId="19744"/>
    <cellStyle name="Comma 3 4 3 3" xfId="8998"/>
    <cellStyle name="Comma 3 4 3 3 2" xfId="18028"/>
    <cellStyle name="Comma 3 4 3 3 2 2" xfId="18424"/>
    <cellStyle name="Comma 3 4 3 3 2 3" xfId="18820"/>
    <cellStyle name="Comma 3 4 3 3 2 4" xfId="19216"/>
    <cellStyle name="Comma 3 4 3 3 2 5" xfId="19612"/>
    <cellStyle name="Comma 3 4 3 3 2 6" xfId="20008"/>
    <cellStyle name="Comma 3 4 3 3 3" xfId="18226"/>
    <cellStyle name="Comma 3 4 3 3 4" xfId="18622"/>
    <cellStyle name="Comma 3 4 3 3 5" xfId="19018"/>
    <cellStyle name="Comma 3 4 3 3 6" xfId="19414"/>
    <cellStyle name="Comma 3 4 3 3 7" xfId="19810"/>
    <cellStyle name="Comma 3 4 3 4" xfId="11180"/>
    <cellStyle name="Comma 3 4 3 4 2" xfId="18292"/>
    <cellStyle name="Comma 3 4 3 4 3" xfId="18688"/>
    <cellStyle name="Comma 3 4 3 4 4" xfId="19084"/>
    <cellStyle name="Comma 3 4 3 4 5" xfId="19480"/>
    <cellStyle name="Comma 3 4 3 4 6" xfId="19876"/>
    <cellStyle name="Comma 3 4 3 5" xfId="18094"/>
    <cellStyle name="Comma 3 4 3 6" xfId="18490"/>
    <cellStyle name="Comma 3 4 3 7" xfId="18886"/>
    <cellStyle name="Comma 3 4 3 8" xfId="19282"/>
    <cellStyle name="Comma 3 4 3 9" xfId="19678"/>
    <cellStyle name="Comma 3 4 4" xfId="3644"/>
    <cellStyle name="Comma 3 4 4 2" xfId="8126"/>
    <cellStyle name="Comma 3 4 4 2 2" xfId="17156"/>
    <cellStyle name="Comma 3 4 4 2 2 2" xfId="18380"/>
    <cellStyle name="Comma 3 4 4 2 2 3" xfId="18776"/>
    <cellStyle name="Comma 3 4 4 2 2 4" xfId="19172"/>
    <cellStyle name="Comma 3 4 4 2 2 5" xfId="19568"/>
    <cellStyle name="Comma 3 4 4 2 2 6" xfId="19964"/>
    <cellStyle name="Comma 3 4 4 2 3" xfId="18182"/>
    <cellStyle name="Comma 3 4 4 2 4" xfId="18578"/>
    <cellStyle name="Comma 3 4 4 2 5" xfId="18974"/>
    <cellStyle name="Comma 3 4 4 2 6" xfId="19370"/>
    <cellStyle name="Comma 3 4 4 2 7" xfId="19766"/>
    <cellStyle name="Comma 3 4 4 3" xfId="9020"/>
    <cellStyle name="Comma 3 4 4 3 2" xfId="18050"/>
    <cellStyle name="Comma 3 4 4 3 2 2" xfId="18446"/>
    <cellStyle name="Comma 3 4 4 3 2 3" xfId="18842"/>
    <cellStyle name="Comma 3 4 4 3 2 4" xfId="19238"/>
    <cellStyle name="Comma 3 4 4 3 2 5" xfId="19634"/>
    <cellStyle name="Comma 3 4 4 3 2 6" xfId="20030"/>
    <cellStyle name="Comma 3 4 4 3 3" xfId="18248"/>
    <cellStyle name="Comma 3 4 4 3 4" xfId="18644"/>
    <cellStyle name="Comma 3 4 4 3 5" xfId="19040"/>
    <cellStyle name="Comma 3 4 4 3 6" xfId="19436"/>
    <cellStyle name="Comma 3 4 4 3 7" xfId="19832"/>
    <cellStyle name="Comma 3 4 4 4" xfId="12674"/>
    <cellStyle name="Comma 3 4 4 4 2" xfId="18314"/>
    <cellStyle name="Comma 3 4 4 4 3" xfId="18710"/>
    <cellStyle name="Comma 3 4 4 4 4" xfId="19106"/>
    <cellStyle name="Comma 3 4 4 4 5" xfId="19502"/>
    <cellStyle name="Comma 3 4 4 4 6" xfId="19898"/>
    <cellStyle name="Comma 3 4 4 5" xfId="18116"/>
    <cellStyle name="Comma 3 4 4 6" xfId="18512"/>
    <cellStyle name="Comma 3 4 4 7" xfId="18908"/>
    <cellStyle name="Comma 3 4 4 8" xfId="19304"/>
    <cellStyle name="Comma 3 4 4 9" xfId="19700"/>
    <cellStyle name="Comma 3 4 5" xfId="5138"/>
    <cellStyle name="Comma 3 4 5 2" xfId="14168"/>
    <cellStyle name="Comma 3 4 5 2 2" xfId="18336"/>
    <cellStyle name="Comma 3 4 5 2 3" xfId="18732"/>
    <cellStyle name="Comma 3 4 5 2 4" xfId="19128"/>
    <cellStyle name="Comma 3 4 5 2 5" xfId="19524"/>
    <cellStyle name="Comma 3 4 5 2 6" xfId="19920"/>
    <cellStyle name="Comma 3 4 5 3" xfId="18138"/>
    <cellStyle name="Comma 3 4 5 4" xfId="18534"/>
    <cellStyle name="Comma 3 4 5 5" xfId="18930"/>
    <cellStyle name="Comma 3 4 5 6" xfId="19326"/>
    <cellStyle name="Comma 3 4 5 7" xfId="19722"/>
    <cellStyle name="Comma 3 4 6" xfId="8976"/>
    <cellStyle name="Comma 3 4 6 2" xfId="18006"/>
    <cellStyle name="Comma 3 4 6 2 2" xfId="18402"/>
    <cellStyle name="Comma 3 4 6 2 3" xfId="18798"/>
    <cellStyle name="Comma 3 4 6 2 4" xfId="19194"/>
    <cellStyle name="Comma 3 4 6 2 5" xfId="19590"/>
    <cellStyle name="Comma 3 4 6 2 6" xfId="19986"/>
    <cellStyle name="Comma 3 4 6 3" xfId="18204"/>
    <cellStyle name="Comma 3 4 6 4" xfId="18600"/>
    <cellStyle name="Comma 3 4 6 5" xfId="18996"/>
    <cellStyle name="Comma 3 4 6 6" xfId="19392"/>
    <cellStyle name="Comma 3 4 6 7" xfId="19788"/>
    <cellStyle name="Comma 3 4 7" xfId="9686"/>
    <cellStyle name="Comma 3 4 7 2" xfId="18270"/>
    <cellStyle name="Comma 3 4 7 3" xfId="18666"/>
    <cellStyle name="Comma 3 4 7 4" xfId="19062"/>
    <cellStyle name="Comma 3 4 7 5" xfId="19458"/>
    <cellStyle name="Comma 3 4 7 6" xfId="19854"/>
    <cellStyle name="Comma 3 4 8" xfId="18072"/>
    <cellStyle name="Comma 3 4 9" xfId="18468"/>
    <cellStyle name="Comma 3 5" xfId="843"/>
    <cellStyle name="Comma 3 5 10" xfId="18867"/>
    <cellStyle name="Comma 3 5 11" xfId="19263"/>
    <cellStyle name="Comma 3 5 12" xfId="19659"/>
    <cellStyle name="Comma 3 5 2" xfId="1498"/>
    <cellStyle name="Comma 3 5 2 10" xfId="19274"/>
    <cellStyle name="Comma 3 5 2 11" xfId="19670"/>
    <cellStyle name="Comma 3 5 2 2" xfId="2992"/>
    <cellStyle name="Comma 3 5 2 2 2" xfId="7474"/>
    <cellStyle name="Comma 3 5 2 2 2 2" xfId="16504"/>
    <cellStyle name="Comma 3 5 2 2 2 2 2" xfId="18372"/>
    <cellStyle name="Comma 3 5 2 2 2 2 3" xfId="18768"/>
    <cellStyle name="Comma 3 5 2 2 2 2 4" xfId="19164"/>
    <cellStyle name="Comma 3 5 2 2 2 2 5" xfId="19560"/>
    <cellStyle name="Comma 3 5 2 2 2 2 6" xfId="19956"/>
    <cellStyle name="Comma 3 5 2 2 2 3" xfId="18174"/>
    <cellStyle name="Comma 3 5 2 2 2 4" xfId="18570"/>
    <cellStyle name="Comma 3 5 2 2 2 5" xfId="18966"/>
    <cellStyle name="Comma 3 5 2 2 2 6" xfId="19362"/>
    <cellStyle name="Comma 3 5 2 2 2 7" xfId="19758"/>
    <cellStyle name="Comma 3 5 2 2 3" xfId="9012"/>
    <cellStyle name="Comma 3 5 2 2 3 2" xfId="18042"/>
    <cellStyle name="Comma 3 5 2 2 3 2 2" xfId="18438"/>
    <cellStyle name="Comma 3 5 2 2 3 2 3" xfId="18834"/>
    <cellStyle name="Comma 3 5 2 2 3 2 4" xfId="19230"/>
    <cellStyle name="Comma 3 5 2 2 3 2 5" xfId="19626"/>
    <cellStyle name="Comma 3 5 2 2 3 2 6" xfId="20022"/>
    <cellStyle name="Comma 3 5 2 2 3 3" xfId="18240"/>
    <cellStyle name="Comma 3 5 2 2 3 4" xfId="18636"/>
    <cellStyle name="Comma 3 5 2 2 3 5" xfId="19032"/>
    <cellStyle name="Comma 3 5 2 2 3 6" xfId="19428"/>
    <cellStyle name="Comma 3 5 2 2 3 7" xfId="19824"/>
    <cellStyle name="Comma 3 5 2 2 4" xfId="12022"/>
    <cellStyle name="Comma 3 5 2 2 4 2" xfId="18306"/>
    <cellStyle name="Comma 3 5 2 2 4 3" xfId="18702"/>
    <cellStyle name="Comma 3 5 2 2 4 4" xfId="19098"/>
    <cellStyle name="Comma 3 5 2 2 4 5" xfId="19494"/>
    <cellStyle name="Comma 3 5 2 2 4 6" xfId="19890"/>
    <cellStyle name="Comma 3 5 2 2 5" xfId="18108"/>
    <cellStyle name="Comma 3 5 2 2 6" xfId="18504"/>
    <cellStyle name="Comma 3 5 2 2 7" xfId="18900"/>
    <cellStyle name="Comma 3 5 2 2 8" xfId="19296"/>
    <cellStyle name="Comma 3 5 2 2 9" xfId="19692"/>
    <cellStyle name="Comma 3 5 2 3" xfId="4486"/>
    <cellStyle name="Comma 3 5 2 3 2" xfId="8968"/>
    <cellStyle name="Comma 3 5 2 3 2 2" xfId="17998"/>
    <cellStyle name="Comma 3 5 2 3 2 2 2" xfId="18394"/>
    <cellStyle name="Comma 3 5 2 3 2 2 3" xfId="18790"/>
    <cellStyle name="Comma 3 5 2 3 2 2 4" xfId="19186"/>
    <cellStyle name="Comma 3 5 2 3 2 2 5" xfId="19582"/>
    <cellStyle name="Comma 3 5 2 3 2 2 6" xfId="19978"/>
    <cellStyle name="Comma 3 5 2 3 2 3" xfId="18196"/>
    <cellStyle name="Comma 3 5 2 3 2 4" xfId="18592"/>
    <cellStyle name="Comma 3 5 2 3 2 5" xfId="18988"/>
    <cellStyle name="Comma 3 5 2 3 2 6" xfId="19384"/>
    <cellStyle name="Comma 3 5 2 3 2 7" xfId="19780"/>
    <cellStyle name="Comma 3 5 2 3 3" xfId="9034"/>
    <cellStyle name="Comma 3 5 2 3 3 2" xfId="18064"/>
    <cellStyle name="Comma 3 5 2 3 3 2 2" xfId="18460"/>
    <cellStyle name="Comma 3 5 2 3 3 2 3" xfId="18856"/>
    <cellStyle name="Comma 3 5 2 3 3 2 4" xfId="19252"/>
    <cellStyle name="Comma 3 5 2 3 3 2 5" xfId="19648"/>
    <cellStyle name="Comma 3 5 2 3 3 2 6" xfId="20044"/>
    <cellStyle name="Comma 3 5 2 3 3 3" xfId="18262"/>
    <cellStyle name="Comma 3 5 2 3 3 4" xfId="18658"/>
    <cellStyle name="Comma 3 5 2 3 3 5" xfId="19054"/>
    <cellStyle name="Comma 3 5 2 3 3 6" xfId="19450"/>
    <cellStyle name="Comma 3 5 2 3 3 7" xfId="19846"/>
    <cellStyle name="Comma 3 5 2 3 4" xfId="13516"/>
    <cellStyle name="Comma 3 5 2 3 4 2" xfId="18328"/>
    <cellStyle name="Comma 3 5 2 3 4 3" xfId="18724"/>
    <cellStyle name="Comma 3 5 2 3 4 4" xfId="19120"/>
    <cellStyle name="Comma 3 5 2 3 4 5" xfId="19516"/>
    <cellStyle name="Comma 3 5 2 3 4 6" xfId="19912"/>
    <cellStyle name="Comma 3 5 2 3 5" xfId="18130"/>
    <cellStyle name="Comma 3 5 2 3 6" xfId="18526"/>
    <cellStyle name="Comma 3 5 2 3 7" xfId="18922"/>
    <cellStyle name="Comma 3 5 2 3 8" xfId="19318"/>
    <cellStyle name="Comma 3 5 2 3 9" xfId="19714"/>
    <cellStyle name="Comma 3 5 2 4" xfId="5980"/>
    <cellStyle name="Comma 3 5 2 4 2" xfId="15010"/>
    <cellStyle name="Comma 3 5 2 4 2 2" xfId="18350"/>
    <cellStyle name="Comma 3 5 2 4 2 3" xfId="18746"/>
    <cellStyle name="Comma 3 5 2 4 2 4" xfId="19142"/>
    <cellStyle name="Comma 3 5 2 4 2 5" xfId="19538"/>
    <cellStyle name="Comma 3 5 2 4 2 6" xfId="19934"/>
    <cellStyle name="Comma 3 5 2 4 3" xfId="18152"/>
    <cellStyle name="Comma 3 5 2 4 4" xfId="18548"/>
    <cellStyle name="Comma 3 5 2 4 5" xfId="18944"/>
    <cellStyle name="Comma 3 5 2 4 6" xfId="19340"/>
    <cellStyle name="Comma 3 5 2 4 7" xfId="19736"/>
    <cellStyle name="Comma 3 5 2 5" xfId="8990"/>
    <cellStyle name="Comma 3 5 2 5 2" xfId="18020"/>
    <cellStyle name="Comma 3 5 2 5 2 2" xfId="18416"/>
    <cellStyle name="Comma 3 5 2 5 2 3" xfId="18812"/>
    <cellStyle name="Comma 3 5 2 5 2 4" xfId="19208"/>
    <cellStyle name="Comma 3 5 2 5 2 5" xfId="19604"/>
    <cellStyle name="Comma 3 5 2 5 2 6" xfId="20000"/>
    <cellStyle name="Comma 3 5 2 5 3" xfId="18218"/>
    <cellStyle name="Comma 3 5 2 5 4" xfId="18614"/>
    <cellStyle name="Comma 3 5 2 5 5" xfId="19010"/>
    <cellStyle name="Comma 3 5 2 5 6" xfId="19406"/>
    <cellStyle name="Comma 3 5 2 5 7" xfId="19802"/>
    <cellStyle name="Comma 3 5 2 6" xfId="10528"/>
    <cellStyle name="Comma 3 5 2 6 2" xfId="18284"/>
    <cellStyle name="Comma 3 5 2 6 3" xfId="18680"/>
    <cellStyle name="Comma 3 5 2 6 4" xfId="19076"/>
    <cellStyle name="Comma 3 5 2 6 5" xfId="19472"/>
    <cellStyle name="Comma 3 5 2 6 6" xfId="19868"/>
    <cellStyle name="Comma 3 5 2 7" xfId="18086"/>
    <cellStyle name="Comma 3 5 2 8" xfId="18482"/>
    <cellStyle name="Comma 3 5 2 9" xfId="18878"/>
    <cellStyle name="Comma 3 5 3" xfId="2337"/>
    <cellStyle name="Comma 3 5 3 2" xfId="6819"/>
    <cellStyle name="Comma 3 5 3 2 2" xfId="15849"/>
    <cellStyle name="Comma 3 5 3 2 2 2" xfId="18361"/>
    <cellStyle name="Comma 3 5 3 2 2 3" xfId="18757"/>
    <cellStyle name="Comma 3 5 3 2 2 4" xfId="19153"/>
    <cellStyle name="Comma 3 5 3 2 2 5" xfId="19549"/>
    <cellStyle name="Comma 3 5 3 2 2 6" xfId="19945"/>
    <cellStyle name="Comma 3 5 3 2 3" xfId="18163"/>
    <cellStyle name="Comma 3 5 3 2 4" xfId="18559"/>
    <cellStyle name="Comma 3 5 3 2 5" xfId="18955"/>
    <cellStyle name="Comma 3 5 3 2 6" xfId="19351"/>
    <cellStyle name="Comma 3 5 3 2 7" xfId="19747"/>
    <cellStyle name="Comma 3 5 3 3" xfId="9001"/>
    <cellStyle name="Comma 3 5 3 3 2" xfId="18031"/>
    <cellStyle name="Comma 3 5 3 3 2 2" xfId="18427"/>
    <cellStyle name="Comma 3 5 3 3 2 3" xfId="18823"/>
    <cellStyle name="Comma 3 5 3 3 2 4" xfId="19219"/>
    <cellStyle name="Comma 3 5 3 3 2 5" xfId="19615"/>
    <cellStyle name="Comma 3 5 3 3 2 6" xfId="20011"/>
    <cellStyle name="Comma 3 5 3 3 3" xfId="18229"/>
    <cellStyle name="Comma 3 5 3 3 4" xfId="18625"/>
    <cellStyle name="Comma 3 5 3 3 5" xfId="19021"/>
    <cellStyle name="Comma 3 5 3 3 6" xfId="19417"/>
    <cellStyle name="Comma 3 5 3 3 7" xfId="19813"/>
    <cellStyle name="Comma 3 5 3 4" xfId="11367"/>
    <cellStyle name="Comma 3 5 3 4 2" xfId="18295"/>
    <cellStyle name="Comma 3 5 3 4 3" xfId="18691"/>
    <cellStyle name="Comma 3 5 3 4 4" xfId="19087"/>
    <cellStyle name="Comma 3 5 3 4 5" xfId="19483"/>
    <cellStyle name="Comma 3 5 3 4 6" xfId="19879"/>
    <cellStyle name="Comma 3 5 3 5" xfId="18097"/>
    <cellStyle name="Comma 3 5 3 6" xfId="18493"/>
    <cellStyle name="Comma 3 5 3 7" xfId="18889"/>
    <cellStyle name="Comma 3 5 3 8" xfId="19285"/>
    <cellStyle name="Comma 3 5 3 9" xfId="19681"/>
    <cellStyle name="Comma 3 5 4" xfId="3831"/>
    <cellStyle name="Comma 3 5 4 2" xfId="8313"/>
    <cellStyle name="Comma 3 5 4 2 2" xfId="17343"/>
    <cellStyle name="Comma 3 5 4 2 2 2" xfId="18383"/>
    <cellStyle name="Comma 3 5 4 2 2 3" xfId="18779"/>
    <cellStyle name="Comma 3 5 4 2 2 4" xfId="19175"/>
    <cellStyle name="Comma 3 5 4 2 2 5" xfId="19571"/>
    <cellStyle name="Comma 3 5 4 2 2 6" xfId="19967"/>
    <cellStyle name="Comma 3 5 4 2 3" xfId="18185"/>
    <cellStyle name="Comma 3 5 4 2 4" xfId="18581"/>
    <cellStyle name="Comma 3 5 4 2 5" xfId="18977"/>
    <cellStyle name="Comma 3 5 4 2 6" xfId="19373"/>
    <cellStyle name="Comma 3 5 4 2 7" xfId="19769"/>
    <cellStyle name="Comma 3 5 4 3" xfId="9023"/>
    <cellStyle name="Comma 3 5 4 3 2" xfId="18053"/>
    <cellStyle name="Comma 3 5 4 3 2 2" xfId="18449"/>
    <cellStyle name="Comma 3 5 4 3 2 3" xfId="18845"/>
    <cellStyle name="Comma 3 5 4 3 2 4" xfId="19241"/>
    <cellStyle name="Comma 3 5 4 3 2 5" xfId="19637"/>
    <cellStyle name="Comma 3 5 4 3 2 6" xfId="20033"/>
    <cellStyle name="Comma 3 5 4 3 3" xfId="18251"/>
    <cellStyle name="Comma 3 5 4 3 4" xfId="18647"/>
    <cellStyle name="Comma 3 5 4 3 5" xfId="19043"/>
    <cellStyle name="Comma 3 5 4 3 6" xfId="19439"/>
    <cellStyle name="Comma 3 5 4 3 7" xfId="19835"/>
    <cellStyle name="Comma 3 5 4 4" xfId="12861"/>
    <cellStyle name="Comma 3 5 4 4 2" xfId="18317"/>
    <cellStyle name="Comma 3 5 4 4 3" xfId="18713"/>
    <cellStyle name="Comma 3 5 4 4 4" xfId="19109"/>
    <cellStyle name="Comma 3 5 4 4 5" xfId="19505"/>
    <cellStyle name="Comma 3 5 4 4 6" xfId="19901"/>
    <cellStyle name="Comma 3 5 4 5" xfId="18119"/>
    <cellStyle name="Comma 3 5 4 6" xfId="18515"/>
    <cellStyle name="Comma 3 5 4 7" xfId="18911"/>
    <cellStyle name="Comma 3 5 4 8" xfId="19307"/>
    <cellStyle name="Comma 3 5 4 9" xfId="19703"/>
    <cellStyle name="Comma 3 5 5" xfId="5325"/>
    <cellStyle name="Comma 3 5 5 2" xfId="14355"/>
    <cellStyle name="Comma 3 5 5 2 2" xfId="18339"/>
    <cellStyle name="Comma 3 5 5 2 3" xfId="18735"/>
    <cellStyle name="Comma 3 5 5 2 4" xfId="19131"/>
    <cellStyle name="Comma 3 5 5 2 5" xfId="19527"/>
    <cellStyle name="Comma 3 5 5 2 6" xfId="19923"/>
    <cellStyle name="Comma 3 5 5 3" xfId="18141"/>
    <cellStyle name="Comma 3 5 5 4" xfId="18537"/>
    <cellStyle name="Comma 3 5 5 5" xfId="18933"/>
    <cellStyle name="Comma 3 5 5 6" xfId="19329"/>
    <cellStyle name="Comma 3 5 5 7" xfId="19725"/>
    <cellStyle name="Comma 3 5 6" xfId="8979"/>
    <cellStyle name="Comma 3 5 6 2" xfId="18009"/>
    <cellStyle name="Comma 3 5 6 2 2" xfId="18405"/>
    <cellStyle name="Comma 3 5 6 2 3" xfId="18801"/>
    <cellStyle name="Comma 3 5 6 2 4" xfId="19197"/>
    <cellStyle name="Comma 3 5 6 2 5" xfId="19593"/>
    <cellStyle name="Comma 3 5 6 2 6" xfId="19989"/>
    <cellStyle name="Comma 3 5 6 3" xfId="18207"/>
    <cellStyle name="Comma 3 5 6 4" xfId="18603"/>
    <cellStyle name="Comma 3 5 6 5" xfId="18999"/>
    <cellStyle name="Comma 3 5 6 6" xfId="19395"/>
    <cellStyle name="Comma 3 5 6 7" xfId="19791"/>
    <cellStyle name="Comma 3 5 7" xfId="9873"/>
    <cellStyle name="Comma 3 5 7 2" xfId="18273"/>
    <cellStyle name="Comma 3 5 7 3" xfId="18669"/>
    <cellStyle name="Comma 3 5 7 4" xfId="19065"/>
    <cellStyle name="Comma 3 5 7 5" xfId="19461"/>
    <cellStyle name="Comma 3 5 7 6" xfId="19857"/>
    <cellStyle name="Comma 3 5 8" xfId="18075"/>
    <cellStyle name="Comma 3 5 9" xfId="18471"/>
    <cellStyle name="Comma 3 6" xfId="1121"/>
    <cellStyle name="Comma 3 6 10" xfId="19265"/>
    <cellStyle name="Comma 3 6 11" xfId="19661"/>
    <cellStyle name="Comma 3 6 2" xfId="2615"/>
    <cellStyle name="Comma 3 6 2 2" xfId="7097"/>
    <cellStyle name="Comma 3 6 2 2 2" xfId="16127"/>
    <cellStyle name="Comma 3 6 2 2 2 2" xfId="18363"/>
    <cellStyle name="Comma 3 6 2 2 2 3" xfId="18759"/>
    <cellStyle name="Comma 3 6 2 2 2 4" xfId="19155"/>
    <cellStyle name="Comma 3 6 2 2 2 5" xfId="19551"/>
    <cellStyle name="Comma 3 6 2 2 2 6" xfId="19947"/>
    <cellStyle name="Comma 3 6 2 2 3" xfId="18165"/>
    <cellStyle name="Comma 3 6 2 2 4" xfId="18561"/>
    <cellStyle name="Comma 3 6 2 2 5" xfId="18957"/>
    <cellStyle name="Comma 3 6 2 2 6" xfId="19353"/>
    <cellStyle name="Comma 3 6 2 2 7" xfId="19749"/>
    <cellStyle name="Comma 3 6 2 3" xfId="9003"/>
    <cellStyle name="Comma 3 6 2 3 2" xfId="18033"/>
    <cellStyle name="Comma 3 6 2 3 2 2" xfId="18429"/>
    <cellStyle name="Comma 3 6 2 3 2 3" xfId="18825"/>
    <cellStyle name="Comma 3 6 2 3 2 4" xfId="19221"/>
    <cellStyle name="Comma 3 6 2 3 2 5" xfId="19617"/>
    <cellStyle name="Comma 3 6 2 3 2 6" xfId="20013"/>
    <cellStyle name="Comma 3 6 2 3 3" xfId="18231"/>
    <cellStyle name="Comma 3 6 2 3 4" xfId="18627"/>
    <cellStyle name="Comma 3 6 2 3 5" xfId="19023"/>
    <cellStyle name="Comma 3 6 2 3 6" xfId="19419"/>
    <cellStyle name="Comma 3 6 2 3 7" xfId="19815"/>
    <cellStyle name="Comma 3 6 2 4" xfId="11645"/>
    <cellStyle name="Comma 3 6 2 4 2" xfId="18297"/>
    <cellStyle name="Comma 3 6 2 4 3" xfId="18693"/>
    <cellStyle name="Comma 3 6 2 4 4" xfId="19089"/>
    <cellStyle name="Comma 3 6 2 4 5" xfId="19485"/>
    <cellStyle name="Comma 3 6 2 4 6" xfId="19881"/>
    <cellStyle name="Comma 3 6 2 5" xfId="18099"/>
    <cellStyle name="Comma 3 6 2 6" xfId="18495"/>
    <cellStyle name="Comma 3 6 2 7" xfId="18891"/>
    <cellStyle name="Comma 3 6 2 8" xfId="19287"/>
    <cellStyle name="Comma 3 6 2 9" xfId="19683"/>
    <cellStyle name="Comma 3 6 3" xfId="4109"/>
    <cellStyle name="Comma 3 6 3 2" xfId="8591"/>
    <cellStyle name="Comma 3 6 3 2 2" xfId="17621"/>
    <cellStyle name="Comma 3 6 3 2 2 2" xfId="18385"/>
    <cellStyle name="Comma 3 6 3 2 2 3" xfId="18781"/>
    <cellStyle name="Comma 3 6 3 2 2 4" xfId="19177"/>
    <cellStyle name="Comma 3 6 3 2 2 5" xfId="19573"/>
    <cellStyle name="Comma 3 6 3 2 2 6" xfId="19969"/>
    <cellStyle name="Comma 3 6 3 2 3" xfId="18187"/>
    <cellStyle name="Comma 3 6 3 2 4" xfId="18583"/>
    <cellStyle name="Comma 3 6 3 2 5" xfId="18979"/>
    <cellStyle name="Comma 3 6 3 2 6" xfId="19375"/>
    <cellStyle name="Comma 3 6 3 2 7" xfId="19771"/>
    <cellStyle name="Comma 3 6 3 3" xfId="9025"/>
    <cellStyle name="Comma 3 6 3 3 2" xfId="18055"/>
    <cellStyle name="Comma 3 6 3 3 2 2" xfId="18451"/>
    <cellStyle name="Comma 3 6 3 3 2 3" xfId="18847"/>
    <cellStyle name="Comma 3 6 3 3 2 4" xfId="19243"/>
    <cellStyle name="Comma 3 6 3 3 2 5" xfId="19639"/>
    <cellStyle name="Comma 3 6 3 3 2 6" xfId="20035"/>
    <cellStyle name="Comma 3 6 3 3 3" xfId="18253"/>
    <cellStyle name="Comma 3 6 3 3 4" xfId="18649"/>
    <cellStyle name="Comma 3 6 3 3 5" xfId="19045"/>
    <cellStyle name="Comma 3 6 3 3 6" xfId="19441"/>
    <cellStyle name="Comma 3 6 3 3 7" xfId="19837"/>
    <cellStyle name="Comma 3 6 3 4" xfId="13139"/>
    <cellStyle name="Comma 3 6 3 4 2" xfId="18319"/>
    <cellStyle name="Comma 3 6 3 4 3" xfId="18715"/>
    <cellStyle name="Comma 3 6 3 4 4" xfId="19111"/>
    <cellStyle name="Comma 3 6 3 4 5" xfId="19507"/>
    <cellStyle name="Comma 3 6 3 4 6" xfId="19903"/>
    <cellStyle name="Comma 3 6 3 5" xfId="18121"/>
    <cellStyle name="Comma 3 6 3 6" xfId="18517"/>
    <cellStyle name="Comma 3 6 3 7" xfId="18913"/>
    <cellStyle name="Comma 3 6 3 8" xfId="19309"/>
    <cellStyle name="Comma 3 6 3 9" xfId="19705"/>
    <cellStyle name="Comma 3 6 4" xfId="5603"/>
    <cellStyle name="Comma 3 6 4 2" xfId="14633"/>
    <cellStyle name="Comma 3 6 4 2 2" xfId="18341"/>
    <cellStyle name="Comma 3 6 4 2 3" xfId="18737"/>
    <cellStyle name="Comma 3 6 4 2 4" xfId="19133"/>
    <cellStyle name="Comma 3 6 4 2 5" xfId="19529"/>
    <cellStyle name="Comma 3 6 4 2 6" xfId="19925"/>
    <cellStyle name="Comma 3 6 4 3" xfId="18143"/>
    <cellStyle name="Comma 3 6 4 4" xfId="18539"/>
    <cellStyle name="Comma 3 6 4 5" xfId="18935"/>
    <cellStyle name="Comma 3 6 4 6" xfId="19331"/>
    <cellStyle name="Comma 3 6 4 7" xfId="19727"/>
    <cellStyle name="Comma 3 6 5" xfId="8981"/>
    <cellStyle name="Comma 3 6 5 2" xfId="18011"/>
    <cellStyle name="Comma 3 6 5 2 2" xfId="18407"/>
    <cellStyle name="Comma 3 6 5 2 3" xfId="18803"/>
    <cellStyle name="Comma 3 6 5 2 4" xfId="19199"/>
    <cellStyle name="Comma 3 6 5 2 5" xfId="19595"/>
    <cellStyle name="Comma 3 6 5 2 6" xfId="19991"/>
    <cellStyle name="Comma 3 6 5 3" xfId="18209"/>
    <cellStyle name="Comma 3 6 5 4" xfId="18605"/>
    <cellStyle name="Comma 3 6 5 5" xfId="19001"/>
    <cellStyle name="Comma 3 6 5 6" xfId="19397"/>
    <cellStyle name="Comma 3 6 5 7" xfId="19793"/>
    <cellStyle name="Comma 3 6 6" xfId="10151"/>
    <cellStyle name="Comma 3 6 6 2" xfId="18275"/>
    <cellStyle name="Comma 3 6 6 3" xfId="18671"/>
    <cellStyle name="Comma 3 6 6 4" xfId="19067"/>
    <cellStyle name="Comma 3 6 6 5" xfId="19463"/>
    <cellStyle name="Comma 3 6 6 6" xfId="19859"/>
    <cellStyle name="Comma 3 6 7" xfId="18077"/>
    <cellStyle name="Comma 3 6 8" xfId="18473"/>
    <cellStyle name="Comma 3 6 9" xfId="18869"/>
    <cellStyle name="Comma 3 7" xfId="1592"/>
    <cellStyle name="Comma 3 7 2" xfId="6074"/>
    <cellStyle name="Comma 3 7 2 2" xfId="15104"/>
    <cellStyle name="Comma 3 7 2 2 2" xfId="18352"/>
    <cellStyle name="Comma 3 7 2 2 3" xfId="18748"/>
    <cellStyle name="Comma 3 7 2 2 4" xfId="19144"/>
    <cellStyle name="Comma 3 7 2 2 5" xfId="19540"/>
    <cellStyle name="Comma 3 7 2 2 6" xfId="19936"/>
    <cellStyle name="Comma 3 7 2 3" xfId="18154"/>
    <cellStyle name="Comma 3 7 2 4" xfId="18550"/>
    <cellStyle name="Comma 3 7 2 5" xfId="18946"/>
    <cellStyle name="Comma 3 7 2 6" xfId="19342"/>
    <cellStyle name="Comma 3 7 2 7" xfId="19738"/>
    <cellStyle name="Comma 3 7 3" xfId="8992"/>
    <cellStyle name="Comma 3 7 3 2" xfId="18022"/>
    <cellStyle name="Comma 3 7 3 2 2" xfId="18418"/>
    <cellStyle name="Comma 3 7 3 2 3" xfId="18814"/>
    <cellStyle name="Comma 3 7 3 2 4" xfId="19210"/>
    <cellStyle name="Comma 3 7 3 2 5" xfId="19606"/>
    <cellStyle name="Comma 3 7 3 2 6" xfId="20002"/>
    <cellStyle name="Comma 3 7 3 3" xfId="18220"/>
    <cellStyle name="Comma 3 7 3 4" xfId="18616"/>
    <cellStyle name="Comma 3 7 3 5" xfId="19012"/>
    <cellStyle name="Comma 3 7 3 6" xfId="19408"/>
    <cellStyle name="Comma 3 7 3 7" xfId="19804"/>
    <cellStyle name="Comma 3 7 4" xfId="10622"/>
    <cellStyle name="Comma 3 7 4 2" xfId="18286"/>
    <cellStyle name="Comma 3 7 4 3" xfId="18682"/>
    <cellStyle name="Comma 3 7 4 4" xfId="19078"/>
    <cellStyle name="Comma 3 7 4 5" xfId="19474"/>
    <cellStyle name="Comma 3 7 4 6" xfId="19870"/>
    <cellStyle name="Comma 3 7 5" xfId="18088"/>
    <cellStyle name="Comma 3 7 6" xfId="18484"/>
    <cellStyle name="Comma 3 7 7" xfId="18880"/>
    <cellStyle name="Comma 3 7 8" xfId="19276"/>
    <cellStyle name="Comma 3 7 9" xfId="19672"/>
    <cellStyle name="Comma 3 8" xfId="3086"/>
    <cellStyle name="Comma 3 8 2" xfId="7568"/>
    <cellStyle name="Comma 3 8 2 2" xfId="16598"/>
    <cellStyle name="Comma 3 8 2 2 2" xfId="18374"/>
    <cellStyle name="Comma 3 8 2 2 3" xfId="18770"/>
    <cellStyle name="Comma 3 8 2 2 4" xfId="19166"/>
    <cellStyle name="Comma 3 8 2 2 5" xfId="19562"/>
    <cellStyle name="Comma 3 8 2 2 6" xfId="19958"/>
    <cellStyle name="Comma 3 8 2 3" xfId="18176"/>
    <cellStyle name="Comma 3 8 2 4" xfId="18572"/>
    <cellStyle name="Comma 3 8 2 5" xfId="18968"/>
    <cellStyle name="Comma 3 8 2 6" xfId="19364"/>
    <cellStyle name="Comma 3 8 2 7" xfId="19760"/>
    <cellStyle name="Comma 3 8 3" xfId="9014"/>
    <cellStyle name="Comma 3 8 3 2" xfId="18044"/>
    <cellStyle name="Comma 3 8 3 2 2" xfId="18440"/>
    <cellStyle name="Comma 3 8 3 2 3" xfId="18836"/>
    <cellStyle name="Comma 3 8 3 2 4" xfId="19232"/>
    <cellStyle name="Comma 3 8 3 2 5" xfId="19628"/>
    <cellStyle name="Comma 3 8 3 2 6" xfId="20024"/>
    <cellStyle name="Comma 3 8 3 3" xfId="18242"/>
    <cellStyle name="Comma 3 8 3 4" xfId="18638"/>
    <cellStyle name="Comma 3 8 3 5" xfId="19034"/>
    <cellStyle name="Comma 3 8 3 6" xfId="19430"/>
    <cellStyle name="Comma 3 8 3 7" xfId="19826"/>
    <cellStyle name="Comma 3 8 4" xfId="12116"/>
    <cellStyle name="Comma 3 8 4 2" xfId="18308"/>
    <cellStyle name="Comma 3 8 4 3" xfId="18704"/>
    <cellStyle name="Comma 3 8 4 4" xfId="19100"/>
    <cellStyle name="Comma 3 8 4 5" xfId="19496"/>
    <cellStyle name="Comma 3 8 4 6" xfId="19892"/>
    <cellStyle name="Comma 3 8 5" xfId="18110"/>
    <cellStyle name="Comma 3 8 6" xfId="18506"/>
    <cellStyle name="Comma 3 8 7" xfId="18902"/>
    <cellStyle name="Comma 3 8 8" xfId="19298"/>
    <cellStyle name="Comma 3 8 9" xfId="19694"/>
    <cellStyle name="Comma 3 9" xfId="4580"/>
    <cellStyle name="Comma 3 9 2" xfId="13610"/>
    <cellStyle name="Comma 3 9 2 2" xfId="18330"/>
    <cellStyle name="Comma 3 9 2 3" xfId="18726"/>
    <cellStyle name="Comma 3 9 2 4" xfId="19122"/>
    <cellStyle name="Comma 3 9 2 5" xfId="19518"/>
    <cellStyle name="Comma 3 9 2 6" xfId="19914"/>
    <cellStyle name="Comma 3 9 3" xfId="18132"/>
    <cellStyle name="Comma 3 9 4" xfId="18528"/>
    <cellStyle name="Comma 3 9 5" xfId="18924"/>
    <cellStyle name="Comma 3 9 6" xfId="19320"/>
    <cellStyle name="Comma 3 9 7" xfId="19716"/>
    <cellStyle name="Comma 4" xfId="749"/>
    <cellStyle name="Comma 4 10" xfId="18865"/>
    <cellStyle name="Comma 4 11" xfId="19261"/>
    <cellStyle name="Comma 4 12" xfId="19657"/>
    <cellStyle name="Comma 4 2" xfId="1496"/>
    <cellStyle name="Comma 4 2 10" xfId="19272"/>
    <cellStyle name="Comma 4 2 11" xfId="19668"/>
    <cellStyle name="Comma 4 2 2" xfId="2990"/>
    <cellStyle name="Comma 4 2 2 2" xfId="7472"/>
    <cellStyle name="Comma 4 2 2 2 2" xfId="16502"/>
    <cellStyle name="Comma 4 2 2 2 2 2" xfId="18370"/>
    <cellStyle name="Comma 4 2 2 2 2 3" xfId="18766"/>
    <cellStyle name="Comma 4 2 2 2 2 4" xfId="19162"/>
    <cellStyle name="Comma 4 2 2 2 2 5" xfId="19558"/>
    <cellStyle name="Comma 4 2 2 2 2 6" xfId="19954"/>
    <cellStyle name="Comma 4 2 2 2 3" xfId="18172"/>
    <cellStyle name="Comma 4 2 2 2 4" xfId="18568"/>
    <cellStyle name="Comma 4 2 2 2 5" xfId="18964"/>
    <cellStyle name="Comma 4 2 2 2 6" xfId="19360"/>
    <cellStyle name="Comma 4 2 2 2 7" xfId="19756"/>
    <cellStyle name="Comma 4 2 2 3" xfId="9010"/>
    <cellStyle name="Comma 4 2 2 3 2" xfId="18040"/>
    <cellStyle name="Comma 4 2 2 3 2 2" xfId="18436"/>
    <cellStyle name="Comma 4 2 2 3 2 3" xfId="18832"/>
    <cellStyle name="Comma 4 2 2 3 2 4" xfId="19228"/>
    <cellStyle name="Comma 4 2 2 3 2 5" xfId="19624"/>
    <cellStyle name="Comma 4 2 2 3 2 6" xfId="20020"/>
    <cellStyle name="Comma 4 2 2 3 3" xfId="18238"/>
    <cellStyle name="Comma 4 2 2 3 4" xfId="18634"/>
    <cellStyle name="Comma 4 2 2 3 5" xfId="19030"/>
    <cellStyle name="Comma 4 2 2 3 6" xfId="19426"/>
    <cellStyle name="Comma 4 2 2 3 7" xfId="19822"/>
    <cellStyle name="Comma 4 2 2 4" xfId="12020"/>
    <cellStyle name="Comma 4 2 2 4 2" xfId="18304"/>
    <cellStyle name="Comma 4 2 2 4 3" xfId="18700"/>
    <cellStyle name="Comma 4 2 2 4 4" xfId="19096"/>
    <cellStyle name="Comma 4 2 2 4 5" xfId="19492"/>
    <cellStyle name="Comma 4 2 2 4 6" xfId="19888"/>
    <cellStyle name="Comma 4 2 2 5" xfId="18106"/>
    <cellStyle name="Comma 4 2 2 6" xfId="18502"/>
    <cellStyle name="Comma 4 2 2 7" xfId="18898"/>
    <cellStyle name="Comma 4 2 2 8" xfId="19294"/>
    <cellStyle name="Comma 4 2 2 9" xfId="19690"/>
    <cellStyle name="Comma 4 2 3" xfId="4484"/>
    <cellStyle name="Comma 4 2 3 2" xfId="8966"/>
    <cellStyle name="Comma 4 2 3 2 2" xfId="17996"/>
    <cellStyle name="Comma 4 2 3 2 2 2" xfId="18392"/>
    <cellStyle name="Comma 4 2 3 2 2 3" xfId="18788"/>
    <cellStyle name="Comma 4 2 3 2 2 4" xfId="19184"/>
    <cellStyle name="Comma 4 2 3 2 2 5" xfId="19580"/>
    <cellStyle name="Comma 4 2 3 2 2 6" xfId="19976"/>
    <cellStyle name="Comma 4 2 3 2 3" xfId="18194"/>
    <cellStyle name="Comma 4 2 3 2 4" xfId="18590"/>
    <cellStyle name="Comma 4 2 3 2 5" xfId="18986"/>
    <cellStyle name="Comma 4 2 3 2 6" xfId="19382"/>
    <cellStyle name="Comma 4 2 3 2 7" xfId="19778"/>
    <cellStyle name="Comma 4 2 3 3" xfId="9032"/>
    <cellStyle name="Comma 4 2 3 3 2" xfId="18062"/>
    <cellStyle name="Comma 4 2 3 3 2 2" xfId="18458"/>
    <cellStyle name="Comma 4 2 3 3 2 3" xfId="18854"/>
    <cellStyle name="Comma 4 2 3 3 2 4" xfId="19250"/>
    <cellStyle name="Comma 4 2 3 3 2 5" xfId="19646"/>
    <cellStyle name="Comma 4 2 3 3 2 6" xfId="20042"/>
    <cellStyle name="Comma 4 2 3 3 3" xfId="18260"/>
    <cellStyle name="Comma 4 2 3 3 4" xfId="18656"/>
    <cellStyle name="Comma 4 2 3 3 5" xfId="19052"/>
    <cellStyle name="Comma 4 2 3 3 6" xfId="19448"/>
    <cellStyle name="Comma 4 2 3 3 7" xfId="19844"/>
    <cellStyle name="Comma 4 2 3 4" xfId="13514"/>
    <cellStyle name="Comma 4 2 3 4 2" xfId="18326"/>
    <cellStyle name="Comma 4 2 3 4 3" xfId="18722"/>
    <cellStyle name="Comma 4 2 3 4 4" xfId="19118"/>
    <cellStyle name="Comma 4 2 3 4 5" xfId="19514"/>
    <cellStyle name="Comma 4 2 3 4 6" xfId="19910"/>
    <cellStyle name="Comma 4 2 3 5" xfId="18128"/>
    <cellStyle name="Comma 4 2 3 6" xfId="18524"/>
    <cellStyle name="Comma 4 2 3 7" xfId="18920"/>
    <cellStyle name="Comma 4 2 3 8" xfId="19316"/>
    <cellStyle name="Comma 4 2 3 9" xfId="19712"/>
    <cellStyle name="Comma 4 2 4" xfId="5978"/>
    <cellStyle name="Comma 4 2 4 2" xfId="15008"/>
    <cellStyle name="Comma 4 2 4 2 2" xfId="18348"/>
    <cellStyle name="Comma 4 2 4 2 3" xfId="18744"/>
    <cellStyle name="Comma 4 2 4 2 4" xfId="19140"/>
    <cellStyle name="Comma 4 2 4 2 5" xfId="19536"/>
    <cellStyle name="Comma 4 2 4 2 6" xfId="19932"/>
    <cellStyle name="Comma 4 2 4 3" xfId="18150"/>
    <cellStyle name="Comma 4 2 4 4" xfId="18546"/>
    <cellStyle name="Comma 4 2 4 5" xfId="18942"/>
    <cellStyle name="Comma 4 2 4 6" xfId="19338"/>
    <cellStyle name="Comma 4 2 4 7" xfId="19734"/>
    <cellStyle name="Comma 4 2 5" xfId="8988"/>
    <cellStyle name="Comma 4 2 5 2" xfId="18018"/>
    <cellStyle name="Comma 4 2 5 2 2" xfId="18414"/>
    <cellStyle name="Comma 4 2 5 2 3" xfId="18810"/>
    <cellStyle name="Comma 4 2 5 2 4" xfId="19206"/>
    <cellStyle name="Comma 4 2 5 2 5" xfId="19602"/>
    <cellStyle name="Comma 4 2 5 2 6" xfId="19998"/>
    <cellStyle name="Comma 4 2 5 3" xfId="18216"/>
    <cellStyle name="Comma 4 2 5 4" xfId="18612"/>
    <cellStyle name="Comma 4 2 5 5" xfId="19008"/>
    <cellStyle name="Comma 4 2 5 6" xfId="19404"/>
    <cellStyle name="Comma 4 2 5 7" xfId="19800"/>
    <cellStyle name="Comma 4 2 6" xfId="10526"/>
    <cellStyle name="Comma 4 2 6 2" xfId="18282"/>
    <cellStyle name="Comma 4 2 6 3" xfId="18678"/>
    <cellStyle name="Comma 4 2 6 4" xfId="19074"/>
    <cellStyle name="Comma 4 2 6 5" xfId="19470"/>
    <cellStyle name="Comma 4 2 6 6" xfId="19866"/>
    <cellStyle name="Comma 4 2 7" xfId="18084"/>
    <cellStyle name="Comma 4 2 8" xfId="18480"/>
    <cellStyle name="Comma 4 2 9" xfId="18876"/>
    <cellStyle name="Comma 4 3" xfId="2243"/>
    <cellStyle name="Comma 4 3 2" xfId="6725"/>
    <cellStyle name="Comma 4 3 2 2" xfId="15755"/>
    <cellStyle name="Comma 4 3 2 2 2" xfId="18359"/>
    <cellStyle name="Comma 4 3 2 2 3" xfId="18755"/>
    <cellStyle name="Comma 4 3 2 2 4" xfId="19151"/>
    <cellStyle name="Comma 4 3 2 2 5" xfId="19547"/>
    <cellStyle name="Comma 4 3 2 2 6" xfId="19943"/>
    <cellStyle name="Comma 4 3 2 3" xfId="18161"/>
    <cellStyle name="Comma 4 3 2 4" xfId="18557"/>
    <cellStyle name="Comma 4 3 2 5" xfId="18953"/>
    <cellStyle name="Comma 4 3 2 6" xfId="19349"/>
    <cellStyle name="Comma 4 3 2 7" xfId="19745"/>
    <cellStyle name="Comma 4 3 3" xfId="8999"/>
    <cellStyle name="Comma 4 3 3 2" xfId="18029"/>
    <cellStyle name="Comma 4 3 3 2 2" xfId="18425"/>
    <cellStyle name="Comma 4 3 3 2 3" xfId="18821"/>
    <cellStyle name="Comma 4 3 3 2 4" xfId="19217"/>
    <cellStyle name="Comma 4 3 3 2 5" xfId="19613"/>
    <cellStyle name="Comma 4 3 3 2 6" xfId="20009"/>
    <cellStyle name="Comma 4 3 3 3" xfId="18227"/>
    <cellStyle name="Comma 4 3 3 4" xfId="18623"/>
    <cellStyle name="Comma 4 3 3 5" xfId="19019"/>
    <cellStyle name="Comma 4 3 3 6" xfId="19415"/>
    <cellStyle name="Comma 4 3 3 7" xfId="19811"/>
    <cellStyle name="Comma 4 3 4" xfId="11273"/>
    <cellStyle name="Comma 4 3 4 2" xfId="18293"/>
    <cellStyle name="Comma 4 3 4 3" xfId="18689"/>
    <cellStyle name="Comma 4 3 4 4" xfId="19085"/>
    <cellStyle name="Comma 4 3 4 5" xfId="19481"/>
    <cellStyle name="Comma 4 3 4 6" xfId="19877"/>
    <cellStyle name="Comma 4 3 5" xfId="18095"/>
    <cellStyle name="Comma 4 3 6" xfId="18491"/>
    <cellStyle name="Comma 4 3 7" xfId="18887"/>
    <cellStyle name="Comma 4 3 8" xfId="19283"/>
    <cellStyle name="Comma 4 3 9" xfId="19679"/>
    <cellStyle name="Comma 4 4" xfId="3737"/>
    <cellStyle name="Comma 4 4 2" xfId="8219"/>
    <cellStyle name="Comma 4 4 2 2" xfId="17249"/>
    <cellStyle name="Comma 4 4 2 2 2" xfId="18381"/>
    <cellStyle name="Comma 4 4 2 2 3" xfId="18777"/>
    <cellStyle name="Comma 4 4 2 2 4" xfId="19173"/>
    <cellStyle name="Comma 4 4 2 2 5" xfId="19569"/>
    <cellStyle name="Comma 4 4 2 2 6" xfId="19965"/>
    <cellStyle name="Comma 4 4 2 3" xfId="18183"/>
    <cellStyle name="Comma 4 4 2 4" xfId="18579"/>
    <cellStyle name="Comma 4 4 2 5" xfId="18975"/>
    <cellStyle name="Comma 4 4 2 6" xfId="19371"/>
    <cellStyle name="Comma 4 4 2 7" xfId="19767"/>
    <cellStyle name="Comma 4 4 3" xfId="9021"/>
    <cellStyle name="Comma 4 4 3 2" xfId="18051"/>
    <cellStyle name="Comma 4 4 3 2 2" xfId="18447"/>
    <cellStyle name="Comma 4 4 3 2 3" xfId="18843"/>
    <cellStyle name="Comma 4 4 3 2 4" xfId="19239"/>
    <cellStyle name="Comma 4 4 3 2 5" xfId="19635"/>
    <cellStyle name="Comma 4 4 3 2 6" xfId="20031"/>
    <cellStyle name="Comma 4 4 3 3" xfId="18249"/>
    <cellStyle name="Comma 4 4 3 4" xfId="18645"/>
    <cellStyle name="Comma 4 4 3 5" xfId="19041"/>
    <cellStyle name="Comma 4 4 3 6" xfId="19437"/>
    <cellStyle name="Comma 4 4 3 7" xfId="19833"/>
    <cellStyle name="Comma 4 4 4" xfId="12767"/>
    <cellStyle name="Comma 4 4 4 2" xfId="18315"/>
    <cellStyle name="Comma 4 4 4 3" xfId="18711"/>
    <cellStyle name="Comma 4 4 4 4" xfId="19107"/>
    <cellStyle name="Comma 4 4 4 5" xfId="19503"/>
    <cellStyle name="Comma 4 4 4 6" xfId="19899"/>
    <cellStyle name="Comma 4 4 5" xfId="18117"/>
    <cellStyle name="Comma 4 4 6" xfId="18513"/>
    <cellStyle name="Comma 4 4 7" xfId="18909"/>
    <cellStyle name="Comma 4 4 8" xfId="19305"/>
    <cellStyle name="Comma 4 4 9" xfId="19701"/>
    <cellStyle name="Comma 4 5" xfId="5231"/>
    <cellStyle name="Comma 4 5 2" xfId="14261"/>
    <cellStyle name="Comma 4 5 2 2" xfId="18337"/>
    <cellStyle name="Comma 4 5 2 3" xfId="18733"/>
    <cellStyle name="Comma 4 5 2 4" xfId="19129"/>
    <cellStyle name="Comma 4 5 2 5" xfId="19525"/>
    <cellStyle name="Comma 4 5 2 6" xfId="19921"/>
    <cellStyle name="Comma 4 5 3" xfId="18139"/>
    <cellStyle name="Comma 4 5 4" xfId="18535"/>
    <cellStyle name="Comma 4 5 5" xfId="18931"/>
    <cellStyle name="Comma 4 5 6" xfId="19327"/>
    <cellStyle name="Comma 4 5 7" xfId="19723"/>
    <cellStyle name="Comma 4 6" xfId="8977"/>
    <cellStyle name="Comma 4 6 2" xfId="18007"/>
    <cellStyle name="Comma 4 6 2 2" xfId="18403"/>
    <cellStyle name="Comma 4 6 2 3" xfId="18799"/>
    <cellStyle name="Comma 4 6 2 4" xfId="19195"/>
    <cellStyle name="Comma 4 6 2 5" xfId="19591"/>
    <cellStyle name="Comma 4 6 2 6" xfId="19987"/>
    <cellStyle name="Comma 4 6 3" xfId="18205"/>
    <cellStyle name="Comma 4 6 4" xfId="18601"/>
    <cellStyle name="Comma 4 6 5" xfId="18997"/>
    <cellStyle name="Comma 4 6 6" xfId="19393"/>
    <cellStyle name="Comma 4 6 7" xfId="19789"/>
    <cellStyle name="Comma 4 7" xfId="9779"/>
    <cellStyle name="Comma 4 7 2" xfId="18271"/>
    <cellStyle name="Comma 4 7 3" xfId="18667"/>
    <cellStyle name="Comma 4 7 4" xfId="19063"/>
    <cellStyle name="Comma 4 7 5" xfId="19459"/>
    <cellStyle name="Comma 4 7 6" xfId="19855"/>
    <cellStyle name="Comma 4 8" xfId="18073"/>
    <cellStyle name="Comma 4 9" xfId="18469"/>
    <cellStyle name="Normal" xfId="0" builtinId="0"/>
    <cellStyle name="Normal 2" xfId="5"/>
    <cellStyle name="Normal 2 10" xfId="124"/>
    <cellStyle name="Normal 2 10 2" xfId="310"/>
    <cellStyle name="Normal 2 10 2 2" xfId="1053"/>
    <cellStyle name="Normal 2 10 2 2 2" xfId="2547"/>
    <cellStyle name="Normal 2 10 2 2 2 2" xfId="7029"/>
    <cellStyle name="Normal 2 10 2 2 2 2 2" xfId="16059"/>
    <cellStyle name="Normal 2 10 2 2 2 3" xfId="11577"/>
    <cellStyle name="Normal 2 10 2 2 3" xfId="4041"/>
    <cellStyle name="Normal 2 10 2 2 3 2" xfId="8523"/>
    <cellStyle name="Normal 2 10 2 2 3 2 2" xfId="17553"/>
    <cellStyle name="Normal 2 10 2 2 3 3" xfId="13071"/>
    <cellStyle name="Normal 2 10 2 2 4" xfId="5535"/>
    <cellStyle name="Normal 2 10 2 2 4 2" xfId="14565"/>
    <cellStyle name="Normal 2 10 2 2 5" xfId="10083"/>
    <cellStyle name="Normal 2 10 2 3" xfId="1804"/>
    <cellStyle name="Normal 2 10 2 3 2" xfId="6286"/>
    <cellStyle name="Normal 2 10 2 3 2 2" xfId="15316"/>
    <cellStyle name="Normal 2 10 2 3 3" xfId="10834"/>
    <cellStyle name="Normal 2 10 2 4" xfId="3298"/>
    <cellStyle name="Normal 2 10 2 4 2" xfId="7780"/>
    <cellStyle name="Normal 2 10 2 4 2 2" xfId="16810"/>
    <cellStyle name="Normal 2 10 2 4 3" xfId="12328"/>
    <cellStyle name="Normal 2 10 2 5" xfId="4792"/>
    <cellStyle name="Normal 2 10 2 5 2" xfId="13822"/>
    <cellStyle name="Normal 2 10 2 6" xfId="9340"/>
    <cellStyle name="Normal 2 10 3" xfId="496"/>
    <cellStyle name="Normal 2 10 3 2" xfId="1243"/>
    <cellStyle name="Normal 2 10 3 2 2" xfId="2737"/>
    <cellStyle name="Normal 2 10 3 2 2 2" xfId="7219"/>
    <cellStyle name="Normal 2 10 3 2 2 2 2" xfId="16249"/>
    <cellStyle name="Normal 2 10 3 2 2 3" xfId="11767"/>
    <cellStyle name="Normal 2 10 3 2 3" xfId="4231"/>
    <cellStyle name="Normal 2 10 3 2 3 2" xfId="8713"/>
    <cellStyle name="Normal 2 10 3 2 3 2 2" xfId="17743"/>
    <cellStyle name="Normal 2 10 3 2 3 3" xfId="13261"/>
    <cellStyle name="Normal 2 10 3 2 4" xfId="5725"/>
    <cellStyle name="Normal 2 10 3 2 4 2" xfId="14755"/>
    <cellStyle name="Normal 2 10 3 2 5" xfId="10273"/>
    <cellStyle name="Normal 2 10 3 3" xfId="1990"/>
    <cellStyle name="Normal 2 10 3 3 2" xfId="6472"/>
    <cellStyle name="Normal 2 10 3 3 2 2" xfId="15502"/>
    <cellStyle name="Normal 2 10 3 3 3" xfId="11020"/>
    <cellStyle name="Normal 2 10 3 4" xfId="3484"/>
    <cellStyle name="Normal 2 10 3 4 2" xfId="7966"/>
    <cellStyle name="Normal 2 10 3 4 2 2" xfId="16996"/>
    <cellStyle name="Normal 2 10 3 4 3" xfId="12514"/>
    <cellStyle name="Normal 2 10 3 5" xfId="4978"/>
    <cellStyle name="Normal 2 10 3 5 2" xfId="14008"/>
    <cellStyle name="Normal 2 10 3 6" xfId="9526"/>
    <cellStyle name="Normal 2 10 4" xfId="682"/>
    <cellStyle name="Normal 2 10 4 2" xfId="1429"/>
    <cellStyle name="Normal 2 10 4 2 2" xfId="2923"/>
    <cellStyle name="Normal 2 10 4 2 2 2" xfId="7405"/>
    <cellStyle name="Normal 2 10 4 2 2 2 2" xfId="16435"/>
    <cellStyle name="Normal 2 10 4 2 2 3" xfId="11953"/>
    <cellStyle name="Normal 2 10 4 2 3" xfId="4417"/>
    <cellStyle name="Normal 2 10 4 2 3 2" xfId="8899"/>
    <cellStyle name="Normal 2 10 4 2 3 2 2" xfId="17929"/>
    <cellStyle name="Normal 2 10 4 2 3 3" xfId="13447"/>
    <cellStyle name="Normal 2 10 4 2 4" xfId="5911"/>
    <cellStyle name="Normal 2 10 4 2 4 2" xfId="14941"/>
    <cellStyle name="Normal 2 10 4 2 5" xfId="10459"/>
    <cellStyle name="Normal 2 10 4 3" xfId="2176"/>
    <cellStyle name="Normal 2 10 4 3 2" xfId="6658"/>
    <cellStyle name="Normal 2 10 4 3 2 2" xfId="15688"/>
    <cellStyle name="Normal 2 10 4 3 3" xfId="11206"/>
    <cellStyle name="Normal 2 10 4 4" xfId="3670"/>
    <cellStyle name="Normal 2 10 4 4 2" xfId="8152"/>
    <cellStyle name="Normal 2 10 4 4 2 2" xfId="17182"/>
    <cellStyle name="Normal 2 10 4 4 3" xfId="12700"/>
    <cellStyle name="Normal 2 10 4 5" xfId="5164"/>
    <cellStyle name="Normal 2 10 4 5 2" xfId="14194"/>
    <cellStyle name="Normal 2 10 4 6" xfId="9712"/>
    <cellStyle name="Normal 2 10 5" xfId="869"/>
    <cellStyle name="Normal 2 10 5 2" xfId="2363"/>
    <cellStyle name="Normal 2 10 5 2 2" xfId="6845"/>
    <cellStyle name="Normal 2 10 5 2 2 2" xfId="15875"/>
    <cellStyle name="Normal 2 10 5 2 3" xfId="11393"/>
    <cellStyle name="Normal 2 10 5 3" xfId="3857"/>
    <cellStyle name="Normal 2 10 5 3 2" xfId="8339"/>
    <cellStyle name="Normal 2 10 5 3 2 2" xfId="17369"/>
    <cellStyle name="Normal 2 10 5 3 3" xfId="12887"/>
    <cellStyle name="Normal 2 10 5 4" xfId="5351"/>
    <cellStyle name="Normal 2 10 5 4 2" xfId="14381"/>
    <cellStyle name="Normal 2 10 5 5" xfId="9899"/>
    <cellStyle name="Normal 2 10 6" xfId="1618"/>
    <cellStyle name="Normal 2 10 6 2" xfId="6100"/>
    <cellStyle name="Normal 2 10 6 2 2" xfId="15130"/>
    <cellStyle name="Normal 2 10 6 3" xfId="10648"/>
    <cellStyle name="Normal 2 10 7" xfId="3112"/>
    <cellStyle name="Normal 2 10 7 2" xfId="7594"/>
    <cellStyle name="Normal 2 10 7 2 2" xfId="16624"/>
    <cellStyle name="Normal 2 10 7 3" xfId="12142"/>
    <cellStyle name="Normal 2 10 8" xfId="4606"/>
    <cellStyle name="Normal 2 10 8 2" xfId="13636"/>
    <cellStyle name="Normal 2 10 9" xfId="9154"/>
    <cellStyle name="Normal 2 11" xfId="147"/>
    <cellStyle name="Normal 2 11 2" xfId="333"/>
    <cellStyle name="Normal 2 11 2 2" xfId="1076"/>
    <cellStyle name="Normal 2 11 2 2 2" xfId="2570"/>
    <cellStyle name="Normal 2 11 2 2 2 2" xfId="7052"/>
    <cellStyle name="Normal 2 11 2 2 2 2 2" xfId="16082"/>
    <cellStyle name="Normal 2 11 2 2 2 3" xfId="11600"/>
    <cellStyle name="Normal 2 11 2 2 3" xfId="4064"/>
    <cellStyle name="Normal 2 11 2 2 3 2" xfId="8546"/>
    <cellStyle name="Normal 2 11 2 2 3 2 2" xfId="17576"/>
    <cellStyle name="Normal 2 11 2 2 3 3" xfId="13094"/>
    <cellStyle name="Normal 2 11 2 2 4" xfId="5558"/>
    <cellStyle name="Normal 2 11 2 2 4 2" xfId="14588"/>
    <cellStyle name="Normal 2 11 2 2 5" xfId="10106"/>
    <cellStyle name="Normal 2 11 2 3" xfId="1827"/>
    <cellStyle name="Normal 2 11 2 3 2" xfId="6309"/>
    <cellStyle name="Normal 2 11 2 3 2 2" xfId="15339"/>
    <cellStyle name="Normal 2 11 2 3 3" xfId="10857"/>
    <cellStyle name="Normal 2 11 2 4" xfId="3321"/>
    <cellStyle name="Normal 2 11 2 4 2" xfId="7803"/>
    <cellStyle name="Normal 2 11 2 4 2 2" xfId="16833"/>
    <cellStyle name="Normal 2 11 2 4 3" xfId="12351"/>
    <cellStyle name="Normal 2 11 2 5" xfId="4815"/>
    <cellStyle name="Normal 2 11 2 5 2" xfId="13845"/>
    <cellStyle name="Normal 2 11 2 6" xfId="9363"/>
    <cellStyle name="Normal 2 11 3" xfId="519"/>
    <cellStyle name="Normal 2 11 3 2" xfId="1266"/>
    <cellStyle name="Normal 2 11 3 2 2" xfId="2760"/>
    <cellStyle name="Normal 2 11 3 2 2 2" xfId="7242"/>
    <cellStyle name="Normal 2 11 3 2 2 2 2" xfId="16272"/>
    <cellStyle name="Normal 2 11 3 2 2 3" xfId="11790"/>
    <cellStyle name="Normal 2 11 3 2 3" xfId="4254"/>
    <cellStyle name="Normal 2 11 3 2 3 2" xfId="8736"/>
    <cellStyle name="Normal 2 11 3 2 3 2 2" xfId="17766"/>
    <cellStyle name="Normal 2 11 3 2 3 3" xfId="13284"/>
    <cellStyle name="Normal 2 11 3 2 4" xfId="5748"/>
    <cellStyle name="Normal 2 11 3 2 4 2" xfId="14778"/>
    <cellStyle name="Normal 2 11 3 2 5" xfId="10296"/>
    <cellStyle name="Normal 2 11 3 3" xfId="2013"/>
    <cellStyle name="Normal 2 11 3 3 2" xfId="6495"/>
    <cellStyle name="Normal 2 11 3 3 2 2" xfId="15525"/>
    <cellStyle name="Normal 2 11 3 3 3" xfId="11043"/>
    <cellStyle name="Normal 2 11 3 4" xfId="3507"/>
    <cellStyle name="Normal 2 11 3 4 2" xfId="7989"/>
    <cellStyle name="Normal 2 11 3 4 2 2" xfId="17019"/>
    <cellStyle name="Normal 2 11 3 4 3" xfId="12537"/>
    <cellStyle name="Normal 2 11 3 5" xfId="5001"/>
    <cellStyle name="Normal 2 11 3 5 2" xfId="14031"/>
    <cellStyle name="Normal 2 11 3 6" xfId="9549"/>
    <cellStyle name="Normal 2 11 4" xfId="705"/>
    <cellStyle name="Normal 2 11 4 2" xfId="1452"/>
    <cellStyle name="Normal 2 11 4 2 2" xfId="2946"/>
    <cellStyle name="Normal 2 11 4 2 2 2" xfId="7428"/>
    <cellStyle name="Normal 2 11 4 2 2 2 2" xfId="16458"/>
    <cellStyle name="Normal 2 11 4 2 2 3" xfId="11976"/>
    <cellStyle name="Normal 2 11 4 2 3" xfId="4440"/>
    <cellStyle name="Normal 2 11 4 2 3 2" xfId="8922"/>
    <cellStyle name="Normal 2 11 4 2 3 2 2" xfId="17952"/>
    <cellStyle name="Normal 2 11 4 2 3 3" xfId="13470"/>
    <cellStyle name="Normal 2 11 4 2 4" xfId="5934"/>
    <cellStyle name="Normal 2 11 4 2 4 2" xfId="14964"/>
    <cellStyle name="Normal 2 11 4 2 5" xfId="10482"/>
    <cellStyle name="Normal 2 11 4 3" xfId="2199"/>
    <cellStyle name="Normal 2 11 4 3 2" xfId="6681"/>
    <cellStyle name="Normal 2 11 4 3 2 2" xfId="15711"/>
    <cellStyle name="Normal 2 11 4 3 3" xfId="11229"/>
    <cellStyle name="Normal 2 11 4 4" xfId="3693"/>
    <cellStyle name="Normal 2 11 4 4 2" xfId="8175"/>
    <cellStyle name="Normal 2 11 4 4 2 2" xfId="17205"/>
    <cellStyle name="Normal 2 11 4 4 3" xfId="12723"/>
    <cellStyle name="Normal 2 11 4 5" xfId="5187"/>
    <cellStyle name="Normal 2 11 4 5 2" xfId="14217"/>
    <cellStyle name="Normal 2 11 4 6" xfId="9735"/>
    <cellStyle name="Normal 2 11 5" xfId="892"/>
    <cellStyle name="Normal 2 11 5 2" xfId="2386"/>
    <cellStyle name="Normal 2 11 5 2 2" xfId="6868"/>
    <cellStyle name="Normal 2 11 5 2 2 2" xfId="15898"/>
    <cellStyle name="Normal 2 11 5 2 3" xfId="11416"/>
    <cellStyle name="Normal 2 11 5 3" xfId="3880"/>
    <cellStyle name="Normal 2 11 5 3 2" xfId="8362"/>
    <cellStyle name="Normal 2 11 5 3 2 2" xfId="17392"/>
    <cellStyle name="Normal 2 11 5 3 3" xfId="12910"/>
    <cellStyle name="Normal 2 11 5 4" xfId="5374"/>
    <cellStyle name="Normal 2 11 5 4 2" xfId="14404"/>
    <cellStyle name="Normal 2 11 5 5" xfId="9922"/>
    <cellStyle name="Normal 2 11 6" xfId="1641"/>
    <cellStyle name="Normal 2 11 6 2" xfId="6123"/>
    <cellStyle name="Normal 2 11 6 2 2" xfId="15153"/>
    <cellStyle name="Normal 2 11 6 3" xfId="10671"/>
    <cellStyle name="Normal 2 11 7" xfId="3135"/>
    <cellStyle name="Normal 2 11 7 2" xfId="7617"/>
    <cellStyle name="Normal 2 11 7 2 2" xfId="16647"/>
    <cellStyle name="Normal 2 11 7 3" xfId="12165"/>
    <cellStyle name="Normal 2 11 8" xfId="4629"/>
    <cellStyle name="Normal 2 11 8 2" xfId="13659"/>
    <cellStyle name="Normal 2 11 9" xfId="9177"/>
    <cellStyle name="Normal 2 12" xfId="170"/>
    <cellStyle name="Normal 2 12 2" xfId="356"/>
    <cellStyle name="Normal 2 12 2 2" xfId="1099"/>
    <cellStyle name="Normal 2 12 2 2 2" xfId="2593"/>
    <cellStyle name="Normal 2 12 2 2 2 2" xfId="7075"/>
    <cellStyle name="Normal 2 12 2 2 2 2 2" xfId="16105"/>
    <cellStyle name="Normal 2 12 2 2 2 3" xfId="11623"/>
    <cellStyle name="Normal 2 12 2 2 3" xfId="4087"/>
    <cellStyle name="Normal 2 12 2 2 3 2" xfId="8569"/>
    <cellStyle name="Normal 2 12 2 2 3 2 2" xfId="17599"/>
    <cellStyle name="Normal 2 12 2 2 3 3" xfId="13117"/>
    <cellStyle name="Normal 2 12 2 2 4" xfId="5581"/>
    <cellStyle name="Normal 2 12 2 2 4 2" xfId="14611"/>
    <cellStyle name="Normal 2 12 2 2 5" xfId="10129"/>
    <cellStyle name="Normal 2 12 2 3" xfId="1850"/>
    <cellStyle name="Normal 2 12 2 3 2" xfId="6332"/>
    <cellStyle name="Normal 2 12 2 3 2 2" xfId="15362"/>
    <cellStyle name="Normal 2 12 2 3 3" xfId="10880"/>
    <cellStyle name="Normal 2 12 2 4" xfId="3344"/>
    <cellStyle name="Normal 2 12 2 4 2" xfId="7826"/>
    <cellStyle name="Normal 2 12 2 4 2 2" xfId="16856"/>
    <cellStyle name="Normal 2 12 2 4 3" xfId="12374"/>
    <cellStyle name="Normal 2 12 2 5" xfId="4838"/>
    <cellStyle name="Normal 2 12 2 5 2" xfId="13868"/>
    <cellStyle name="Normal 2 12 2 6" xfId="9386"/>
    <cellStyle name="Normal 2 12 3" xfId="542"/>
    <cellStyle name="Normal 2 12 3 2" xfId="1289"/>
    <cellStyle name="Normal 2 12 3 2 2" xfId="2783"/>
    <cellStyle name="Normal 2 12 3 2 2 2" xfId="7265"/>
    <cellStyle name="Normal 2 12 3 2 2 2 2" xfId="16295"/>
    <cellStyle name="Normal 2 12 3 2 2 3" xfId="11813"/>
    <cellStyle name="Normal 2 12 3 2 3" xfId="4277"/>
    <cellStyle name="Normal 2 12 3 2 3 2" xfId="8759"/>
    <cellStyle name="Normal 2 12 3 2 3 2 2" xfId="17789"/>
    <cellStyle name="Normal 2 12 3 2 3 3" xfId="13307"/>
    <cellStyle name="Normal 2 12 3 2 4" xfId="5771"/>
    <cellStyle name="Normal 2 12 3 2 4 2" xfId="14801"/>
    <cellStyle name="Normal 2 12 3 2 5" xfId="10319"/>
    <cellStyle name="Normal 2 12 3 3" xfId="2036"/>
    <cellStyle name="Normal 2 12 3 3 2" xfId="6518"/>
    <cellStyle name="Normal 2 12 3 3 2 2" xfId="15548"/>
    <cellStyle name="Normal 2 12 3 3 3" xfId="11066"/>
    <cellStyle name="Normal 2 12 3 4" xfId="3530"/>
    <cellStyle name="Normal 2 12 3 4 2" xfId="8012"/>
    <cellStyle name="Normal 2 12 3 4 2 2" xfId="17042"/>
    <cellStyle name="Normal 2 12 3 4 3" xfId="12560"/>
    <cellStyle name="Normal 2 12 3 5" xfId="5024"/>
    <cellStyle name="Normal 2 12 3 5 2" xfId="14054"/>
    <cellStyle name="Normal 2 12 3 6" xfId="9572"/>
    <cellStyle name="Normal 2 12 4" xfId="728"/>
    <cellStyle name="Normal 2 12 4 2" xfId="1475"/>
    <cellStyle name="Normal 2 12 4 2 2" xfId="2969"/>
    <cellStyle name="Normal 2 12 4 2 2 2" xfId="7451"/>
    <cellStyle name="Normal 2 12 4 2 2 2 2" xfId="16481"/>
    <cellStyle name="Normal 2 12 4 2 2 3" xfId="11999"/>
    <cellStyle name="Normal 2 12 4 2 3" xfId="4463"/>
    <cellStyle name="Normal 2 12 4 2 3 2" xfId="8945"/>
    <cellStyle name="Normal 2 12 4 2 3 2 2" xfId="17975"/>
    <cellStyle name="Normal 2 12 4 2 3 3" xfId="13493"/>
    <cellStyle name="Normal 2 12 4 2 4" xfId="5957"/>
    <cellStyle name="Normal 2 12 4 2 4 2" xfId="14987"/>
    <cellStyle name="Normal 2 12 4 2 5" xfId="10505"/>
    <cellStyle name="Normal 2 12 4 3" xfId="2222"/>
    <cellStyle name="Normal 2 12 4 3 2" xfId="6704"/>
    <cellStyle name="Normal 2 12 4 3 2 2" xfId="15734"/>
    <cellStyle name="Normal 2 12 4 3 3" xfId="11252"/>
    <cellStyle name="Normal 2 12 4 4" xfId="3716"/>
    <cellStyle name="Normal 2 12 4 4 2" xfId="8198"/>
    <cellStyle name="Normal 2 12 4 4 2 2" xfId="17228"/>
    <cellStyle name="Normal 2 12 4 4 3" xfId="12746"/>
    <cellStyle name="Normal 2 12 4 5" xfId="5210"/>
    <cellStyle name="Normal 2 12 4 5 2" xfId="14240"/>
    <cellStyle name="Normal 2 12 4 6" xfId="9758"/>
    <cellStyle name="Normal 2 12 5" xfId="915"/>
    <cellStyle name="Normal 2 12 5 2" xfId="2409"/>
    <cellStyle name="Normal 2 12 5 2 2" xfId="6891"/>
    <cellStyle name="Normal 2 12 5 2 2 2" xfId="15921"/>
    <cellStyle name="Normal 2 12 5 2 3" xfId="11439"/>
    <cellStyle name="Normal 2 12 5 3" xfId="3903"/>
    <cellStyle name="Normal 2 12 5 3 2" xfId="8385"/>
    <cellStyle name="Normal 2 12 5 3 2 2" xfId="17415"/>
    <cellStyle name="Normal 2 12 5 3 3" xfId="12933"/>
    <cellStyle name="Normal 2 12 5 4" xfId="5397"/>
    <cellStyle name="Normal 2 12 5 4 2" xfId="14427"/>
    <cellStyle name="Normal 2 12 5 5" xfId="9945"/>
    <cellStyle name="Normal 2 12 6" xfId="1664"/>
    <cellStyle name="Normal 2 12 6 2" xfId="6146"/>
    <cellStyle name="Normal 2 12 6 2 2" xfId="15176"/>
    <cellStyle name="Normal 2 12 6 3" xfId="10694"/>
    <cellStyle name="Normal 2 12 7" xfId="3158"/>
    <cellStyle name="Normal 2 12 7 2" xfId="7640"/>
    <cellStyle name="Normal 2 12 7 2 2" xfId="16670"/>
    <cellStyle name="Normal 2 12 7 3" xfId="12188"/>
    <cellStyle name="Normal 2 12 8" xfId="4652"/>
    <cellStyle name="Normal 2 12 8 2" xfId="13682"/>
    <cellStyle name="Normal 2 12 9" xfId="9200"/>
    <cellStyle name="Normal 2 13" xfId="193"/>
    <cellStyle name="Normal 2 13 2" xfId="938"/>
    <cellStyle name="Normal 2 13 2 2" xfId="2432"/>
    <cellStyle name="Normal 2 13 2 2 2" xfId="6914"/>
    <cellStyle name="Normal 2 13 2 2 2 2" xfId="15944"/>
    <cellStyle name="Normal 2 13 2 2 3" xfId="11462"/>
    <cellStyle name="Normal 2 13 2 3" xfId="3926"/>
    <cellStyle name="Normal 2 13 2 3 2" xfId="8408"/>
    <cellStyle name="Normal 2 13 2 3 2 2" xfId="17438"/>
    <cellStyle name="Normal 2 13 2 3 3" xfId="12956"/>
    <cellStyle name="Normal 2 13 2 4" xfId="5420"/>
    <cellStyle name="Normal 2 13 2 4 2" xfId="14450"/>
    <cellStyle name="Normal 2 13 2 5" xfId="9968"/>
    <cellStyle name="Normal 2 13 3" xfId="1687"/>
    <cellStyle name="Normal 2 13 3 2" xfId="6169"/>
    <cellStyle name="Normal 2 13 3 2 2" xfId="15199"/>
    <cellStyle name="Normal 2 13 3 3" xfId="10717"/>
    <cellStyle name="Normal 2 13 4" xfId="3181"/>
    <cellStyle name="Normal 2 13 4 2" xfId="7663"/>
    <cellStyle name="Normal 2 13 4 2 2" xfId="16693"/>
    <cellStyle name="Normal 2 13 4 3" xfId="12211"/>
    <cellStyle name="Normal 2 13 5" xfId="4675"/>
    <cellStyle name="Normal 2 13 5 2" xfId="13705"/>
    <cellStyle name="Normal 2 13 6" xfId="9223"/>
    <cellStyle name="Normal 2 14" xfId="379"/>
    <cellStyle name="Normal 2 14 2" xfId="1126"/>
    <cellStyle name="Normal 2 14 2 2" xfId="2620"/>
    <cellStyle name="Normal 2 14 2 2 2" xfId="7102"/>
    <cellStyle name="Normal 2 14 2 2 2 2" xfId="16132"/>
    <cellStyle name="Normal 2 14 2 2 3" xfId="11650"/>
    <cellStyle name="Normal 2 14 2 3" xfId="4114"/>
    <cellStyle name="Normal 2 14 2 3 2" xfId="8596"/>
    <cellStyle name="Normal 2 14 2 3 2 2" xfId="17626"/>
    <cellStyle name="Normal 2 14 2 3 3" xfId="13144"/>
    <cellStyle name="Normal 2 14 2 4" xfId="5608"/>
    <cellStyle name="Normal 2 14 2 4 2" xfId="14638"/>
    <cellStyle name="Normal 2 14 2 5" xfId="10156"/>
    <cellStyle name="Normal 2 14 3" xfId="1873"/>
    <cellStyle name="Normal 2 14 3 2" xfId="6355"/>
    <cellStyle name="Normal 2 14 3 2 2" xfId="15385"/>
    <cellStyle name="Normal 2 14 3 3" xfId="10903"/>
    <cellStyle name="Normal 2 14 4" xfId="3367"/>
    <cellStyle name="Normal 2 14 4 2" xfId="7849"/>
    <cellStyle name="Normal 2 14 4 2 2" xfId="16879"/>
    <cellStyle name="Normal 2 14 4 3" xfId="12397"/>
    <cellStyle name="Normal 2 14 5" xfId="4861"/>
    <cellStyle name="Normal 2 14 5 2" xfId="13891"/>
    <cellStyle name="Normal 2 14 6" xfId="9409"/>
    <cellStyle name="Normal 2 15" xfId="565"/>
    <cellStyle name="Normal 2 15 2" xfId="1312"/>
    <cellStyle name="Normal 2 15 2 2" xfId="2806"/>
    <cellStyle name="Normal 2 15 2 2 2" xfId="7288"/>
    <cellStyle name="Normal 2 15 2 2 2 2" xfId="16318"/>
    <cellStyle name="Normal 2 15 2 2 3" xfId="11836"/>
    <cellStyle name="Normal 2 15 2 3" xfId="4300"/>
    <cellStyle name="Normal 2 15 2 3 2" xfId="8782"/>
    <cellStyle name="Normal 2 15 2 3 2 2" xfId="17812"/>
    <cellStyle name="Normal 2 15 2 3 3" xfId="13330"/>
    <cellStyle name="Normal 2 15 2 4" xfId="5794"/>
    <cellStyle name="Normal 2 15 2 4 2" xfId="14824"/>
    <cellStyle name="Normal 2 15 2 5" xfId="10342"/>
    <cellStyle name="Normal 2 15 3" xfId="2059"/>
    <cellStyle name="Normal 2 15 3 2" xfId="6541"/>
    <cellStyle name="Normal 2 15 3 2 2" xfId="15571"/>
    <cellStyle name="Normal 2 15 3 3" xfId="11089"/>
    <cellStyle name="Normal 2 15 4" xfId="3553"/>
    <cellStyle name="Normal 2 15 4 2" xfId="8035"/>
    <cellStyle name="Normal 2 15 4 2 2" xfId="17065"/>
    <cellStyle name="Normal 2 15 4 3" xfId="12583"/>
    <cellStyle name="Normal 2 15 5" xfId="5047"/>
    <cellStyle name="Normal 2 15 5 2" xfId="14077"/>
    <cellStyle name="Normal 2 15 6" xfId="9595"/>
    <cellStyle name="Normal 2 16" xfId="752"/>
    <cellStyle name="Normal 2 16 2" xfId="2246"/>
    <cellStyle name="Normal 2 16 2 2" xfId="6728"/>
    <cellStyle name="Normal 2 16 2 2 2" xfId="15758"/>
    <cellStyle name="Normal 2 16 2 3" xfId="11276"/>
    <cellStyle name="Normal 2 16 3" xfId="3740"/>
    <cellStyle name="Normal 2 16 3 2" xfId="8222"/>
    <cellStyle name="Normal 2 16 3 2 2" xfId="17252"/>
    <cellStyle name="Normal 2 16 3 3" xfId="12770"/>
    <cellStyle name="Normal 2 16 4" xfId="5234"/>
    <cellStyle name="Normal 2 16 4 2" xfId="14264"/>
    <cellStyle name="Normal 2 16 5" xfId="9782"/>
    <cellStyle name="Normal 2 17" xfId="1501"/>
    <cellStyle name="Normal 2 17 2" xfId="5983"/>
    <cellStyle name="Normal 2 17 2 2" xfId="15013"/>
    <cellStyle name="Normal 2 17 3" xfId="10531"/>
    <cellStyle name="Normal 2 18" xfId="2995"/>
    <cellStyle name="Normal 2 18 2" xfId="7477"/>
    <cellStyle name="Normal 2 18 2 2" xfId="16507"/>
    <cellStyle name="Normal 2 18 3" xfId="12025"/>
    <cellStyle name="Normal 2 19" xfId="4489"/>
    <cellStyle name="Normal 2 19 2" xfId="13519"/>
    <cellStyle name="Normal 2 2" xfId="7"/>
    <cellStyle name="Normal 2 2 10" xfId="172"/>
    <cellStyle name="Normal 2 2 10 2" xfId="358"/>
    <cellStyle name="Normal 2 2 10 2 2" xfId="1101"/>
    <cellStyle name="Normal 2 2 10 2 2 2" xfId="2595"/>
    <cellStyle name="Normal 2 2 10 2 2 2 2" xfId="7077"/>
    <cellStyle name="Normal 2 2 10 2 2 2 2 2" xfId="16107"/>
    <cellStyle name="Normal 2 2 10 2 2 2 3" xfId="11625"/>
    <cellStyle name="Normal 2 2 10 2 2 3" xfId="4089"/>
    <cellStyle name="Normal 2 2 10 2 2 3 2" xfId="8571"/>
    <cellStyle name="Normal 2 2 10 2 2 3 2 2" xfId="17601"/>
    <cellStyle name="Normal 2 2 10 2 2 3 3" xfId="13119"/>
    <cellStyle name="Normal 2 2 10 2 2 4" xfId="5583"/>
    <cellStyle name="Normal 2 2 10 2 2 4 2" xfId="14613"/>
    <cellStyle name="Normal 2 2 10 2 2 5" xfId="10131"/>
    <cellStyle name="Normal 2 2 10 2 3" xfId="1852"/>
    <cellStyle name="Normal 2 2 10 2 3 2" xfId="6334"/>
    <cellStyle name="Normal 2 2 10 2 3 2 2" xfId="15364"/>
    <cellStyle name="Normal 2 2 10 2 3 3" xfId="10882"/>
    <cellStyle name="Normal 2 2 10 2 4" xfId="3346"/>
    <cellStyle name="Normal 2 2 10 2 4 2" xfId="7828"/>
    <cellStyle name="Normal 2 2 10 2 4 2 2" xfId="16858"/>
    <cellStyle name="Normal 2 2 10 2 4 3" xfId="12376"/>
    <cellStyle name="Normal 2 2 10 2 5" xfId="4840"/>
    <cellStyle name="Normal 2 2 10 2 5 2" xfId="13870"/>
    <cellStyle name="Normal 2 2 10 2 6" xfId="9388"/>
    <cellStyle name="Normal 2 2 10 3" xfId="544"/>
    <cellStyle name="Normal 2 2 10 3 2" xfId="1291"/>
    <cellStyle name="Normal 2 2 10 3 2 2" xfId="2785"/>
    <cellStyle name="Normal 2 2 10 3 2 2 2" xfId="7267"/>
    <cellStyle name="Normal 2 2 10 3 2 2 2 2" xfId="16297"/>
    <cellStyle name="Normal 2 2 10 3 2 2 3" xfId="11815"/>
    <cellStyle name="Normal 2 2 10 3 2 3" xfId="4279"/>
    <cellStyle name="Normal 2 2 10 3 2 3 2" xfId="8761"/>
    <cellStyle name="Normal 2 2 10 3 2 3 2 2" xfId="17791"/>
    <cellStyle name="Normal 2 2 10 3 2 3 3" xfId="13309"/>
    <cellStyle name="Normal 2 2 10 3 2 4" xfId="5773"/>
    <cellStyle name="Normal 2 2 10 3 2 4 2" xfId="14803"/>
    <cellStyle name="Normal 2 2 10 3 2 5" xfId="10321"/>
    <cellStyle name="Normal 2 2 10 3 3" xfId="2038"/>
    <cellStyle name="Normal 2 2 10 3 3 2" xfId="6520"/>
    <cellStyle name="Normal 2 2 10 3 3 2 2" xfId="15550"/>
    <cellStyle name="Normal 2 2 10 3 3 3" xfId="11068"/>
    <cellStyle name="Normal 2 2 10 3 4" xfId="3532"/>
    <cellStyle name="Normal 2 2 10 3 4 2" xfId="8014"/>
    <cellStyle name="Normal 2 2 10 3 4 2 2" xfId="17044"/>
    <cellStyle name="Normal 2 2 10 3 4 3" xfId="12562"/>
    <cellStyle name="Normal 2 2 10 3 5" xfId="5026"/>
    <cellStyle name="Normal 2 2 10 3 5 2" xfId="14056"/>
    <cellStyle name="Normal 2 2 10 3 6" xfId="9574"/>
    <cellStyle name="Normal 2 2 10 4" xfId="730"/>
    <cellStyle name="Normal 2 2 10 4 2" xfId="1477"/>
    <cellStyle name="Normal 2 2 10 4 2 2" xfId="2971"/>
    <cellStyle name="Normal 2 2 10 4 2 2 2" xfId="7453"/>
    <cellStyle name="Normal 2 2 10 4 2 2 2 2" xfId="16483"/>
    <cellStyle name="Normal 2 2 10 4 2 2 3" xfId="12001"/>
    <cellStyle name="Normal 2 2 10 4 2 3" xfId="4465"/>
    <cellStyle name="Normal 2 2 10 4 2 3 2" xfId="8947"/>
    <cellStyle name="Normal 2 2 10 4 2 3 2 2" xfId="17977"/>
    <cellStyle name="Normal 2 2 10 4 2 3 3" xfId="13495"/>
    <cellStyle name="Normal 2 2 10 4 2 4" xfId="5959"/>
    <cellStyle name="Normal 2 2 10 4 2 4 2" xfId="14989"/>
    <cellStyle name="Normal 2 2 10 4 2 5" xfId="10507"/>
    <cellStyle name="Normal 2 2 10 4 3" xfId="2224"/>
    <cellStyle name="Normal 2 2 10 4 3 2" xfId="6706"/>
    <cellStyle name="Normal 2 2 10 4 3 2 2" xfId="15736"/>
    <cellStyle name="Normal 2 2 10 4 3 3" xfId="11254"/>
    <cellStyle name="Normal 2 2 10 4 4" xfId="3718"/>
    <cellStyle name="Normal 2 2 10 4 4 2" xfId="8200"/>
    <cellStyle name="Normal 2 2 10 4 4 2 2" xfId="17230"/>
    <cellStyle name="Normal 2 2 10 4 4 3" xfId="12748"/>
    <cellStyle name="Normal 2 2 10 4 5" xfId="5212"/>
    <cellStyle name="Normal 2 2 10 4 5 2" xfId="14242"/>
    <cellStyle name="Normal 2 2 10 4 6" xfId="9760"/>
    <cellStyle name="Normal 2 2 10 5" xfId="917"/>
    <cellStyle name="Normal 2 2 10 5 2" xfId="2411"/>
    <cellStyle name="Normal 2 2 10 5 2 2" xfId="6893"/>
    <cellStyle name="Normal 2 2 10 5 2 2 2" xfId="15923"/>
    <cellStyle name="Normal 2 2 10 5 2 3" xfId="11441"/>
    <cellStyle name="Normal 2 2 10 5 3" xfId="3905"/>
    <cellStyle name="Normal 2 2 10 5 3 2" xfId="8387"/>
    <cellStyle name="Normal 2 2 10 5 3 2 2" xfId="17417"/>
    <cellStyle name="Normal 2 2 10 5 3 3" xfId="12935"/>
    <cellStyle name="Normal 2 2 10 5 4" xfId="5399"/>
    <cellStyle name="Normal 2 2 10 5 4 2" xfId="14429"/>
    <cellStyle name="Normal 2 2 10 5 5" xfId="9947"/>
    <cellStyle name="Normal 2 2 10 6" xfId="1666"/>
    <cellStyle name="Normal 2 2 10 6 2" xfId="6148"/>
    <cellStyle name="Normal 2 2 10 6 2 2" xfId="15178"/>
    <cellStyle name="Normal 2 2 10 6 3" xfId="10696"/>
    <cellStyle name="Normal 2 2 10 7" xfId="3160"/>
    <cellStyle name="Normal 2 2 10 7 2" xfId="7642"/>
    <cellStyle name="Normal 2 2 10 7 2 2" xfId="16672"/>
    <cellStyle name="Normal 2 2 10 7 3" xfId="12190"/>
    <cellStyle name="Normal 2 2 10 8" xfId="4654"/>
    <cellStyle name="Normal 2 2 10 8 2" xfId="13684"/>
    <cellStyle name="Normal 2 2 10 9" xfId="9202"/>
    <cellStyle name="Normal 2 2 11" xfId="195"/>
    <cellStyle name="Normal 2 2 11 2" xfId="940"/>
    <cellStyle name="Normal 2 2 11 2 2" xfId="2434"/>
    <cellStyle name="Normal 2 2 11 2 2 2" xfId="6916"/>
    <cellStyle name="Normal 2 2 11 2 2 2 2" xfId="15946"/>
    <cellStyle name="Normal 2 2 11 2 2 3" xfId="11464"/>
    <cellStyle name="Normal 2 2 11 2 3" xfId="3928"/>
    <cellStyle name="Normal 2 2 11 2 3 2" xfId="8410"/>
    <cellStyle name="Normal 2 2 11 2 3 2 2" xfId="17440"/>
    <cellStyle name="Normal 2 2 11 2 3 3" xfId="12958"/>
    <cellStyle name="Normal 2 2 11 2 4" xfId="5422"/>
    <cellStyle name="Normal 2 2 11 2 4 2" xfId="14452"/>
    <cellStyle name="Normal 2 2 11 2 5" xfId="9970"/>
    <cellStyle name="Normal 2 2 11 3" xfId="1689"/>
    <cellStyle name="Normal 2 2 11 3 2" xfId="6171"/>
    <cellStyle name="Normal 2 2 11 3 2 2" xfId="15201"/>
    <cellStyle name="Normal 2 2 11 3 3" xfId="10719"/>
    <cellStyle name="Normal 2 2 11 4" xfId="3183"/>
    <cellStyle name="Normal 2 2 11 4 2" xfId="7665"/>
    <cellStyle name="Normal 2 2 11 4 2 2" xfId="16695"/>
    <cellStyle name="Normal 2 2 11 4 3" xfId="12213"/>
    <cellStyle name="Normal 2 2 11 5" xfId="4677"/>
    <cellStyle name="Normal 2 2 11 5 2" xfId="13707"/>
    <cellStyle name="Normal 2 2 11 6" xfId="9225"/>
    <cellStyle name="Normal 2 2 12" xfId="381"/>
    <cellStyle name="Normal 2 2 12 2" xfId="1128"/>
    <cellStyle name="Normal 2 2 12 2 2" xfId="2622"/>
    <cellStyle name="Normal 2 2 12 2 2 2" xfId="7104"/>
    <cellStyle name="Normal 2 2 12 2 2 2 2" xfId="16134"/>
    <cellStyle name="Normal 2 2 12 2 2 3" xfId="11652"/>
    <cellStyle name="Normal 2 2 12 2 3" xfId="4116"/>
    <cellStyle name="Normal 2 2 12 2 3 2" xfId="8598"/>
    <cellStyle name="Normal 2 2 12 2 3 2 2" xfId="17628"/>
    <cellStyle name="Normal 2 2 12 2 3 3" xfId="13146"/>
    <cellStyle name="Normal 2 2 12 2 4" xfId="5610"/>
    <cellStyle name="Normal 2 2 12 2 4 2" xfId="14640"/>
    <cellStyle name="Normal 2 2 12 2 5" xfId="10158"/>
    <cellStyle name="Normal 2 2 12 3" xfId="1875"/>
    <cellStyle name="Normal 2 2 12 3 2" xfId="6357"/>
    <cellStyle name="Normal 2 2 12 3 2 2" xfId="15387"/>
    <cellStyle name="Normal 2 2 12 3 3" xfId="10905"/>
    <cellStyle name="Normal 2 2 12 4" xfId="3369"/>
    <cellStyle name="Normal 2 2 12 4 2" xfId="7851"/>
    <cellStyle name="Normal 2 2 12 4 2 2" xfId="16881"/>
    <cellStyle name="Normal 2 2 12 4 3" xfId="12399"/>
    <cellStyle name="Normal 2 2 12 5" xfId="4863"/>
    <cellStyle name="Normal 2 2 12 5 2" xfId="13893"/>
    <cellStyle name="Normal 2 2 12 6" xfId="9411"/>
    <cellStyle name="Normal 2 2 13" xfId="567"/>
    <cellStyle name="Normal 2 2 13 2" xfId="1314"/>
    <cellStyle name="Normal 2 2 13 2 2" xfId="2808"/>
    <cellStyle name="Normal 2 2 13 2 2 2" xfId="7290"/>
    <cellStyle name="Normal 2 2 13 2 2 2 2" xfId="16320"/>
    <cellStyle name="Normal 2 2 13 2 2 3" xfId="11838"/>
    <cellStyle name="Normal 2 2 13 2 3" xfId="4302"/>
    <cellStyle name="Normal 2 2 13 2 3 2" xfId="8784"/>
    <cellStyle name="Normal 2 2 13 2 3 2 2" xfId="17814"/>
    <cellStyle name="Normal 2 2 13 2 3 3" xfId="13332"/>
    <cellStyle name="Normal 2 2 13 2 4" xfId="5796"/>
    <cellStyle name="Normal 2 2 13 2 4 2" xfId="14826"/>
    <cellStyle name="Normal 2 2 13 2 5" xfId="10344"/>
    <cellStyle name="Normal 2 2 13 3" xfId="2061"/>
    <cellStyle name="Normal 2 2 13 3 2" xfId="6543"/>
    <cellStyle name="Normal 2 2 13 3 2 2" xfId="15573"/>
    <cellStyle name="Normal 2 2 13 3 3" xfId="11091"/>
    <cellStyle name="Normal 2 2 13 4" xfId="3555"/>
    <cellStyle name="Normal 2 2 13 4 2" xfId="8037"/>
    <cellStyle name="Normal 2 2 13 4 2 2" xfId="17067"/>
    <cellStyle name="Normal 2 2 13 4 3" xfId="12585"/>
    <cellStyle name="Normal 2 2 13 5" xfId="5049"/>
    <cellStyle name="Normal 2 2 13 5 2" xfId="14079"/>
    <cellStyle name="Normal 2 2 13 6" xfId="9597"/>
    <cellStyle name="Normal 2 2 14" xfId="754"/>
    <cellStyle name="Normal 2 2 14 2" xfId="2248"/>
    <cellStyle name="Normal 2 2 14 2 2" xfId="6730"/>
    <cellStyle name="Normal 2 2 14 2 2 2" xfId="15760"/>
    <cellStyle name="Normal 2 2 14 2 3" xfId="11278"/>
    <cellStyle name="Normal 2 2 14 3" xfId="3742"/>
    <cellStyle name="Normal 2 2 14 3 2" xfId="8224"/>
    <cellStyle name="Normal 2 2 14 3 2 2" xfId="17254"/>
    <cellStyle name="Normal 2 2 14 3 3" xfId="12772"/>
    <cellStyle name="Normal 2 2 14 4" xfId="5236"/>
    <cellStyle name="Normal 2 2 14 4 2" xfId="14266"/>
    <cellStyle name="Normal 2 2 14 5" xfId="9784"/>
    <cellStyle name="Normal 2 2 15" xfId="1503"/>
    <cellStyle name="Normal 2 2 15 2" xfId="5985"/>
    <cellStyle name="Normal 2 2 15 2 2" xfId="15015"/>
    <cellStyle name="Normal 2 2 15 3" xfId="10533"/>
    <cellStyle name="Normal 2 2 16" xfId="2997"/>
    <cellStyle name="Normal 2 2 16 2" xfId="7479"/>
    <cellStyle name="Normal 2 2 16 2 2" xfId="16509"/>
    <cellStyle name="Normal 2 2 16 3" xfId="12027"/>
    <cellStyle name="Normal 2 2 17" xfId="4491"/>
    <cellStyle name="Normal 2 2 17 2" xfId="13521"/>
    <cellStyle name="Normal 2 2 18" xfId="9039"/>
    <cellStyle name="Normal 2 2 2" xfId="14"/>
    <cellStyle name="Normal 2 2 2 10" xfId="177"/>
    <cellStyle name="Normal 2 2 2 10 2" xfId="363"/>
    <cellStyle name="Normal 2 2 2 10 2 2" xfId="1106"/>
    <cellStyle name="Normal 2 2 2 10 2 2 2" xfId="2600"/>
    <cellStyle name="Normal 2 2 2 10 2 2 2 2" xfId="7082"/>
    <cellStyle name="Normal 2 2 2 10 2 2 2 2 2" xfId="16112"/>
    <cellStyle name="Normal 2 2 2 10 2 2 2 3" xfId="11630"/>
    <cellStyle name="Normal 2 2 2 10 2 2 3" xfId="4094"/>
    <cellStyle name="Normal 2 2 2 10 2 2 3 2" xfId="8576"/>
    <cellStyle name="Normal 2 2 2 10 2 2 3 2 2" xfId="17606"/>
    <cellStyle name="Normal 2 2 2 10 2 2 3 3" xfId="13124"/>
    <cellStyle name="Normal 2 2 2 10 2 2 4" xfId="5588"/>
    <cellStyle name="Normal 2 2 2 10 2 2 4 2" xfId="14618"/>
    <cellStyle name="Normal 2 2 2 10 2 2 5" xfId="10136"/>
    <cellStyle name="Normal 2 2 2 10 2 3" xfId="1857"/>
    <cellStyle name="Normal 2 2 2 10 2 3 2" xfId="6339"/>
    <cellStyle name="Normal 2 2 2 10 2 3 2 2" xfId="15369"/>
    <cellStyle name="Normal 2 2 2 10 2 3 3" xfId="10887"/>
    <cellStyle name="Normal 2 2 2 10 2 4" xfId="3351"/>
    <cellStyle name="Normal 2 2 2 10 2 4 2" xfId="7833"/>
    <cellStyle name="Normal 2 2 2 10 2 4 2 2" xfId="16863"/>
    <cellStyle name="Normal 2 2 2 10 2 4 3" xfId="12381"/>
    <cellStyle name="Normal 2 2 2 10 2 5" xfId="4845"/>
    <cellStyle name="Normal 2 2 2 10 2 5 2" xfId="13875"/>
    <cellStyle name="Normal 2 2 2 10 2 6" xfId="9393"/>
    <cellStyle name="Normal 2 2 2 10 3" xfId="549"/>
    <cellStyle name="Normal 2 2 2 10 3 2" xfId="1296"/>
    <cellStyle name="Normal 2 2 2 10 3 2 2" xfId="2790"/>
    <cellStyle name="Normal 2 2 2 10 3 2 2 2" xfId="7272"/>
    <cellStyle name="Normal 2 2 2 10 3 2 2 2 2" xfId="16302"/>
    <cellStyle name="Normal 2 2 2 10 3 2 2 3" xfId="11820"/>
    <cellStyle name="Normal 2 2 2 10 3 2 3" xfId="4284"/>
    <cellStyle name="Normal 2 2 2 10 3 2 3 2" xfId="8766"/>
    <cellStyle name="Normal 2 2 2 10 3 2 3 2 2" xfId="17796"/>
    <cellStyle name="Normal 2 2 2 10 3 2 3 3" xfId="13314"/>
    <cellStyle name="Normal 2 2 2 10 3 2 4" xfId="5778"/>
    <cellStyle name="Normal 2 2 2 10 3 2 4 2" xfId="14808"/>
    <cellStyle name="Normal 2 2 2 10 3 2 5" xfId="10326"/>
    <cellStyle name="Normal 2 2 2 10 3 3" xfId="2043"/>
    <cellStyle name="Normal 2 2 2 10 3 3 2" xfId="6525"/>
    <cellStyle name="Normal 2 2 2 10 3 3 2 2" xfId="15555"/>
    <cellStyle name="Normal 2 2 2 10 3 3 3" xfId="11073"/>
    <cellStyle name="Normal 2 2 2 10 3 4" xfId="3537"/>
    <cellStyle name="Normal 2 2 2 10 3 4 2" xfId="8019"/>
    <cellStyle name="Normal 2 2 2 10 3 4 2 2" xfId="17049"/>
    <cellStyle name="Normal 2 2 2 10 3 4 3" xfId="12567"/>
    <cellStyle name="Normal 2 2 2 10 3 5" xfId="5031"/>
    <cellStyle name="Normal 2 2 2 10 3 5 2" xfId="14061"/>
    <cellStyle name="Normal 2 2 2 10 3 6" xfId="9579"/>
    <cellStyle name="Normal 2 2 2 10 4" xfId="735"/>
    <cellStyle name="Normal 2 2 2 10 4 2" xfId="1482"/>
    <cellStyle name="Normal 2 2 2 10 4 2 2" xfId="2976"/>
    <cellStyle name="Normal 2 2 2 10 4 2 2 2" xfId="7458"/>
    <cellStyle name="Normal 2 2 2 10 4 2 2 2 2" xfId="16488"/>
    <cellStyle name="Normal 2 2 2 10 4 2 2 3" xfId="12006"/>
    <cellStyle name="Normal 2 2 2 10 4 2 3" xfId="4470"/>
    <cellStyle name="Normal 2 2 2 10 4 2 3 2" xfId="8952"/>
    <cellStyle name="Normal 2 2 2 10 4 2 3 2 2" xfId="17982"/>
    <cellStyle name="Normal 2 2 2 10 4 2 3 3" xfId="13500"/>
    <cellStyle name="Normal 2 2 2 10 4 2 4" xfId="5964"/>
    <cellStyle name="Normal 2 2 2 10 4 2 4 2" xfId="14994"/>
    <cellStyle name="Normal 2 2 2 10 4 2 5" xfId="10512"/>
    <cellStyle name="Normal 2 2 2 10 4 3" xfId="2229"/>
    <cellStyle name="Normal 2 2 2 10 4 3 2" xfId="6711"/>
    <cellStyle name="Normal 2 2 2 10 4 3 2 2" xfId="15741"/>
    <cellStyle name="Normal 2 2 2 10 4 3 3" xfId="11259"/>
    <cellStyle name="Normal 2 2 2 10 4 4" xfId="3723"/>
    <cellStyle name="Normal 2 2 2 10 4 4 2" xfId="8205"/>
    <cellStyle name="Normal 2 2 2 10 4 4 2 2" xfId="17235"/>
    <cellStyle name="Normal 2 2 2 10 4 4 3" xfId="12753"/>
    <cellStyle name="Normal 2 2 2 10 4 5" xfId="5217"/>
    <cellStyle name="Normal 2 2 2 10 4 5 2" xfId="14247"/>
    <cellStyle name="Normal 2 2 2 10 4 6" xfId="9765"/>
    <cellStyle name="Normal 2 2 2 10 5" xfId="922"/>
    <cellStyle name="Normal 2 2 2 10 5 2" xfId="2416"/>
    <cellStyle name="Normal 2 2 2 10 5 2 2" xfId="6898"/>
    <cellStyle name="Normal 2 2 2 10 5 2 2 2" xfId="15928"/>
    <cellStyle name="Normal 2 2 2 10 5 2 3" xfId="11446"/>
    <cellStyle name="Normal 2 2 2 10 5 3" xfId="3910"/>
    <cellStyle name="Normal 2 2 2 10 5 3 2" xfId="8392"/>
    <cellStyle name="Normal 2 2 2 10 5 3 2 2" xfId="17422"/>
    <cellStyle name="Normal 2 2 2 10 5 3 3" xfId="12940"/>
    <cellStyle name="Normal 2 2 2 10 5 4" xfId="5404"/>
    <cellStyle name="Normal 2 2 2 10 5 4 2" xfId="14434"/>
    <cellStyle name="Normal 2 2 2 10 5 5" xfId="9952"/>
    <cellStyle name="Normal 2 2 2 10 6" xfId="1671"/>
    <cellStyle name="Normal 2 2 2 10 6 2" xfId="6153"/>
    <cellStyle name="Normal 2 2 2 10 6 2 2" xfId="15183"/>
    <cellStyle name="Normal 2 2 2 10 6 3" xfId="10701"/>
    <cellStyle name="Normal 2 2 2 10 7" xfId="3165"/>
    <cellStyle name="Normal 2 2 2 10 7 2" xfId="7647"/>
    <cellStyle name="Normal 2 2 2 10 7 2 2" xfId="16677"/>
    <cellStyle name="Normal 2 2 2 10 7 3" xfId="12195"/>
    <cellStyle name="Normal 2 2 2 10 8" xfId="4659"/>
    <cellStyle name="Normal 2 2 2 10 8 2" xfId="13689"/>
    <cellStyle name="Normal 2 2 2 10 9" xfId="9207"/>
    <cellStyle name="Normal 2 2 2 11" xfId="200"/>
    <cellStyle name="Normal 2 2 2 11 2" xfId="945"/>
    <cellStyle name="Normal 2 2 2 11 2 2" xfId="2439"/>
    <cellStyle name="Normal 2 2 2 11 2 2 2" xfId="6921"/>
    <cellStyle name="Normal 2 2 2 11 2 2 2 2" xfId="15951"/>
    <cellStyle name="Normal 2 2 2 11 2 2 3" xfId="11469"/>
    <cellStyle name="Normal 2 2 2 11 2 3" xfId="3933"/>
    <cellStyle name="Normal 2 2 2 11 2 3 2" xfId="8415"/>
    <cellStyle name="Normal 2 2 2 11 2 3 2 2" xfId="17445"/>
    <cellStyle name="Normal 2 2 2 11 2 3 3" xfId="12963"/>
    <cellStyle name="Normal 2 2 2 11 2 4" xfId="5427"/>
    <cellStyle name="Normal 2 2 2 11 2 4 2" xfId="14457"/>
    <cellStyle name="Normal 2 2 2 11 2 5" xfId="9975"/>
    <cellStyle name="Normal 2 2 2 11 3" xfId="1694"/>
    <cellStyle name="Normal 2 2 2 11 3 2" xfId="6176"/>
    <cellStyle name="Normal 2 2 2 11 3 2 2" xfId="15206"/>
    <cellStyle name="Normal 2 2 2 11 3 3" xfId="10724"/>
    <cellStyle name="Normal 2 2 2 11 4" xfId="3188"/>
    <cellStyle name="Normal 2 2 2 11 4 2" xfId="7670"/>
    <cellStyle name="Normal 2 2 2 11 4 2 2" xfId="16700"/>
    <cellStyle name="Normal 2 2 2 11 4 3" xfId="12218"/>
    <cellStyle name="Normal 2 2 2 11 5" xfId="4682"/>
    <cellStyle name="Normal 2 2 2 11 5 2" xfId="13712"/>
    <cellStyle name="Normal 2 2 2 11 6" xfId="9230"/>
    <cellStyle name="Normal 2 2 2 12" xfId="386"/>
    <cellStyle name="Normal 2 2 2 12 2" xfId="1133"/>
    <cellStyle name="Normal 2 2 2 12 2 2" xfId="2627"/>
    <cellStyle name="Normal 2 2 2 12 2 2 2" xfId="7109"/>
    <cellStyle name="Normal 2 2 2 12 2 2 2 2" xfId="16139"/>
    <cellStyle name="Normal 2 2 2 12 2 2 3" xfId="11657"/>
    <cellStyle name="Normal 2 2 2 12 2 3" xfId="4121"/>
    <cellStyle name="Normal 2 2 2 12 2 3 2" xfId="8603"/>
    <cellStyle name="Normal 2 2 2 12 2 3 2 2" xfId="17633"/>
    <cellStyle name="Normal 2 2 2 12 2 3 3" xfId="13151"/>
    <cellStyle name="Normal 2 2 2 12 2 4" xfId="5615"/>
    <cellStyle name="Normal 2 2 2 12 2 4 2" xfId="14645"/>
    <cellStyle name="Normal 2 2 2 12 2 5" xfId="10163"/>
    <cellStyle name="Normal 2 2 2 12 3" xfId="1880"/>
    <cellStyle name="Normal 2 2 2 12 3 2" xfId="6362"/>
    <cellStyle name="Normal 2 2 2 12 3 2 2" xfId="15392"/>
    <cellStyle name="Normal 2 2 2 12 3 3" xfId="10910"/>
    <cellStyle name="Normal 2 2 2 12 4" xfId="3374"/>
    <cellStyle name="Normal 2 2 2 12 4 2" xfId="7856"/>
    <cellStyle name="Normal 2 2 2 12 4 2 2" xfId="16886"/>
    <cellStyle name="Normal 2 2 2 12 4 3" xfId="12404"/>
    <cellStyle name="Normal 2 2 2 12 5" xfId="4868"/>
    <cellStyle name="Normal 2 2 2 12 5 2" xfId="13898"/>
    <cellStyle name="Normal 2 2 2 12 6" xfId="9416"/>
    <cellStyle name="Normal 2 2 2 13" xfId="572"/>
    <cellStyle name="Normal 2 2 2 13 2" xfId="1319"/>
    <cellStyle name="Normal 2 2 2 13 2 2" xfId="2813"/>
    <cellStyle name="Normal 2 2 2 13 2 2 2" xfId="7295"/>
    <cellStyle name="Normal 2 2 2 13 2 2 2 2" xfId="16325"/>
    <cellStyle name="Normal 2 2 2 13 2 2 3" xfId="11843"/>
    <cellStyle name="Normal 2 2 2 13 2 3" xfId="4307"/>
    <cellStyle name="Normal 2 2 2 13 2 3 2" xfId="8789"/>
    <cellStyle name="Normal 2 2 2 13 2 3 2 2" xfId="17819"/>
    <cellStyle name="Normal 2 2 2 13 2 3 3" xfId="13337"/>
    <cellStyle name="Normal 2 2 2 13 2 4" xfId="5801"/>
    <cellStyle name="Normal 2 2 2 13 2 4 2" xfId="14831"/>
    <cellStyle name="Normal 2 2 2 13 2 5" xfId="10349"/>
    <cellStyle name="Normal 2 2 2 13 3" xfId="2066"/>
    <cellStyle name="Normal 2 2 2 13 3 2" xfId="6548"/>
    <cellStyle name="Normal 2 2 2 13 3 2 2" xfId="15578"/>
    <cellStyle name="Normal 2 2 2 13 3 3" xfId="11096"/>
    <cellStyle name="Normal 2 2 2 13 4" xfId="3560"/>
    <cellStyle name="Normal 2 2 2 13 4 2" xfId="8042"/>
    <cellStyle name="Normal 2 2 2 13 4 2 2" xfId="17072"/>
    <cellStyle name="Normal 2 2 2 13 4 3" xfId="12590"/>
    <cellStyle name="Normal 2 2 2 13 5" xfId="5054"/>
    <cellStyle name="Normal 2 2 2 13 5 2" xfId="14084"/>
    <cellStyle name="Normal 2 2 2 13 6" xfId="9602"/>
    <cellStyle name="Normal 2 2 2 14" xfId="759"/>
    <cellStyle name="Normal 2 2 2 14 2" xfId="2253"/>
    <cellStyle name="Normal 2 2 2 14 2 2" xfId="6735"/>
    <cellStyle name="Normal 2 2 2 14 2 2 2" xfId="15765"/>
    <cellStyle name="Normal 2 2 2 14 2 3" xfId="11283"/>
    <cellStyle name="Normal 2 2 2 14 3" xfId="3747"/>
    <cellStyle name="Normal 2 2 2 14 3 2" xfId="8229"/>
    <cellStyle name="Normal 2 2 2 14 3 2 2" xfId="17259"/>
    <cellStyle name="Normal 2 2 2 14 3 3" xfId="12777"/>
    <cellStyle name="Normal 2 2 2 14 4" xfId="5241"/>
    <cellStyle name="Normal 2 2 2 14 4 2" xfId="14271"/>
    <cellStyle name="Normal 2 2 2 14 5" xfId="9789"/>
    <cellStyle name="Normal 2 2 2 15" xfId="1508"/>
    <cellStyle name="Normal 2 2 2 15 2" xfId="5990"/>
    <cellStyle name="Normal 2 2 2 15 2 2" xfId="15020"/>
    <cellStyle name="Normal 2 2 2 15 3" xfId="10538"/>
    <cellStyle name="Normal 2 2 2 16" xfId="3002"/>
    <cellStyle name="Normal 2 2 2 16 2" xfId="7484"/>
    <cellStyle name="Normal 2 2 2 16 2 2" xfId="16514"/>
    <cellStyle name="Normal 2 2 2 16 3" xfId="12032"/>
    <cellStyle name="Normal 2 2 2 17" xfId="4496"/>
    <cellStyle name="Normal 2 2 2 17 2" xfId="13526"/>
    <cellStyle name="Normal 2 2 2 18" xfId="9044"/>
    <cellStyle name="Normal 2 2 2 2" xfId="24"/>
    <cellStyle name="Normal 2 2 2 2 10" xfId="210"/>
    <cellStyle name="Normal 2 2 2 2 10 2" xfId="955"/>
    <cellStyle name="Normal 2 2 2 2 10 2 2" xfId="2449"/>
    <cellStyle name="Normal 2 2 2 2 10 2 2 2" xfId="6931"/>
    <cellStyle name="Normal 2 2 2 2 10 2 2 2 2" xfId="15961"/>
    <cellStyle name="Normal 2 2 2 2 10 2 2 3" xfId="11479"/>
    <cellStyle name="Normal 2 2 2 2 10 2 3" xfId="3943"/>
    <cellStyle name="Normal 2 2 2 2 10 2 3 2" xfId="8425"/>
    <cellStyle name="Normal 2 2 2 2 10 2 3 2 2" xfId="17455"/>
    <cellStyle name="Normal 2 2 2 2 10 2 3 3" xfId="12973"/>
    <cellStyle name="Normal 2 2 2 2 10 2 4" xfId="5437"/>
    <cellStyle name="Normal 2 2 2 2 10 2 4 2" xfId="14467"/>
    <cellStyle name="Normal 2 2 2 2 10 2 5" xfId="9985"/>
    <cellStyle name="Normal 2 2 2 2 10 3" xfId="1704"/>
    <cellStyle name="Normal 2 2 2 2 10 3 2" xfId="6186"/>
    <cellStyle name="Normal 2 2 2 2 10 3 2 2" xfId="15216"/>
    <cellStyle name="Normal 2 2 2 2 10 3 3" xfId="10734"/>
    <cellStyle name="Normal 2 2 2 2 10 4" xfId="3198"/>
    <cellStyle name="Normal 2 2 2 2 10 4 2" xfId="7680"/>
    <cellStyle name="Normal 2 2 2 2 10 4 2 2" xfId="16710"/>
    <cellStyle name="Normal 2 2 2 2 10 4 3" xfId="12228"/>
    <cellStyle name="Normal 2 2 2 2 10 5" xfId="4692"/>
    <cellStyle name="Normal 2 2 2 2 10 5 2" xfId="13722"/>
    <cellStyle name="Normal 2 2 2 2 10 6" xfId="9240"/>
    <cellStyle name="Normal 2 2 2 2 11" xfId="396"/>
    <cellStyle name="Normal 2 2 2 2 11 2" xfId="1143"/>
    <cellStyle name="Normal 2 2 2 2 11 2 2" xfId="2637"/>
    <cellStyle name="Normal 2 2 2 2 11 2 2 2" xfId="7119"/>
    <cellStyle name="Normal 2 2 2 2 11 2 2 2 2" xfId="16149"/>
    <cellStyle name="Normal 2 2 2 2 11 2 2 3" xfId="11667"/>
    <cellStyle name="Normal 2 2 2 2 11 2 3" xfId="4131"/>
    <cellStyle name="Normal 2 2 2 2 11 2 3 2" xfId="8613"/>
    <cellStyle name="Normal 2 2 2 2 11 2 3 2 2" xfId="17643"/>
    <cellStyle name="Normal 2 2 2 2 11 2 3 3" xfId="13161"/>
    <cellStyle name="Normal 2 2 2 2 11 2 4" xfId="5625"/>
    <cellStyle name="Normal 2 2 2 2 11 2 4 2" xfId="14655"/>
    <cellStyle name="Normal 2 2 2 2 11 2 5" xfId="10173"/>
    <cellStyle name="Normal 2 2 2 2 11 3" xfId="1890"/>
    <cellStyle name="Normal 2 2 2 2 11 3 2" xfId="6372"/>
    <cellStyle name="Normal 2 2 2 2 11 3 2 2" xfId="15402"/>
    <cellStyle name="Normal 2 2 2 2 11 3 3" xfId="10920"/>
    <cellStyle name="Normal 2 2 2 2 11 4" xfId="3384"/>
    <cellStyle name="Normal 2 2 2 2 11 4 2" xfId="7866"/>
    <cellStyle name="Normal 2 2 2 2 11 4 2 2" xfId="16896"/>
    <cellStyle name="Normal 2 2 2 2 11 4 3" xfId="12414"/>
    <cellStyle name="Normal 2 2 2 2 11 5" xfId="4878"/>
    <cellStyle name="Normal 2 2 2 2 11 5 2" xfId="13908"/>
    <cellStyle name="Normal 2 2 2 2 11 6" xfId="9426"/>
    <cellStyle name="Normal 2 2 2 2 12" xfId="582"/>
    <cellStyle name="Normal 2 2 2 2 12 2" xfId="1329"/>
    <cellStyle name="Normal 2 2 2 2 12 2 2" xfId="2823"/>
    <cellStyle name="Normal 2 2 2 2 12 2 2 2" xfId="7305"/>
    <cellStyle name="Normal 2 2 2 2 12 2 2 2 2" xfId="16335"/>
    <cellStyle name="Normal 2 2 2 2 12 2 2 3" xfId="11853"/>
    <cellStyle name="Normal 2 2 2 2 12 2 3" xfId="4317"/>
    <cellStyle name="Normal 2 2 2 2 12 2 3 2" xfId="8799"/>
    <cellStyle name="Normal 2 2 2 2 12 2 3 2 2" xfId="17829"/>
    <cellStyle name="Normal 2 2 2 2 12 2 3 3" xfId="13347"/>
    <cellStyle name="Normal 2 2 2 2 12 2 4" xfId="5811"/>
    <cellStyle name="Normal 2 2 2 2 12 2 4 2" xfId="14841"/>
    <cellStyle name="Normal 2 2 2 2 12 2 5" xfId="10359"/>
    <cellStyle name="Normal 2 2 2 2 12 3" xfId="2076"/>
    <cellStyle name="Normal 2 2 2 2 12 3 2" xfId="6558"/>
    <cellStyle name="Normal 2 2 2 2 12 3 2 2" xfId="15588"/>
    <cellStyle name="Normal 2 2 2 2 12 3 3" xfId="11106"/>
    <cellStyle name="Normal 2 2 2 2 12 4" xfId="3570"/>
    <cellStyle name="Normal 2 2 2 2 12 4 2" xfId="8052"/>
    <cellStyle name="Normal 2 2 2 2 12 4 2 2" xfId="17082"/>
    <cellStyle name="Normal 2 2 2 2 12 4 3" xfId="12600"/>
    <cellStyle name="Normal 2 2 2 2 12 5" xfId="5064"/>
    <cellStyle name="Normal 2 2 2 2 12 5 2" xfId="14094"/>
    <cellStyle name="Normal 2 2 2 2 12 6" xfId="9612"/>
    <cellStyle name="Normal 2 2 2 2 13" xfId="769"/>
    <cellStyle name="Normal 2 2 2 2 13 2" xfId="2263"/>
    <cellStyle name="Normal 2 2 2 2 13 2 2" xfId="6745"/>
    <cellStyle name="Normal 2 2 2 2 13 2 2 2" xfId="15775"/>
    <cellStyle name="Normal 2 2 2 2 13 2 3" xfId="11293"/>
    <cellStyle name="Normal 2 2 2 2 13 3" xfId="3757"/>
    <cellStyle name="Normal 2 2 2 2 13 3 2" xfId="8239"/>
    <cellStyle name="Normal 2 2 2 2 13 3 2 2" xfId="17269"/>
    <cellStyle name="Normal 2 2 2 2 13 3 3" xfId="12787"/>
    <cellStyle name="Normal 2 2 2 2 13 4" xfId="5251"/>
    <cellStyle name="Normal 2 2 2 2 13 4 2" xfId="14281"/>
    <cellStyle name="Normal 2 2 2 2 13 5" xfId="9799"/>
    <cellStyle name="Normal 2 2 2 2 14" xfId="1518"/>
    <cellStyle name="Normal 2 2 2 2 14 2" xfId="6000"/>
    <cellStyle name="Normal 2 2 2 2 14 2 2" xfId="15030"/>
    <cellStyle name="Normal 2 2 2 2 14 3" xfId="10548"/>
    <cellStyle name="Normal 2 2 2 2 15" xfId="3012"/>
    <cellStyle name="Normal 2 2 2 2 15 2" xfId="7494"/>
    <cellStyle name="Normal 2 2 2 2 15 2 2" xfId="16524"/>
    <cellStyle name="Normal 2 2 2 2 15 3" xfId="12042"/>
    <cellStyle name="Normal 2 2 2 2 16" xfId="4506"/>
    <cellStyle name="Normal 2 2 2 2 16 2" xfId="13536"/>
    <cellStyle name="Normal 2 2 2 2 17" xfId="9054"/>
    <cellStyle name="Normal 2 2 2 2 2" xfId="27"/>
    <cellStyle name="Normal 2 2 2 2 2 10" xfId="399"/>
    <cellStyle name="Normal 2 2 2 2 2 10 2" xfId="1146"/>
    <cellStyle name="Normal 2 2 2 2 2 10 2 2" xfId="2640"/>
    <cellStyle name="Normal 2 2 2 2 2 10 2 2 2" xfId="7122"/>
    <cellStyle name="Normal 2 2 2 2 2 10 2 2 2 2" xfId="16152"/>
    <cellStyle name="Normal 2 2 2 2 2 10 2 2 3" xfId="11670"/>
    <cellStyle name="Normal 2 2 2 2 2 10 2 3" xfId="4134"/>
    <cellStyle name="Normal 2 2 2 2 2 10 2 3 2" xfId="8616"/>
    <cellStyle name="Normal 2 2 2 2 2 10 2 3 2 2" xfId="17646"/>
    <cellStyle name="Normal 2 2 2 2 2 10 2 3 3" xfId="13164"/>
    <cellStyle name="Normal 2 2 2 2 2 10 2 4" xfId="5628"/>
    <cellStyle name="Normal 2 2 2 2 2 10 2 4 2" xfId="14658"/>
    <cellStyle name="Normal 2 2 2 2 2 10 2 5" xfId="10176"/>
    <cellStyle name="Normal 2 2 2 2 2 10 3" xfId="1893"/>
    <cellStyle name="Normal 2 2 2 2 2 10 3 2" xfId="6375"/>
    <cellStyle name="Normal 2 2 2 2 2 10 3 2 2" xfId="15405"/>
    <cellStyle name="Normal 2 2 2 2 2 10 3 3" xfId="10923"/>
    <cellStyle name="Normal 2 2 2 2 2 10 4" xfId="3387"/>
    <cellStyle name="Normal 2 2 2 2 2 10 4 2" xfId="7869"/>
    <cellStyle name="Normal 2 2 2 2 2 10 4 2 2" xfId="16899"/>
    <cellStyle name="Normal 2 2 2 2 2 10 4 3" xfId="12417"/>
    <cellStyle name="Normal 2 2 2 2 2 10 5" xfId="4881"/>
    <cellStyle name="Normal 2 2 2 2 2 10 5 2" xfId="13911"/>
    <cellStyle name="Normal 2 2 2 2 2 10 6" xfId="9429"/>
    <cellStyle name="Normal 2 2 2 2 2 11" xfId="585"/>
    <cellStyle name="Normal 2 2 2 2 2 11 2" xfId="1332"/>
    <cellStyle name="Normal 2 2 2 2 2 11 2 2" xfId="2826"/>
    <cellStyle name="Normal 2 2 2 2 2 11 2 2 2" xfId="7308"/>
    <cellStyle name="Normal 2 2 2 2 2 11 2 2 2 2" xfId="16338"/>
    <cellStyle name="Normal 2 2 2 2 2 11 2 2 3" xfId="11856"/>
    <cellStyle name="Normal 2 2 2 2 2 11 2 3" xfId="4320"/>
    <cellStyle name="Normal 2 2 2 2 2 11 2 3 2" xfId="8802"/>
    <cellStyle name="Normal 2 2 2 2 2 11 2 3 2 2" xfId="17832"/>
    <cellStyle name="Normal 2 2 2 2 2 11 2 3 3" xfId="13350"/>
    <cellStyle name="Normal 2 2 2 2 2 11 2 4" xfId="5814"/>
    <cellStyle name="Normal 2 2 2 2 2 11 2 4 2" xfId="14844"/>
    <cellStyle name="Normal 2 2 2 2 2 11 2 5" xfId="10362"/>
    <cellStyle name="Normal 2 2 2 2 2 11 3" xfId="2079"/>
    <cellStyle name="Normal 2 2 2 2 2 11 3 2" xfId="6561"/>
    <cellStyle name="Normal 2 2 2 2 2 11 3 2 2" xfId="15591"/>
    <cellStyle name="Normal 2 2 2 2 2 11 3 3" xfId="11109"/>
    <cellStyle name="Normal 2 2 2 2 2 11 4" xfId="3573"/>
    <cellStyle name="Normal 2 2 2 2 2 11 4 2" xfId="8055"/>
    <cellStyle name="Normal 2 2 2 2 2 11 4 2 2" xfId="17085"/>
    <cellStyle name="Normal 2 2 2 2 2 11 4 3" xfId="12603"/>
    <cellStyle name="Normal 2 2 2 2 2 11 5" xfId="5067"/>
    <cellStyle name="Normal 2 2 2 2 2 11 5 2" xfId="14097"/>
    <cellStyle name="Normal 2 2 2 2 2 11 6" xfId="9615"/>
    <cellStyle name="Normal 2 2 2 2 2 12" xfId="772"/>
    <cellStyle name="Normal 2 2 2 2 2 12 2" xfId="2266"/>
    <cellStyle name="Normal 2 2 2 2 2 12 2 2" xfId="6748"/>
    <cellStyle name="Normal 2 2 2 2 2 12 2 2 2" xfId="15778"/>
    <cellStyle name="Normal 2 2 2 2 2 12 2 3" xfId="11296"/>
    <cellStyle name="Normal 2 2 2 2 2 12 3" xfId="3760"/>
    <cellStyle name="Normal 2 2 2 2 2 12 3 2" xfId="8242"/>
    <cellStyle name="Normal 2 2 2 2 2 12 3 2 2" xfId="17272"/>
    <cellStyle name="Normal 2 2 2 2 2 12 3 3" xfId="12790"/>
    <cellStyle name="Normal 2 2 2 2 2 12 4" xfId="5254"/>
    <cellStyle name="Normal 2 2 2 2 2 12 4 2" xfId="14284"/>
    <cellStyle name="Normal 2 2 2 2 2 12 5" xfId="9802"/>
    <cellStyle name="Normal 2 2 2 2 2 13" xfId="1521"/>
    <cellStyle name="Normal 2 2 2 2 2 13 2" xfId="6003"/>
    <cellStyle name="Normal 2 2 2 2 2 13 2 2" xfId="15033"/>
    <cellStyle name="Normal 2 2 2 2 2 13 3" xfId="10551"/>
    <cellStyle name="Normal 2 2 2 2 2 14" xfId="3015"/>
    <cellStyle name="Normal 2 2 2 2 2 14 2" xfId="7497"/>
    <cellStyle name="Normal 2 2 2 2 2 14 2 2" xfId="16527"/>
    <cellStyle name="Normal 2 2 2 2 2 14 3" xfId="12045"/>
    <cellStyle name="Normal 2 2 2 2 2 15" xfId="4509"/>
    <cellStyle name="Normal 2 2 2 2 2 15 2" xfId="13539"/>
    <cellStyle name="Normal 2 2 2 2 2 16" xfId="9057"/>
    <cellStyle name="Normal 2 2 2 2 2 2" xfId="50"/>
    <cellStyle name="Normal 2 2 2 2 2 2 2" xfId="236"/>
    <cellStyle name="Normal 2 2 2 2 2 2 2 2" xfId="981"/>
    <cellStyle name="Normal 2 2 2 2 2 2 2 2 2" xfId="2475"/>
    <cellStyle name="Normal 2 2 2 2 2 2 2 2 2 2" xfId="6957"/>
    <cellStyle name="Normal 2 2 2 2 2 2 2 2 2 2 2" xfId="15987"/>
    <cellStyle name="Normal 2 2 2 2 2 2 2 2 2 3" xfId="11505"/>
    <cellStyle name="Normal 2 2 2 2 2 2 2 2 3" xfId="3969"/>
    <cellStyle name="Normal 2 2 2 2 2 2 2 2 3 2" xfId="8451"/>
    <cellStyle name="Normal 2 2 2 2 2 2 2 2 3 2 2" xfId="17481"/>
    <cellStyle name="Normal 2 2 2 2 2 2 2 2 3 3" xfId="12999"/>
    <cellStyle name="Normal 2 2 2 2 2 2 2 2 4" xfId="5463"/>
    <cellStyle name="Normal 2 2 2 2 2 2 2 2 4 2" xfId="14493"/>
    <cellStyle name="Normal 2 2 2 2 2 2 2 2 5" xfId="10011"/>
    <cellStyle name="Normal 2 2 2 2 2 2 2 3" xfId="1730"/>
    <cellStyle name="Normal 2 2 2 2 2 2 2 3 2" xfId="6212"/>
    <cellStyle name="Normal 2 2 2 2 2 2 2 3 2 2" xfId="15242"/>
    <cellStyle name="Normal 2 2 2 2 2 2 2 3 3" xfId="10760"/>
    <cellStyle name="Normal 2 2 2 2 2 2 2 4" xfId="3224"/>
    <cellStyle name="Normal 2 2 2 2 2 2 2 4 2" xfId="7706"/>
    <cellStyle name="Normal 2 2 2 2 2 2 2 4 2 2" xfId="16736"/>
    <cellStyle name="Normal 2 2 2 2 2 2 2 4 3" xfId="12254"/>
    <cellStyle name="Normal 2 2 2 2 2 2 2 5" xfId="4718"/>
    <cellStyle name="Normal 2 2 2 2 2 2 2 5 2" xfId="13748"/>
    <cellStyle name="Normal 2 2 2 2 2 2 2 6" xfId="9266"/>
    <cellStyle name="Normal 2 2 2 2 2 2 3" xfId="422"/>
    <cellStyle name="Normal 2 2 2 2 2 2 3 2" xfId="1169"/>
    <cellStyle name="Normal 2 2 2 2 2 2 3 2 2" xfId="2663"/>
    <cellStyle name="Normal 2 2 2 2 2 2 3 2 2 2" xfId="7145"/>
    <cellStyle name="Normal 2 2 2 2 2 2 3 2 2 2 2" xfId="16175"/>
    <cellStyle name="Normal 2 2 2 2 2 2 3 2 2 3" xfId="11693"/>
    <cellStyle name="Normal 2 2 2 2 2 2 3 2 3" xfId="4157"/>
    <cellStyle name="Normal 2 2 2 2 2 2 3 2 3 2" xfId="8639"/>
    <cellStyle name="Normal 2 2 2 2 2 2 3 2 3 2 2" xfId="17669"/>
    <cellStyle name="Normal 2 2 2 2 2 2 3 2 3 3" xfId="13187"/>
    <cellStyle name="Normal 2 2 2 2 2 2 3 2 4" xfId="5651"/>
    <cellStyle name="Normal 2 2 2 2 2 2 3 2 4 2" xfId="14681"/>
    <cellStyle name="Normal 2 2 2 2 2 2 3 2 5" xfId="10199"/>
    <cellStyle name="Normal 2 2 2 2 2 2 3 3" xfId="1916"/>
    <cellStyle name="Normal 2 2 2 2 2 2 3 3 2" xfId="6398"/>
    <cellStyle name="Normal 2 2 2 2 2 2 3 3 2 2" xfId="15428"/>
    <cellStyle name="Normal 2 2 2 2 2 2 3 3 3" xfId="10946"/>
    <cellStyle name="Normal 2 2 2 2 2 2 3 4" xfId="3410"/>
    <cellStyle name="Normal 2 2 2 2 2 2 3 4 2" xfId="7892"/>
    <cellStyle name="Normal 2 2 2 2 2 2 3 4 2 2" xfId="16922"/>
    <cellStyle name="Normal 2 2 2 2 2 2 3 4 3" xfId="12440"/>
    <cellStyle name="Normal 2 2 2 2 2 2 3 5" xfId="4904"/>
    <cellStyle name="Normal 2 2 2 2 2 2 3 5 2" xfId="13934"/>
    <cellStyle name="Normal 2 2 2 2 2 2 3 6" xfId="9452"/>
    <cellStyle name="Normal 2 2 2 2 2 2 4" xfId="608"/>
    <cellStyle name="Normal 2 2 2 2 2 2 4 2" xfId="1355"/>
    <cellStyle name="Normal 2 2 2 2 2 2 4 2 2" xfId="2849"/>
    <cellStyle name="Normal 2 2 2 2 2 2 4 2 2 2" xfId="7331"/>
    <cellStyle name="Normal 2 2 2 2 2 2 4 2 2 2 2" xfId="16361"/>
    <cellStyle name="Normal 2 2 2 2 2 2 4 2 2 3" xfId="11879"/>
    <cellStyle name="Normal 2 2 2 2 2 2 4 2 3" xfId="4343"/>
    <cellStyle name="Normal 2 2 2 2 2 2 4 2 3 2" xfId="8825"/>
    <cellStyle name="Normal 2 2 2 2 2 2 4 2 3 2 2" xfId="17855"/>
    <cellStyle name="Normal 2 2 2 2 2 2 4 2 3 3" xfId="13373"/>
    <cellStyle name="Normal 2 2 2 2 2 2 4 2 4" xfId="5837"/>
    <cellStyle name="Normal 2 2 2 2 2 2 4 2 4 2" xfId="14867"/>
    <cellStyle name="Normal 2 2 2 2 2 2 4 2 5" xfId="10385"/>
    <cellStyle name="Normal 2 2 2 2 2 2 4 3" xfId="2102"/>
    <cellStyle name="Normal 2 2 2 2 2 2 4 3 2" xfId="6584"/>
    <cellStyle name="Normal 2 2 2 2 2 2 4 3 2 2" xfId="15614"/>
    <cellStyle name="Normal 2 2 2 2 2 2 4 3 3" xfId="11132"/>
    <cellStyle name="Normal 2 2 2 2 2 2 4 4" xfId="3596"/>
    <cellStyle name="Normal 2 2 2 2 2 2 4 4 2" xfId="8078"/>
    <cellStyle name="Normal 2 2 2 2 2 2 4 4 2 2" xfId="17108"/>
    <cellStyle name="Normal 2 2 2 2 2 2 4 4 3" xfId="12626"/>
    <cellStyle name="Normal 2 2 2 2 2 2 4 5" xfId="5090"/>
    <cellStyle name="Normal 2 2 2 2 2 2 4 5 2" xfId="14120"/>
    <cellStyle name="Normal 2 2 2 2 2 2 4 6" xfId="9638"/>
    <cellStyle name="Normal 2 2 2 2 2 2 5" xfId="795"/>
    <cellStyle name="Normal 2 2 2 2 2 2 5 2" xfId="2289"/>
    <cellStyle name="Normal 2 2 2 2 2 2 5 2 2" xfId="6771"/>
    <cellStyle name="Normal 2 2 2 2 2 2 5 2 2 2" xfId="15801"/>
    <cellStyle name="Normal 2 2 2 2 2 2 5 2 3" xfId="11319"/>
    <cellStyle name="Normal 2 2 2 2 2 2 5 3" xfId="3783"/>
    <cellStyle name="Normal 2 2 2 2 2 2 5 3 2" xfId="8265"/>
    <cellStyle name="Normal 2 2 2 2 2 2 5 3 2 2" xfId="17295"/>
    <cellStyle name="Normal 2 2 2 2 2 2 5 3 3" xfId="12813"/>
    <cellStyle name="Normal 2 2 2 2 2 2 5 4" xfId="5277"/>
    <cellStyle name="Normal 2 2 2 2 2 2 5 4 2" xfId="14307"/>
    <cellStyle name="Normal 2 2 2 2 2 2 5 5" xfId="9825"/>
    <cellStyle name="Normal 2 2 2 2 2 2 6" xfId="1544"/>
    <cellStyle name="Normal 2 2 2 2 2 2 6 2" xfId="6026"/>
    <cellStyle name="Normal 2 2 2 2 2 2 6 2 2" xfId="15056"/>
    <cellStyle name="Normal 2 2 2 2 2 2 6 3" xfId="10574"/>
    <cellStyle name="Normal 2 2 2 2 2 2 7" xfId="3038"/>
    <cellStyle name="Normal 2 2 2 2 2 2 7 2" xfId="7520"/>
    <cellStyle name="Normal 2 2 2 2 2 2 7 2 2" xfId="16550"/>
    <cellStyle name="Normal 2 2 2 2 2 2 7 3" xfId="12068"/>
    <cellStyle name="Normal 2 2 2 2 2 2 8" xfId="4532"/>
    <cellStyle name="Normal 2 2 2 2 2 2 8 2" xfId="13562"/>
    <cellStyle name="Normal 2 2 2 2 2 2 9" xfId="9080"/>
    <cellStyle name="Normal 2 2 2 2 2 3" xfId="73"/>
    <cellStyle name="Normal 2 2 2 2 2 3 2" xfId="259"/>
    <cellStyle name="Normal 2 2 2 2 2 3 2 2" xfId="1004"/>
    <cellStyle name="Normal 2 2 2 2 2 3 2 2 2" xfId="2498"/>
    <cellStyle name="Normal 2 2 2 2 2 3 2 2 2 2" xfId="6980"/>
    <cellStyle name="Normal 2 2 2 2 2 3 2 2 2 2 2" xfId="16010"/>
    <cellStyle name="Normal 2 2 2 2 2 3 2 2 2 3" xfId="11528"/>
    <cellStyle name="Normal 2 2 2 2 2 3 2 2 3" xfId="3992"/>
    <cellStyle name="Normal 2 2 2 2 2 3 2 2 3 2" xfId="8474"/>
    <cellStyle name="Normal 2 2 2 2 2 3 2 2 3 2 2" xfId="17504"/>
    <cellStyle name="Normal 2 2 2 2 2 3 2 2 3 3" xfId="13022"/>
    <cellStyle name="Normal 2 2 2 2 2 3 2 2 4" xfId="5486"/>
    <cellStyle name="Normal 2 2 2 2 2 3 2 2 4 2" xfId="14516"/>
    <cellStyle name="Normal 2 2 2 2 2 3 2 2 5" xfId="10034"/>
    <cellStyle name="Normal 2 2 2 2 2 3 2 3" xfId="1753"/>
    <cellStyle name="Normal 2 2 2 2 2 3 2 3 2" xfId="6235"/>
    <cellStyle name="Normal 2 2 2 2 2 3 2 3 2 2" xfId="15265"/>
    <cellStyle name="Normal 2 2 2 2 2 3 2 3 3" xfId="10783"/>
    <cellStyle name="Normal 2 2 2 2 2 3 2 4" xfId="3247"/>
    <cellStyle name="Normal 2 2 2 2 2 3 2 4 2" xfId="7729"/>
    <cellStyle name="Normal 2 2 2 2 2 3 2 4 2 2" xfId="16759"/>
    <cellStyle name="Normal 2 2 2 2 2 3 2 4 3" xfId="12277"/>
    <cellStyle name="Normal 2 2 2 2 2 3 2 5" xfId="4741"/>
    <cellStyle name="Normal 2 2 2 2 2 3 2 5 2" xfId="13771"/>
    <cellStyle name="Normal 2 2 2 2 2 3 2 6" xfId="9289"/>
    <cellStyle name="Normal 2 2 2 2 2 3 3" xfId="445"/>
    <cellStyle name="Normal 2 2 2 2 2 3 3 2" xfId="1192"/>
    <cellStyle name="Normal 2 2 2 2 2 3 3 2 2" xfId="2686"/>
    <cellStyle name="Normal 2 2 2 2 2 3 3 2 2 2" xfId="7168"/>
    <cellStyle name="Normal 2 2 2 2 2 3 3 2 2 2 2" xfId="16198"/>
    <cellStyle name="Normal 2 2 2 2 2 3 3 2 2 3" xfId="11716"/>
    <cellStyle name="Normal 2 2 2 2 2 3 3 2 3" xfId="4180"/>
    <cellStyle name="Normal 2 2 2 2 2 3 3 2 3 2" xfId="8662"/>
    <cellStyle name="Normal 2 2 2 2 2 3 3 2 3 2 2" xfId="17692"/>
    <cellStyle name="Normal 2 2 2 2 2 3 3 2 3 3" xfId="13210"/>
    <cellStyle name="Normal 2 2 2 2 2 3 3 2 4" xfId="5674"/>
    <cellStyle name="Normal 2 2 2 2 2 3 3 2 4 2" xfId="14704"/>
    <cellStyle name="Normal 2 2 2 2 2 3 3 2 5" xfId="10222"/>
    <cellStyle name="Normal 2 2 2 2 2 3 3 3" xfId="1939"/>
    <cellStyle name="Normal 2 2 2 2 2 3 3 3 2" xfId="6421"/>
    <cellStyle name="Normal 2 2 2 2 2 3 3 3 2 2" xfId="15451"/>
    <cellStyle name="Normal 2 2 2 2 2 3 3 3 3" xfId="10969"/>
    <cellStyle name="Normal 2 2 2 2 2 3 3 4" xfId="3433"/>
    <cellStyle name="Normal 2 2 2 2 2 3 3 4 2" xfId="7915"/>
    <cellStyle name="Normal 2 2 2 2 2 3 3 4 2 2" xfId="16945"/>
    <cellStyle name="Normal 2 2 2 2 2 3 3 4 3" xfId="12463"/>
    <cellStyle name="Normal 2 2 2 2 2 3 3 5" xfId="4927"/>
    <cellStyle name="Normal 2 2 2 2 2 3 3 5 2" xfId="13957"/>
    <cellStyle name="Normal 2 2 2 2 2 3 3 6" xfId="9475"/>
    <cellStyle name="Normal 2 2 2 2 2 3 4" xfId="631"/>
    <cellStyle name="Normal 2 2 2 2 2 3 4 2" xfId="1378"/>
    <cellStyle name="Normal 2 2 2 2 2 3 4 2 2" xfId="2872"/>
    <cellStyle name="Normal 2 2 2 2 2 3 4 2 2 2" xfId="7354"/>
    <cellStyle name="Normal 2 2 2 2 2 3 4 2 2 2 2" xfId="16384"/>
    <cellStyle name="Normal 2 2 2 2 2 3 4 2 2 3" xfId="11902"/>
    <cellStyle name="Normal 2 2 2 2 2 3 4 2 3" xfId="4366"/>
    <cellStyle name="Normal 2 2 2 2 2 3 4 2 3 2" xfId="8848"/>
    <cellStyle name="Normal 2 2 2 2 2 3 4 2 3 2 2" xfId="17878"/>
    <cellStyle name="Normal 2 2 2 2 2 3 4 2 3 3" xfId="13396"/>
    <cellStyle name="Normal 2 2 2 2 2 3 4 2 4" xfId="5860"/>
    <cellStyle name="Normal 2 2 2 2 2 3 4 2 4 2" xfId="14890"/>
    <cellStyle name="Normal 2 2 2 2 2 3 4 2 5" xfId="10408"/>
    <cellStyle name="Normal 2 2 2 2 2 3 4 3" xfId="2125"/>
    <cellStyle name="Normal 2 2 2 2 2 3 4 3 2" xfId="6607"/>
    <cellStyle name="Normal 2 2 2 2 2 3 4 3 2 2" xfId="15637"/>
    <cellStyle name="Normal 2 2 2 2 2 3 4 3 3" xfId="11155"/>
    <cellStyle name="Normal 2 2 2 2 2 3 4 4" xfId="3619"/>
    <cellStyle name="Normal 2 2 2 2 2 3 4 4 2" xfId="8101"/>
    <cellStyle name="Normal 2 2 2 2 2 3 4 4 2 2" xfId="17131"/>
    <cellStyle name="Normal 2 2 2 2 2 3 4 4 3" xfId="12649"/>
    <cellStyle name="Normal 2 2 2 2 2 3 4 5" xfId="5113"/>
    <cellStyle name="Normal 2 2 2 2 2 3 4 5 2" xfId="14143"/>
    <cellStyle name="Normal 2 2 2 2 2 3 4 6" xfId="9661"/>
    <cellStyle name="Normal 2 2 2 2 2 3 5" xfId="818"/>
    <cellStyle name="Normal 2 2 2 2 2 3 5 2" xfId="2312"/>
    <cellStyle name="Normal 2 2 2 2 2 3 5 2 2" xfId="6794"/>
    <cellStyle name="Normal 2 2 2 2 2 3 5 2 2 2" xfId="15824"/>
    <cellStyle name="Normal 2 2 2 2 2 3 5 2 3" xfId="11342"/>
    <cellStyle name="Normal 2 2 2 2 2 3 5 3" xfId="3806"/>
    <cellStyle name="Normal 2 2 2 2 2 3 5 3 2" xfId="8288"/>
    <cellStyle name="Normal 2 2 2 2 2 3 5 3 2 2" xfId="17318"/>
    <cellStyle name="Normal 2 2 2 2 2 3 5 3 3" xfId="12836"/>
    <cellStyle name="Normal 2 2 2 2 2 3 5 4" xfId="5300"/>
    <cellStyle name="Normal 2 2 2 2 2 3 5 4 2" xfId="14330"/>
    <cellStyle name="Normal 2 2 2 2 2 3 5 5" xfId="9848"/>
    <cellStyle name="Normal 2 2 2 2 2 3 6" xfId="1567"/>
    <cellStyle name="Normal 2 2 2 2 2 3 6 2" xfId="6049"/>
    <cellStyle name="Normal 2 2 2 2 2 3 6 2 2" xfId="15079"/>
    <cellStyle name="Normal 2 2 2 2 2 3 6 3" xfId="10597"/>
    <cellStyle name="Normal 2 2 2 2 2 3 7" xfId="3061"/>
    <cellStyle name="Normal 2 2 2 2 2 3 7 2" xfId="7543"/>
    <cellStyle name="Normal 2 2 2 2 2 3 7 2 2" xfId="16573"/>
    <cellStyle name="Normal 2 2 2 2 2 3 7 3" xfId="12091"/>
    <cellStyle name="Normal 2 2 2 2 2 3 8" xfId="4555"/>
    <cellStyle name="Normal 2 2 2 2 2 3 8 2" xfId="13585"/>
    <cellStyle name="Normal 2 2 2 2 2 3 9" xfId="9103"/>
    <cellStyle name="Normal 2 2 2 2 2 4" xfId="97"/>
    <cellStyle name="Normal 2 2 2 2 2 4 2" xfId="283"/>
    <cellStyle name="Normal 2 2 2 2 2 4 2 2" xfId="1027"/>
    <cellStyle name="Normal 2 2 2 2 2 4 2 2 2" xfId="2521"/>
    <cellStyle name="Normal 2 2 2 2 2 4 2 2 2 2" xfId="7003"/>
    <cellStyle name="Normal 2 2 2 2 2 4 2 2 2 2 2" xfId="16033"/>
    <cellStyle name="Normal 2 2 2 2 2 4 2 2 2 3" xfId="11551"/>
    <cellStyle name="Normal 2 2 2 2 2 4 2 2 3" xfId="4015"/>
    <cellStyle name="Normal 2 2 2 2 2 4 2 2 3 2" xfId="8497"/>
    <cellStyle name="Normal 2 2 2 2 2 4 2 2 3 2 2" xfId="17527"/>
    <cellStyle name="Normal 2 2 2 2 2 4 2 2 3 3" xfId="13045"/>
    <cellStyle name="Normal 2 2 2 2 2 4 2 2 4" xfId="5509"/>
    <cellStyle name="Normal 2 2 2 2 2 4 2 2 4 2" xfId="14539"/>
    <cellStyle name="Normal 2 2 2 2 2 4 2 2 5" xfId="10057"/>
    <cellStyle name="Normal 2 2 2 2 2 4 2 3" xfId="1777"/>
    <cellStyle name="Normal 2 2 2 2 2 4 2 3 2" xfId="6259"/>
    <cellStyle name="Normal 2 2 2 2 2 4 2 3 2 2" xfId="15289"/>
    <cellStyle name="Normal 2 2 2 2 2 4 2 3 3" xfId="10807"/>
    <cellStyle name="Normal 2 2 2 2 2 4 2 4" xfId="3271"/>
    <cellStyle name="Normal 2 2 2 2 2 4 2 4 2" xfId="7753"/>
    <cellStyle name="Normal 2 2 2 2 2 4 2 4 2 2" xfId="16783"/>
    <cellStyle name="Normal 2 2 2 2 2 4 2 4 3" xfId="12301"/>
    <cellStyle name="Normal 2 2 2 2 2 4 2 5" xfId="4765"/>
    <cellStyle name="Normal 2 2 2 2 2 4 2 5 2" xfId="13795"/>
    <cellStyle name="Normal 2 2 2 2 2 4 2 6" xfId="9313"/>
    <cellStyle name="Normal 2 2 2 2 2 4 3" xfId="469"/>
    <cellStyle name="Normal 2 2 2 2 2 4 3 2" xfId="1216"/>
    <cellStyle name="Normal 2 2 2 2 2 4 3 2 2" xfId="2710"/>
    <cellStyle name="Normal 2 2 2 2 2 4 3 2 2 2" xfId="7192"/>
    <cellStyle name="Normal 2 2 2 2 2 4 3 2 2 2 2" xfId="16222"/>
    <cellStyle name="Normal 2 2 2 2 2 4 3 2 2 3" xfId="11740"/>
    <cellStyle name="Normal 2 2 2 2 2 4 3 2 3" xfId="4204"/>
    <cellStyle name="Normal 2 2 2 2 2 4 3 2 3 2" xfId="8686"/>
    <cellStyle name="Normal 2 2 2 2 2 4 3 2 3 2 2" xfId="17716"/>
    <cellStyle name="Normal 2 2 2 2 2 4 3 2 3 3" xfId="13234"/>
    <cellStyle name="Normal 2 2 2 2 2 4 3 2 4" xfId="5698"/>
    <cellStyle name="Normal 2 2 2 2 2 4 3 2 4 2" xfId="14728"/>
    <cellStyle name="Normal 2 2 2 2 2 4 3 2 5" xfId="10246"/>
    <cellStyle name="Normal 2 2 2 2 2 4 3 3" xfId="1963"/>
    <cellStyle name="Normal 2 2 2 2 2 4 3 3 2" xfId="6445"/>
    <cellStyle name="Normal 2 2 2 2 2 4 3 3 2 2" xfId="15475"/>
    <cellStyle name="Normal 2 2 2 2 2 4 3 3 3" xfId="10993"/>
    <cellStyle name="Normal 2 2 2 2 2 4 3 4" xfId="3457"/>
    <cellStyle name="Normal 2 2 2 2 2 4 3 4 2" xfId="7939"/>
    <cellStyle name="Normal 2 2 2 2 2 4 3 4 2 2" xfId="16969"/>
    <cellStyle name="Normal 2 2 2 2 2 4 3 4 3" xfId="12487"/>
    <cellStyle name="Normal 2 2 2 2 2 4 3 5" xfId="4951"/>
    <cellStyle name="Normal 2 2 2 2 2 4 3 5 2" xfId="13981"/>
    <cellStyle name="Normal 2 2 2 2 2 4 3 6" xfId="9499"/>
    <cellStyle name="Normal 2 2 2 2 2 4 4" xfId="655"/>
    <cellStyle name="Normal 2 2 2 2 2 4 4 2" xfId="1402"/>
    <cellStyle name="Normal 2 2 2 2 2 4 4 2 2" xfId="2896"/>
    <cellStyle name="Normal 2 2 2 2 2 4 4 2 2 2" xfId="7378"/>
    <cellStyle name="Normal 2 2 2 2 2 4 4 2 2 2 2" xfId="16408"/>
    <cellStyle name="Normal 2 2 2 2 2 4 4 2 2 3" xfId="11926"/>
    <cellStyle name="Normal 2 2 2 2 2 4 4 2 3" xfId="4390"/>
    <cellStyle name="Normal 2 2 2 2 2 4 4 2 3 2" xfId="8872"/>
    <cellStyle name="Normal 2 2 2 2 2 4 4 2 3 2 2" xfId="17902"/>
    <cellStyle name="Normal 2 2 2 2 2 4 4 2 3 3" xfId="13420"/>
    <cellStyle name="Normal 2 2 2 2 2 4 4 2 4" xfId="5884"/>
    <cellStyle name="Normal 2 2 2 2 2 4 4 2 4 2" xfId="14914"/>
    <cellStyle name="Normal 2 2 2 2 2 4 4 2 5" xfId="10432"/>
    <cellStyle name="Normal 2 2 2 2 2 4 4 3" xfId="2149"/>
    <cellStyle name="Normal 2 2 2 2 2 4 4 3 2" xfId="6631"/>
    <cellStyle name="Normal 2 2 2 2 2 4 4 3 2 2" xfId="15661"/>
    <cellStyle name="Normal 2 2 2 2 2 4 4 3 3" xfId="11179"/>
    <cellStyle name="Normal 2 2 2 2 2 4 4 4" xfId="3643"/>
    <cellStyle name="Normal 2 2 2 2 2 4 4 4 2" xfId="8125"/>
    <cellStyle name="Normal 2 2 2 2 2 4 4 4 2 2" xfId="17155"/>
    <cellStyle name="Normal 2 2 2 2 2 4 4 4 3" xfId="12673"/>
    <cellStyle name="Normal 2 2 2 2 2 4 4 5" xfId="5137"/>
    <cellStyle name="Normal 2 2 2 2 2 4 4 5 2" xfId="14167"/>
    <cellStyle name="Normal 2 2 2 2 2 4 4 6" xfId="9685"/>
    <cellStyle name="Normal 2 2 2 2 2 4 5" xfId="842"/>
    <cellStyle name="Normal 2 2 2 2 2 4 5 2" xfId="2336"/>
    <cellStyle name="Normal 2 2 2 2 2 4 5 2 2" xfId="6818"/>
    <cellStyle name="Normal 2 2 2 2 2 4 5 2 2 2" xfId="15848"/>
    <cellStyle name="Normal 2 2 2 2 2 4 5 2 3" xfId="11366"/>
    <cellStyle name="Normal 2 2 2 2 2 4 5 3" xfId="3830"/>
    <cellStyle name="Normal 2 2 2 2 2 4 5 3 2" xfId="8312"/>
    <cellStyle name="Normal 2 2 2 2 2 4 5 3 2 2" xfId="17342"/>
    <cellStyle name="Normal 2 2 2 2 2 4 5 3 3" xfId="12860"/>
    <cellStyle name="Normal 2 2 2 2 2 4 5 4" xfId="5324"/>
    <cellStyle name="Normal 2 2 2 2 2 4 5 4 2" xfId="14354"/>
    <cellStyle name="Normal 2 2 2 2 2 4 5 5" xfId="9872"/>
    <cellStyle name="Normal 2 2 2 2 2 4 6" xfId="1591"/>
    <cellStyle name="Normal 2 2 2 2 2 4 6 2" xfId="6073"/>
    <cellStyle name="Normal 2 2 2 2 2 4 6 2 2" xfId="15103"/>
    <cellStyle name="Normal 2 2 2 2 2 4 6 3" xfId="10621"/>
    <cellStyle name="Normal 2 2 2 2 2 4 7" xfId="3085"/>
    <cellStyle name="Normal 2 2 2 2 2 4 7 2" xfId="7567"/>
    <cellStyle name="Normal 2 2 2 2 2 4 7 2 2" xfId="16597"/>
    <cellStyle name="Normal 2 2 2 2 2 4 7 3" xfId="12115"/>
    <cellStyle name="Normal 2 2 2 2 2 4 8" xfId="4579"/>
    <cellStyle name="Normal 2 2 2 2 2 4 8 2" xfId="13609"/>
    <cellStyle name="Normal 2 2 2 2 2 4 9" xfId="9127"/>
    <cellStyle name="Normal 2 2 2 2 2 5" xfId="103"/>
    <cellStyle name="Normal 2 2 2 2 2 5 2" xfId="289"/>
    <cellStyle name="Normal 2 2 2 2 2 5 2 2" xfId="1032"/>
    <cellStyle name="Normal 2 2 2 2 2 5 2 2 2" xfId="2526"/>
    <cellStyle name="Normal 2 2 2 2 2 5 2 2 2 2" xfId="7008"/>
    <cellStyle name="Normal 2 2 2 2 2 5 2 2 2 2 2" xfId="16038"/>
    <cellStyle name="Normal 2 2 2 2 2 5 2 2 2 3" xfId="11556"/>
    <cellStyle name="Normal 2 2 2 2 2 5 2 2 3" xfId="4020"/>
    <cellStyle name="Normal 2 2 2 2 2 5 2 2 3 2" xfId="8502"/>
    <cellStyle name="Normal 2 2 2 2 2 5 2 2 3 2 2" xfId="17532"/>
    <cellStyle name="Normal 2 2 2 2 2 5 2 2 3 3" xfId="13050"/>
    <cellStyle name="Normal 2 2 2 2 2 5 2 2 4" xfId="5514"/>
    <cellStyle name="Normal 2 2 2 2 2 5 2 2 4 2" xfId="14544"/>
    <cellStyle name="Normal 2 2 2 2 2 5 2 2 5" xfId="10062"/>
    <cellStyle name="Normal 2 2 2 2 2 5 2 3" xfId="1783"/>
    <cellStyle name="Normal 2 2 2 2 2 5 2 3 2" xfId="6265"/>
    <cellStyle name="Normal 2 2 2 2 2 5 2 3 2 2" xfId="15295"/>
    <cellStyle name="Normal 2 2 2 2 2 5 2 3 3" xfId="10813"/>
    <cellStyle name="Normal 2 2 2 2 2 5 2 4" xfId="3277"/>
    <cellStyle name="Normal 2 2 2 2 2 5 2 4 2" xfId="7759"/>
    <cellStyle name="Normal 2 2 2 2 2 5 2 4 2 2" xfId="16789"/>
    <cellStyle name="Normal 2 2 2 2 2 5 2 4 3" xfId="12307"/>
    <cellStyle name="Normal 2 2 2 2 2 5 2 5" xfId="4771"/>
    <cellStyle name="Normal 2 2 2 2 2 5 2 5 2" xfId="13801"/>
    <cellStyle name="Normal 2 2 2 2 2 5 2 6" xfId="9319"/>
    <cellStyle name="Normal 2 2 2 2 2 5 3" xfId="475"/>
    <cellStyle name="Normal 2 2 2 2 2 5 3 2" xfId="1222"/>
    <cellStyle name="Normal 2 2 2 2 2 5 3 2 2" xfId="2716"/>
    <cellStyle name="Normal 2 2 2 2 2 5 3 2 2 2" xfId="7198"/>
    <cellStyle name="Normal 2 2 2 2 2 5 3 2 2 2 2" xfId="16228"/>
    <cellStyle name="Normal 2 2 2 2 2 5 3 2 2 3" xfId="11746"/>
    <cellStyle name="Normal 2 2 2 2 2 5 3 2 3" xfId="4210"/>
    <cellStyle name="Normal 2 2 2 2 2 5 3 2 3 2" xfId="8692"/>
    <cellStyle name="Normal 2 2 2 2 2 5 3 2 3 2 2" xfId="17722"/>
    <cellStyle name="Normal 2 2 2 2 2 5 3 2 3 3" xfId="13240"/>
    <cellStyle name="Normal 2 2 2 2 2 5 3 2 4" xfId="5704"/>
    <cellStyle name="Normal 2 2 2 2 2 5 3 2 4 2" xfId="14734"/>
    <cellStyle name="Normal 2 2 2 2 2 5 3 2 5" xfId="10252"/>
    <cellStyle name="Normal 2 2 2 2 2 5 3 3" xfId="1969"/>
    <cellStyle name="Normal 2 2 2 2 2 5 3 3 2" xfId="6451"/>
    <cellStyle name="Normal 2 2 2 2 2 5 3 3 2 2" xfId="15481"/>
    <cellStyle name="Normal 2 2 2 2 2 5 3 3 3" xfId="10999"/>
    <cellStyle name="Normal 2 2 2 2 2 5 3 4" xfId="3463"/>
    <cellStyle name="Normal 2 2 2 2 2 5 3 4 2" xfId="7945"/>
    <cellStyle name="Normal 2 2 2 2 2 5 3 4 2 2" xfId="16975"/>
    <cellStyle name="Normal 2 2 2 2 2 5 3 4 3" xfId="12493"/>
    <cellStyle name="Normal 2 2 2 2 2 5 3 5" xfId="4957"/>
    <cellStyle name="Normal 2 2 2 2 2 5 3 5 2" xfId="13987"/>
    <cellStyle name="Normal 2 2 2 2 2 5 3 6" xfId="9505"/>
    <cellStyle name="Normal 2 2 2 2 2 5 4" xfId="661"/>
    <cellStyle name="Normal 2 2 2 2 2 5 4 2" xfId="1408"/>
    <cellStyle name="Normal 2 2 2 2 2 5 4 2 2" xfId="2902"/>
    <cellStyle name="Normal 2 2 2 2 2 5 4 2 2 2" xfId="7384"/>
    <cellStyle name="Normal 2 2 2 2 2 5 4 2 2 2 2" xfId="16414"/>
    <cellStyle name="Normal 2 2 2 2 2 5 4 2 2 3" xfId="11932"/>
    <cellStyle name="Normal 2 2 2 2 2 5 4 2 3" xfId="4396"/>
    <cellStyle name="Normal 2 2 2 2 2 5 4 2 3 2" xfId="8878"/>
    <cellStyle name="Normal 2 2 2 2 2 5 4 2 3 2 2" xfId="17908"/>
    <cellStyle name="Normal 2 2 2 2 2 5 4 2 3 3" xfId="13426"/>
    <cellStyle name="Normal 2 2 2 2 2 5 4 2 4" xfId="5890"/>
    <cellStyle name="Normal 2 2 2 2 2 5 4 2 4 2" xfId="14920"/>
    <cellStyle name="Normal 2 2 2 2 2 5 4 2 5" xfId="10438"/>
    <cellStyle name="Normal 2 2 2 2 2 5 4 3" xfId="2155"/>
    <cellStyle name="Normal 2 2 2 2 2 5 4 3 2" xfId="6637"/>
    <cellStyle name="Normal 2 2 2 2 2 5 4 3 2 2" xfId="15667"/>
    <cellStyle name="Normal 2 2 2 2 2 5 4 3 3" xfId="11185"/>
    <cellStyle name="Normal 2 2 2 2 2 5 4 4" xfId="3649"/>
    <cellStyle name="Normal 2 2 2 2 2 5 4 4 2" xfId="8131"/>
    <cellStyle name="Normal 2 2 2 2 2 5 4 4 2 2" xfId="17161"/>
    <cellStyle name="Normal 2 2 2 2 2 5 4 4 3" xfId="12679"/>
    <cellStyle name="Normal 2 2 2 2 2 5 4 5" xfId="5143"/>
    <cellStyle name="Normal 2 2 2 2 2 5 4 5 2" xfId="14173"/>
    <cellStyle name="Normal 2 2 2 2 2 5 4 6" xfId="9691"/>
    <cellStyle name="Normal 2 2 2 2 2 5 5" xfId="848"/>
    <cellStyle name="Normal 2 2 2 2 2 5 5 2" xfId="2342"/>
    <cellStyle name="Normal 2 2 2 2 2 5 5 2 2" xfId="6824"/>
    <cellStyle name="Normal 2 2 2 2 2 5 5 2 2 2" xfId="15854"/>
    <cellStyle name="Normal 2 2 2 2 2 5 5 2 3" xfId="11372"/>
    <cellStyle name="Normal 2 2 2 2 2 5 5 3" xfId="3836"/>
    <cellStyle name="Normal 2 2 2 2 2 5 5 3 2" xfId="8318"/>
    <cellStyle name="Normal 2 2 2 2 2 5 5 3 2 2" xfId="17348"/>
    <cellStyle name="Normal 2 2 2 2 2 5 5 3 3" xfId="12866"/>
    <cellStyle name="Normal 2 2 2 2 2 5 5 4" xfId="5330"/>
    <cellStyle name="Normal 2 2 2 2 2 5 5 4 2" xfId="14360"/>
    <cellStyle name="Normal 2 2 2 2 2 5 5 5" xfId="9878"/>
    <cellStyle name="Normal 2 2 2 2 2 5 6" xfId="1597"/>
    <cellStyle name="Normal 2 2 2 2 2 5 6 2" xfId="6079"/>
    <cellStyle name="Normal 2 2 2 2 2 5 6 2 2" xfId="15109"/>
    <cellStyle name="Normal 2 2 2 2 2 5 6 3" xfId="10627"/>
    <cellStyle name="Normal 2 2 2 2 2 5 7" xfId="3091"/>
    <cellStyle name="Normal 2 2 2 2 2 5 7 2" xfId="7573"/>
    <cellStyle name="Normal 2 2 2 2 2 5 7 2 2" xfId="16603"/>
    <cellStyle name="Normal 2 2 2 2 2 5 7 3" xfId="12121"/>
    <cellStyle name="Normal 2 2 2 2 2 5 8" xfId="4585"/>
    <cellStyle name="Normal 2 2 2 2 2 5 8 2" xfId="13615"/>
    <cellStyle name="Normal 2 2 2 2 2 5 9" xfId="9133"/>
    <cellStyle name="Normal 2 2 2 2 2 6" xfId="144"/>
    <cellStyle name="Normal 2 2 2 2 2 6 2" xfId="330"/>
    <cellStyle name="Normal 2 2 2 2 2 6 2 2" xfId="1073"/>
    <cellStyle name="Normal 2 2 2 2 2 6 2 2 2" xfId="2567"/>
    <cellStyle name="Normal 2 2 2 2 2 6 2 2 2 2" xfId="7049"/>
    <cellStyle name="Normal 2 2 2 2 2 6 2 2 2 2 2" xfId="16079"/>
    <cellStyle name="Normal 2 2 2 2 2 6 2 2 2 3" xfId="11597"/>
    <cellStyle name="Normal 2 2 2 2 2 6 2 2 3" xfId="4061"/>
    <cellStyle name="Normal 2 2 2 2 2 6 2 2 3 2" xfId="8543"/>
    <cellStyle name="Normal 2 2 2 2 2 6 2 2 3 2 2" xfId="17573"/>
    <cellStyle name="Normal 2 2 2 2 2 6 2 2 3 3" xfId="13091"/>
    <cellStyle name="Normal 2 2 2 2 2 6 2 2 4" xfId="5555"/>
    <cellStyle name="Normal 2 2 2 2 2 6 2 2 4 2" xfId="14585"/>
    <cellStyle name="Normal 2 2 2 2 2 6 2 2 5" xfId="10103"/>
    <cellStyle name="Normal 2 2 2 2 2 6 2 3" xfId="1824"/>
    <cellStyle name="Normal 2 2 2 2 2 6 2 3 2" xfId="6306"/>
    <cellStyle name="Normal 2 2 2 2 2 6 2 3 2 2" xfId="15336"/>
    <cellStyle name="Normal 2 2 2 2 2 6 2 3 3" xfId="10854"/>
    <cellStyle name="Normal 2 2 2 2 2 6 2 4" xfId="3318"/>
    <cellStyle name="Normal 2 2 2 2 2 6 2 4 2" xfId="7800"/>
    <cellStyle name="Normal 2 2 2 2 2 6 2 4 2 2" xfId="16830"/>
    <cellStyle name="Normal 2 2 2 2 2 6 2 4 3" xfId="12348"/>
    <cellStyle name="Normal 2 2 2 2 2 6 2 5" xfId="4812"/>
    <cellStyle name="Normal 2 2 2 2 2 6 2 5 2" xfId="13842"/>
    <cellStyle name="Normal 2 2 2 2 2 6 2 6" xfId="9360"/>
    <cellStyle name="Normal 2 2 2 2 2 6 3" xfId="516"/>
    <cellStyle name="Normal 2 2 2 2 2 6 3 2" xfId="1263"/>
    <cellStyle name="Normal 2 2 2 2 2 6 3 2 2" xfId="2757"/>
    <cellStyle name="Normal 2 2 2 2 2 6 3 2 2 2" xfId="7239"/>
    <cellStyle name="Normal 2 2 2 2 2 6 3 2 2 2 2" xfId="16269"/>
    <cellStyle name="Normal 2 2 2 2 2 6 3 2 2 3" xfId="11787"/>
    <cellStyle name="Normal 2 2 2 2 2 6 3 2 3" xfId="4251"/>
    <cellStyle name="Normal 2 2 2 2 2 6 3 2 3 2" xfId="8733"/>
    <cellStyle name="Normal 2 2 2 2 2 6 3 2 3 2 2" xfId="17763"/>
    <cellStyle name="Normal 2 2 2 2 2 6 3 2 3 3" xfId="13281"/>
    <cellStyle name="Normal 2 2 2 2 2 6 3 2 4" xfId="5745"/>
    <cellStyle name="Normal 2 2 2 2 2 6 3 2 4 2" xfId="14775"/>
    <cellStyle name="Normal 2 2 2 2 2 6 3 2 5" xfId="10293"/>
    <cellStyle name="Normal 2 2 2 2 2 6 3 3" xfId="2010"/>
    <cellStyle name="Normal 2 2 2 2 2 6 3 3 2" xfId="6492"/>
    <cellStyle name="Normal 2 2 2 2 2 6 3 3 2 2" xfId="15522"/>
    <cellStyle name="Normal 2 2 2 2 2 6 3 3 3" xfId="11040"/>
    <cellStyle name="Normal 2 2 2 2 2 6 3 4" xfId="3504"/>
    <cellStyle name="Normal 2 2 2 2 2 6 3 4 2" xfId="7986"/>
    <cellStyle name="Normal 2 2 2 2 2 6 3 4 2 2" xfId="17016"/>
    <cellStyle name="Normal 2 2 2 2 2 6 3 4 3" xfId="12534"/>
    <cellStyle name="Normal 2 2 2 2 2 6 3 5" xfId="4998"/>
    <cellStyle name="Normal 2 2 2 2 2 6 3 5 2" xfId="14028"/>
    <cellStyle name="Normal 2 2 2 2 2 6 3 6" xfId="9546"/>
    <cellStyle name="Normal 2 2 2 2 2 6 4" xfId="702"/>
    <cellStyle name="Normal 2 2 2 2 2 6 4 2" xfId="1449"/>
    <cellStyle name="Normal 2 2 2 2 2 6 4 2 2" xfId="2943"/>
    <cellStyle name="Normal 2 2 2 2 2 6 4 2 2 2" xfId="7425"/>
    <cellStyle name="Normal 2 2 2 2 2 6 4 2 2 2 2" xfId="16455"/>
    <cellStyle name="Normal 2 2 2 2 2 6 4 2 2 3" xfId="11973"/>
    <cellStyle name="Normal 2 2 2 2 2 6 4 2 3" xfId="4437"/>
    <cellStyle name="Normal 2 2 2 2 2 6 4 2 3 2" xfId="8919"/>
    <cellStyle name="Normal 2 2 2 2 2 6 4 2 3 2 2" xfId="17949"/>
    <cellStyle name="Normal 2 2 2 2 2 6 4 2 3 3" xfId="13467"/>
    <cellStyle name="Normal 2 2 2 2 2 6 4 2 4" xfId="5931"/>
    <cellStyle name="Normal 2 2 2 2 2 6 4 2 4 2" xfId="14961"/>
    <cellStyle name="Normal 2 2 2 2 2 6 4 2 5" xfId="10479"/>
    <cellStyle name="Normal 2 2 2 2 2 6 4 3" xfId="2196"/>
    <cellStyle name="Normal 2 2 2 2 2 6 4 3 2" xfId="6678"/>
    <cellStyle name="Normal 2 2 2 2 2 6 4 3 2 2" xfId="15708"/>
    <cellStyle name="Normal 2 2 2 2 2 6 4 3 3" xfId="11226"/>
    <cellStyle name="Normal 2 2 2 2 2 6 4 4" xfId="3690"/>
    <cellStyle name="Normal 2 2 2 2 2 6 4 4 2" xfId="8172"/>
    <cellStyle name="Normal 2 2 2 2 2 6 4 4 2 2" xfId="17202"/>
    <cellStyle name="Normal 2 2 2 2 2 6 4 4 3" xfId="12720"/>
    <cellStyle name="Normal 2 2 2 2 2 6 4 5" xfId="5184"/>
    <cellStyle name="Normal 2 2 2 2 2 6 4 5 2" xfId="14214"/>
    <cellStyle name="Normal 2 2 2 2 2 6 4 6" xfId="9732"/>
    <cellStyle name="Normal 2 2 2 2 2 6 5" xfId="889"/>
    <cellStyle name="Normal 2 2 2 2 2 6 5 2" xfId="2383"/>
    <cellStyle name="Normal 2 2 2 2 2 6 5 2 2" xfId="6865"/>
    <cellStyle name="Normal 2 2 2 2 2 6 5 2 2 2" xfId="15895"/>
    <cellStyle name="Normal 2 2 2 2 2 6 5 2 3" xfId="11413"/>
    <cellStyle name="Normal 2 2 2 2 2 6 5 3" xfId="3877"/>
    <cellStyle name="Normal 2 2 2 2 2 6 5 3 2" xfId="8359"/>
    <cellStyle name="Normal 2 2 2 2 2 6 5 3 2 2" xfId="17389"/>
    <cellStyle name="Normal 2 2 2 2 2 6 5 3 3" xfId="12907"/>
    <cellStyle name="Normal 2 2 2 2 2 6 5 4" xfId="5371"/>
    <cellStyle name="Normal 2 2 2 2 2 6 5 4 2" xfId="14401"/>
    <cellStyle name="Normal 2 2 2 2 2 6 5 5" xfId="9919"/>
    <cellStyle name="Normal 2 2 2 2 2 6 6" xfId="1638"/>
    <cellStyle name="Normal 2 2 2 2 2 6 6 2" xfId="6120"/>
    <cellStyle name="Normal 2 2 2 2 2 6 6 2 2" xfId="15150"/>
    <cellStyle name="Normal 2 2 2 2 2 6 6 3" xfId="10668"/>
    <cellStyle name="Normal 2 2 2 2 2 6 7" xfId="3132"/>
    <cellStyle name="Normal 2 2 2 2 2 6 7 2" xfId="7614"/>
    <cellStyle name="Normal 2 2 2 2 2 6 7 2 2" xfId="16644"/>
    <cellStyle name="Normal 2 2 2 2 2 6 7 3" xfId="12162"/>
    <cellStyle name="Normal 2 2 2 2 2 6 8" xfId="4626"/>
    <cellStyle name="Normal 2 2 2 2 2 6 8 2" xfId="13656"/>
    <cellStyle name="Normal 2 2 2 2 2 6 9" xfId="9174"/>
    <cellStyle name="Normal 2 2 2 2 2 7" xfId="167"/>
    <cellStyle name="Normal 2 2 2 2 2 7 2" xfId="353"/>
    <cellStyle name="Normal 2 2 2 2 2 7 2 2" xfId="1096"/>
    <cellStyle name="Normal 2 2 2 2 2 7 2 2 2" xfId="2590"/>
    <cellStyle name="Normal 2 2 2 2 2 7 2 2 2 2" xfId="7072"/>
    <cellStyle name="Normal 2 2 2 2 2 7 2 2 2 2 2" xfId="16102"/>
    <cellStyle name="Normal 2 2 2 2 2 7 2 2 2 3" xfId="11620"/>
    <cellStyle name="Normal 2 2 2 2 2 7 2 2 3" xfId="4084"/>
    <cellStyle name="Normal 2 2 2 2 2 7 2 2 3 2" xfId="8566"/>
    <cellStyle name="Normal 2 2 2 2 2 7 2 2 3 2 2" xfId="17596"/>
    <cellStyle name="Normal 2 2 2 2 2 7 2 2 3 3" xfId="13114"/>
    <cellStyle name="Normal 2 2 2 2 2 7 2 2 4" xfId="5578"/>
    <cellStyle name="Normal 2 2 2 2 2 7 2 2 4 2" xfId="14608"/>
    <cellStyle name="Normal 2 2 2 2 2 7 2 2 5" xfId="10126"/>
    <cellStyle name="Normal 2 2 2 2 2 7 2 3" xfId="1847"/>
    <cellStyle name="Normal 2 2 2 2 2 7 2 3 2" xfId="6329"/>
    <cellStyle name="Normal 2 2 2 2 2 7 2 3 2 2" xfId="15359"/>
    <cellStyle name="Normal 2 2 2 2 2 7 2 3 3" xfId="10877"/>
    <cellStyle name="Normal 2 2 2 2 2 7 2 4" xfId="3341"/>
    <cellStyle name="Normal 2 2 2 2 2 7 2 4 2" xfId="7823"/>
    <cellStyle name="Normal 2 2 2 2 2 7 2 4 2 2" xfId="16853"/>
    <cellStyle name="Normal 2 2 2 2 2 7 2 4 3" xfId="12371"/>
    <cellStyle name="Normal 2 2 2 2 2 7 2 5" xfId="4835"/>
    <cellStyle name="Normal 2 2 2 2 2 7 2 5 2" xfId="13865"/>
    <cellStyle name="Normal 2 2 2 2 2 7 2 6" xfId="9383"/>
    <cellStyle name="Normal 2 2 2 2 2 7 3" xfId="539"/>
    <cellStyle name="Normal 2 2 2 2 2 7 3 2" xfId="1286"/>
    <cellStyle name="Normal 2 2 2 2 2 7 3 2 2" xfId="2780"/>
    <cellStyle name="Normal 2 2 2 2 2 7 3 2 2 2" xfId="7262"/>
    <cellStyle name="Normal 2 2 2 2 2 7 3 2 2 2 2" xfId="16292"/>
    <cellStyle name="Normal 2 2 2 2 2 7 3 2 2 3" xfId="11810"/>
    <cellStyle name="Normal 2 2 2 2 2 7 3 2 3" xfId="4274"/>
    <cellStyle name="Normal 2 2 2 2 2 7 3 2 3 2" xfId="8756"/>
    <cellStyle name="Normal 2 2 2 2 2 7 3 2 3 2 2" xfId="17786"/>
    <cellStyle name="Normal 2 2 2 2 2 7 3 2 3 3" xfId="13304"/>
    <cellStyle name="Normal 2 2 2 2 2 7 3 2 4" xfId="5768"/>
    <cellStyle name="Normal 2 2 2 2 2 7 3 2 4 2" xfId="14798"/>
    <cellStyle name="Normal 2 2 2 2 2 7 3 2 5" xfId="10316"/>
    <cellStyle name="Normal 2 2 2 2 2 7 3 3" xfId="2033"/>
    <cellStyle name="Normal 2 2 2 2 2 7 3 3 2" xfId="6515"/>
    <cellStyle name="Normal 2 2 2 2 2 7 3 3 2 2" xfId="15545"/>
    <cellStyle name="Normal 2 2 2 2 2 7 3 3 3" xfId="11063"/>
    <cellStyle name="Normal 2 2 2 2 2 7 3 4" xfId="3527"/>
    <cellStyle name="Normal 2 2 2 2 2 7 3 4 2" xfId="8009"/>
    <cellStyle name="Normal 2 2 2 2 2 7 3 4 2 2" xfId="17039"/>
    <cellStyle name="Normal 2 2 2 2 2 7 3 4 3" xfId="12557"/>
    <cellStyle name="Normal 2 2 2 2 2 7 3 5" xfId="5021"/>
    <cellStyle name="Normal 2 2 2 2 2 7 3 5 2" xfId="14051"/>
    <cellStyle name="Normal 2 2 2 2 2 7 3 6" xfId="9569"/>
    <cellStyle name="Normal 2 2 2 2 2 7 4" xfId="725"/>
    <cellStyle name="Normal 2 2 2 2 2 7 4 2" xfId="1472"/>
    <cellStyle name="Normal 2 2 2 2 2 7 4 2 2" xfId="2966"/>
    <cellStyle name="Normal 2 2 2 2 2 7 4 2 2 2" xfId="7448"/>
    <cellStyle name="Normal 2 2 2 2 2 7 4 2 2 2 2" xfId="16478"/>
    <cellStyle name="Normal 2 2 2 2 2 7 4 2 2 3" xfId="11996"/>
    <cellStyle name="Normal 2 2 2 2 2 7 4 2 3" xfId="4460"/>
    <cellStyle name="Normal 2 2 2 2 2 7 4 2 3 2" xfId="8942"/>
    <cellStyle name="Normal 2 2 2 2 2 7 4 2 3 2 2" xfId="17972"/>
    <cellStyle name="Normal 2 2 2 2 2 7 4 2 3 3" xfId="13490"/>
    <cellStyle name="Normal 2 2 2 2 2 7 4 2 4" xfId="5954"/>
    <cellStyle name="Normal 2 2 2 2 2 7 4 2 4 2" xfId="14984"/>
    <cellStyle name="Normal 2 2 2 2 2 7 4 2 5" xfId="10502"/>
    <cellStyle name="Normal 2 2 2 2 2 7 4 3" xfId="2219"/>
    <cellStyle name="Normal 2 2 2 2 2 7 4 3 2" xfId="6701"/>
    <cellStyle name="Normal 2 2 2 2 2 7 4 3 2 2" xfId="15731"/>
    <cellStyle name="Normal 2 2 2 2 2 7 4 3 3" xfId="11249"/>
    <cellStyle name="Normal 2 2 2 2 2 7 4 4" xfId="3713"/>
    <cellStyle name="Normal 2 2 2 2 2 7 4 4 2" xfId="8195"/>
    <cellStyle name="Normal 2 2 2 2 2 7 4 4 2 2" xfId="17225"/>
    <cellStyle name="Normal 2 2 2 2 2 7 4 4 3" xfId="12743"/>
    <cellStyle name="Normal 2 2 2 2 2 7 4 5" xfId="5207"/>
    <cellStyle name="Normal 2 2 2 2 2 7 4 5 2" xfId="14237"/>
    <cellStyle name="Normal 2 2 2 2 2 7 4 6" xfId="9755"/>
    <cellStyle name="Normal 2 2 2 2 2 7 5" xfId="912"/>
    <cellStyle name="Normal 2 2 2 2 2 7 5 2" xfId="2406"/>
    <cellStyle name="Normal 2 2 2 2 2 7 5 2 2" xfId="6888"/>
    <cellStyle name="Normal 2 2 2 2 2 7 5 2 2 2" xfId="15918"/>
    <cellStyle name="Normal 2 2 2 2 2 7 5 2 3" xfId="11436"/>
    <cellStyle name="Normal 2 2 2 2 2 7 5 3" xfId="3900"/>
    <cellStyle name="Normal 2 2 2 2 2 7 5 3 2" xfId="8382"/>
    <cellStyle name="Normal 2 2 2 2 2 7 5 3 2 2" xfId="17412"/>
    <cellStyle name="Normal 2 2 2 2 2 7 5 3 3" xfId="12930"/>
    <cellStyle name="Normal 2 2 2 2 2 7 5 4" xfId="5394"/>
    <cellStyle name="Normal 2 2 2 2 2 7 5 4 2" xfId="14424"/>
    <cellStyle name="Normal 2 2 2 2 2 7 5 5" xfId="9942"/>
    <cellStyle name="Normal 2 2 2 2 2 7 6" xfId="1661"/>
    <cellStyle name="Normal 2 2 2 2 2 7 6 2" xfId="6143"/>
    <cellStyle name="Normal 2 2 2 2 2 7 6 2 2" xfId="15173"/>
    <cellStyle name="Normal 2 2 2 2 2 7 6 3" xfId="10691"/>
    <cellStyle name="Normal 2 2 2 2 2 7 7" xfId="3155"/>
    <cellStyle name="Normal 2 2 2 2 2 7 7 2" xfId="7637"/>
    <cellStyle name="Normal 2 2 2 2 2 7 7 2 2" xfId="16667"/>
    <cellStyle name="Normal 2 2 2 2 2 7 7 3" xfId="12185"/>
    <cellStyle name="Normal 2 2 2 2 2 7 8" xfId="4649"/>
    <cellStyle name="Normal 2 2 2 2 2 7 8 2" xfId="13679"/>
    <cellStyle name="Normal 2 2 2 2 2 7 9" xfId="9197"/>
    <cellStyle name="Normal 2 2 2 2 2 8" xfId="190"/>
    <cellStyle name="Normal 2 2 2 2 2 8 2" xfId="376"/>
    <cellStyle name="Normal 2 2 2 2 2 8 2 2" xfId="1119"/>
    <cellStyle name="Normal 2 2 2 2 2 8 2 2 2" xfId="2613"/>
    <cellStyle name="Normal 2 2 2 2 2 8 2 2 2 2" xfId="7095"/>
    <cellStyle name="Normal 2 2 2 2 2 8 2 2 2 2 2" xfId="16125"/>
    <cellStyle name="Normal 2 2 2 2 2 8 2 2 2 3" xfId="11643"/>
    <cellStyle name="Normal 2 2 2 2 2 8 2 2 3" xfId="4107"/>
    <cellStyle name="Normal 2 2 2 2 2 8 2 2 3 2" xfId="8589"/>
    <cellStyle name="Normal 2 2 2 2 2 8 2 2 3 2 2" xfId="17619"/>
    <cellStyle name="Normal 2 2 2 2 2 8 2 2 3 3" xfId="13137"/>
    <cellStyle name="Normal 2 2 2 2 2 8 2 2 4" xfId="5601"/>
    <cellStyle name="Normal 2 2 2 2 2 8 2 2 4 2" xfId="14631"/>
    <cellStyle name="Normal 2 2 2 2 2 8 2 2 5" xfId="10149"/>
    <cellStyle name="Normal 2 2 2 2 2 8 2 3" xfId="1870"/>
    <cellStyle name="Normal 2 2 2 2 2 8 2 3 2" xfId="6352"/>
    <cellStyle name="Normal 2 2 2 2 2 8 2 3 2 2" xfId="15382"/>
    <cellStyle name="Normal 2 2 2 2 2 8 2 3 3" xfId="10900"/>
    <cellStyle name="Normal 2 2 2 2 2 8 2 4" xfId="3364"/>
    <cellStyle name="Normal 2 2 2 2 2 8 2 4 2" xfId="7846"/>
    <cellStyle name="Normal 2 2 2 2 2 8 2 4 2 2" xfId="16876"/>
    <cellStyle name="Normal 2 2 2 2 2 8 2 4 3" xfId="12394"/>
    <cellStyle name="Normal 2 2 2 2 2 8 2 5" xfId="4858"/>
    <cellStyle name="Normal 2 2 2 2 2 8 2 5 2" xfId="13888"/>
    <cellStyle name="Normal 2 2 2 2 2 8 2 6" xfId="9406"/>
    <cellStyle name="Normal 2 2 2 2 2 8 3" xfId="562"/>
    <cellStyle name="Normal 2 2 2 2 2 8 3 2" xfId="1309"/>
    <cellStyle name="Normal 2 2 2 2 2 8 3 2 2" xfId="2803"/>
    <cellStyle name="Normal 2 2 2 2 2 8 3 2 2 2" xfId="7285"/>
    <cellStyle name="Normal 2 2 2 2 2 8 3 2 2 2 2" xfId="16315"/>
    <cellStyle name="Normal 2 2 2 2 2 8 3 2 2 3" xfId="11833"/>
    <cellStyle name="Normal 2 2 2 2 2 8 3 2 3" xfId="4297"/>
    <cellStyle name="Normal 2 2 2 2 2 8 3 2 3 2" xfId="8779"/>
    <cellStyle name="Normal 2 2 2 2 2 8 3 2 3 2 2" xfId="17809"/>
    <cellStyle name="Normal 2 2 2 2 2 8 3 2 3 3" xfId="13327"/>
    <cellStyle name="Normal 2 2 2 2 2 8 3 2 4" xfId="5791"/>
    <cellStyle name="Normal 2 2 2 2 2 8 3 2 4 2" xfId="14821"/>
    <cellStyle name="Normal 2 2 2 2 2 8 3 2 5" xfId="10339"/>
    <cellStyle name="Normal 2 2 2 2 2 8 3 3" xfId="2056"/>
    <cellStyle name="Normal 2 2 2 2 2 8 3 3 2" xfId="6538"/>
    <cellStyle name="Normal 2 2 2 2 2 8 3 3 2 2" xfId="15568"/>
    <cellStyle name="Normal 2 2 2 2 2 8 3 3 3" xfId="11086"/>
    <cellStyle name="Normal 2 2 2 2 2 8 3 4" xfId="3550"/>
    <cellStyle name="Normal 2 2 2 2 2 8 3 4 2" xfId="8032"/>
    <cellStyle name="Normal 2 2 2 2 2 8 3 4 2 2" xfId="17062"/>
    <cellStyle name="Normal 2 2 2 2 2 8 3 4 3" xfId="12580"/>
    <cellStyle name="Normal 2 2 2 2 2 8 3 5" xfId="5044"/>
    <cellStyle name="Normal 2 2 2 2 2 8 3 5 2" xfId="14074"/>
    <cellStyle name="Normal 2 2 2 2 2 8 3 6" xfId="9592"/>
    <cellStyle name="Normal 2 2 2 2 2 8 4" xfId="748"/>
    <cellStyle name="Normal 2 2 2 2 2 8 4 2" xfId="1495"/>
    <cellStyle name="Normal 2 2 2 2 2 8 4 2 2" xfId="2989"/>
    <cellStyle name="Normal 2 2 2 2 2 8 4 2 2 2" xfId="7471"/>
    <cellStyle name="Normal 2 2 2 2 2 8 4 2 2 2 2" xfId="16501"/>
    <cellStyle name="Normal 2 2 2 2 2 8 4 2 2 3" xfId="12019"/>
    <cellStyle name="Normal 2 2 2 2 2 8 4 2 3" xfId="4483"/>
    <cellStyle name="Normal 2 2 2 2 2 8 4 2 3 2" xfId="8965"/>
    <cellStyle name="Normal 2 2 2 2 2 8 4 2 3 2 2" xfId="17995"/>
    <cellStyle name="Normal 2 2 2 2 2 8 4 2 3 3" xfId="13513"/>
    <cellStyle name="Normal 2 2 2 2 2 8 4 2 4" xfId="5977"/>
    <cellStyle name="Normal 2 2 2 2 2 8 4 2 4 2" xfId="15007"/>
    <cellStyle name="Normal 2 2 2 2 2 8 4 2 5" xfId="10525"/>
    <cellStyle name="Normal 2 2 2 2 2 8 4 3" xfId="2242"/>
    <cellStyle name="Normal 2 2 2 2 2 8 4 3 2" xfId="6724"/>
    <cellStyle name="Normal 2 2 2 2 2 8 4 3 2 2" xfId="15754"/>
    <cellStyle name="Normal 2 2 2 2 2 8 4 3 3" xfId="11272"/>
    <cellStyle name="Normal 2 2 2 2 2 8 4 4" xfId="3736"/>
    <cellStyle name="Normal 2 2 2 2 2 8 4 4 2" xfId="8218"/>
    <cellStyle name="Normal 2 2 2 2 2 8 4 4 2 2" xfId="17248"/>
    <cellStyle name="Normal 2 2 2 2 2 8 4 4 3" xfId="12766"/>
    <cellStyle name="Normal 2 2 2 2 2 8 4 5" xfId="5230"/>
    <cellStyle name="Normal 2 2 2 2 2 8 4 5 2" xfId="14260"/>
    <cellStyle name="Normal 2 2 2 2 2 8 4 6" xfId="9778"/>
    <cellStyle name="Normal 2 2 2 2 2 8 5" xfId="935"/>
    <cellStyle name="Normal 2 2 2 2 2 8 5 2" xfId="2429"/>
    <cellStyle name="Normal 2 2 2 2 2 8 5 2 2" xfId="6911"/>
    <cellStyle name="Normal 2 2 2 2 2 8 5 2 2 2" xfId="15941"/>
    <cellStyle name="Normal 2 2 2 2 2 8 5 2 3" xfId="11459"/>
    <cellStyle name="Normal 2 2 2 2 2 8 5 3" xfId="3923"/>
    <cellStyle name="Normal 2 2 2 2 2 8 5 3 2" xfId="8405"/>
    <cellStyle name="Normal 2 2 2 2 2 8 5 3 2 2" xfId="17435"/>
    <cellStyle name="Normal 2 2 2 2 2 8 5 3 3" xfId="12953"/>
    <cellStyle name="Normal 2 2 2 2 2 8 5 4" xfId="5417"/>
    <cellStyle name="Normal 2 2 2 2 2 8 5 4 2" xfId="14447"/>
    <cellStyle name="Normal 2 2 2 2 2 8 5 5" xfId="9965"/>
    <cellStyle name="Normal 2 2 2 2 2 8 6" xfId="1684"/>
    <cellStyle name="Normal 2 2 2 2 2 8 6 2" xfId="6166"/>
    <cellStyle name="Normal 2 2 2 2 2 8 6 2 2" xfId="15196"/>
    <cellStyle name="Normal 2 2 2 2 2 8 6 3" xfId="10714"/>
    <cellStyle name="Normal 2 2 2 2 2 8 7" xfId="3178"/>
    <cellStyle name="Normal 2 2 2 2 2 8 7 2" xfId="7660"/>
    <cellStyle name="Normal 2 2 2 2 2 8 7 2 2" xfId="16690"/>
    <cellStyle name="Normal 2 2 2 2 2 8 7 3" xfId="12208"/>
    <cellStyle name="Normal 2 2 2 2 2 8 8" xfId="4672"/>
    <cellStyle name="Normal 2 2 2 2 2 8 8 2" xfId="13702"/>
    <cellStyle name="Normal 2 2 2 2 2 8 9" xfId="9220"/>
    <cellStyle name="Normal 2 2 2 2 2 9" xfId="213"/>
    <cellStyle name="Normal 2 2 2 2 2 9 2" xfId="958"/>
    <cellStyle name="Normal 2 2 2 2 2 9 2 2" xfId="2452"/>
    <cellStyle name="Normal 2 2 2 2 2 9 2 2 2" xfId="6934"/>
    <cellStyle name="Normal 2 2 2 2 2 9 2 2 2 2" xfId="15964"/>
    <cellStyle name="Normal 2 2 2 2 2 9 2 2 3" xfId="11482"/>
    <cellStyle name="Normal 2 2 2 2 2 9 2 3" xfId="3946"/>
    <cellStyle name="Normal 2 2 2 2 2 9 2 3 2" xfId="8428"/>
    <cellStyle name="Normal 2 2 2 2 2 9 2 3 2 2" xfId="17458"/>
    <cellStyle name="Normal 2 2 2 2 2 9 2 3 3" xfId="12976"/>
    <cellStyle name="Normal 2 2 2 2 2 9 2 4" xfId="5440"/>
    <cellStyle name="Normal 2 2 2 2 2 9 2 4 2" xfId="14470"/>
    <cellStyle name="Normal 2 2 2 2 2 9 2 5" xfId="9988"/>
    <cellStyle name="Normal 2 2 2 2 2 9 3" xfId="1707"/>
    <cellStyle name="Normal 2 2 2 2 2 9 3 2" xfId="6189"/>
    <cellStyle name="Normal 2 2 2 2 2 9 3 2 2" xfId="15219"/>
    <cellStyle name="Normal 2 2 2 2 2 9 3 3" xfId="10737"/>
    <cellStyle name="Normal 2 2 2 2 2 9 4" xfId="3201"/>
    <cellStyle name="Normal 2 2 2 2 2 9 4 2" xfId="7683"/>
    <cellStyle name="Normal 2 2 2 2 2 9 4 2 2" xfId="16713"/>
    <cellStyle name="Normal 2 2 2 2 2 9 4 3" xfId="12231"/>
    <cellStyle name="Normal 2 2 2 2 2 9 5" xfId="4695"/>
    <cellStyle name="Normal 2 2 2 2 2 9 5 2" xfId="13725"/>
    <cellStyle name="Normal 2 2 2 2 2 9 6" xfId="9243"/>
    <cellStyle name="Normal 2 2 2 2 3" xfId="47"/>
    <cellStyle name="Normal 2 2 2 2 3 2" xfId="233"/>
    <cellStyle name="Normal 2 2 2 2 3 2 2" xfId="978"/>
    <cellStyle name="Normal 2 2 2 2 3 2 2 2" xfId="2472"/>
    <cellStyle name="Normal 2 2 2 2 3 2 2 2 2" xfId="6954"/>
    <cellStyle name="Normal 2 2 2 2 3 2 2 2 2 2" xfId="15984"/>
    <cellStyle name="Normal 2 2 2 2 3 2 2 2 3" xfId="11502"/>
    <cellStyle name="Normal 2 2 2 2 3 2 2 3" xfId="3966"/>
    <cellStyle name="Normal 2 2 2 2 3 2 2 3 2" xfId="8448"/>
    <cellStyle name="Normal 2 2 2 2 3 2 2 3 2 2" xfId="17478"/>
    <cellStyle name="Normal 2 2 2 2 3 2 2 3 3" xfId="12996"/>
    <cellStyle name="Normal 2 2 2 2 3 2 2 4" xfId="5460"/>
    <cellStyle name="Normal 2 2 2 2 3 2 2 4 2" xfId="14490"/>
    <cellStyle name="Normal 2 2 2 2 3 2 2 5" xfId="10008"/>
    <cellStyle name="Normal 2 2 2 2 3 2 3" xfId="1727"/>
    <cellStyle name="Normal 2 2 2 2 3 2 3 2" xfId="6209"/>
    <cellStyle name="Normal 2 2 2 2 3 2 3 2 2" xfId="15239"/>
    <cellStyle name="Normal 2 2 2 2 3 2 3 3" xfId="10757"/>
    <cellStyle name="Normal 2 2 2 2 3 2 4" xfId="3221"/>
    <cellStyle name="Normal 2 2 2 2 3 2 4 2" xfId="7703"/>
    <cellStyle name="Normal 2 2 2 2 3 2 4 2 2" xfId="16733"/>
    <cellStyle name="Normal 2 2 2 2 3 2 4 3" xfId="12251"/>
    <cellStyle name="Normal 2 2 2 2 3 2 5" xfId="4715"/>
    <cellStyle name="Normal 2 2 2 2 3 2 5 2" xfId="13745"/>
    <cellStyle name="Normal 2 2 2 2 3 2 6" xfId="9263"/>
    <cellStyle name="Normal 2 2 2 2 3 3" xfId="419"/>
    <cellStyle name="Normal 2 2 2 2 3 3 2" xfId="1166"/>
    <cellStyle name="Normal 2 2 2 2 3 3 2 2" xfId="2660"/>
    <cellStyle name="Normal 2 2 2 2 3 3 2 2 2" xfId="7142"/>
    <cellStyle name="Normal 2 2 2 2 3 3 2 2 2 2" xfId="16172"/>
    <cellStyle name="Normal 2 2 2 2 3 3 2 2 3" xfId="11690"/>
    <cellStyle name="Normal 2 2 2 2 3 3 2 3" xfId="4154"/>
    <cellStyle name="Normal 2 2 2 2 3 3 2 3 2" xfId="8636"/>
    <cellStyle name="Normal 2 2 2 2 3 3 2 3 2 2" xfId="17666"/>
    <cellStyle name="Normal 2 2 2 2 3 3 2 3 3" xfId="13184"/>
    <cellStyle name="Normal 2 2 2 2 3 3 2 4" xfId="5648"/>
    <cellStyle name="Normal 2 2 2 2 3 3 2 4 2" xfId="14678"/>
    <cellStyle name="Normal 2 2 2 2 3 3 2 5" xfId="10196"/>
    <cellStyle name="Normal 2 2 2 2 3 3 3" xfId="1913"/>
    <cellStyle name="Normal 2 2 2 2 3 3 3 2" xfId="6395"/>
    <cellStyle name="Normal 2 2 2 2 3 3 3 2 2" xfId="15425"/>
    <cellStyle name="Normal 2 2 2 2 3 3 3 3" xfId="10943"/>
    <cellStyle name="Normal 2 2 2 2 3 3 4" xfId="3407"/>
    <cellStyle name="Normal 2 2 2 2 3 3 4 2" xfId="7889"/>
    <cellStyle name="Normal 2 2 2 2 3 3 4 2 2" xfId="16919"/>
    <cellStyle name="Normal 2 2 2 2 3 3 4 3" xfId="12437"/>
    <cellStyle name="Normal 2 2 2 2 3 3 5" xfId="4901"/>
    <cellStyle name="Normal 2 2 2 2 3 3 5 2" xfId="13931"/>
    <cellStyle name="Normal 2 2 2 2 3 3 6" xfId="9449"/>
    <cellStyle name="Normal 2 2 2 2 3 4" xfId="605"/>
    <cellStyle name="Normal 2 2 2 2 3 4 2" xfId="1352"/>
    <cellStyle name="Normal 2 2 2 2 3 4 2 2" xfId="2846"/>
    <cellStyle name="Normal 2 2 2 2 3 4 2 2 2" xfId="7328"/>
    <cellStyle name="Normal 2 2 2 2 3 4 2 2 2 2" xfId="16358"/>
    <cellStyle name="Normal 2 2 2 2 3 4 2 2 3" xfId="11876"/>
    <cellStyle name="Normal 2 2 2 2 3 4 2 3" xfId="4340"/>
    <cellStyle name="Normal 2 2 2 2 3 4 2 3 2" xfId="8822"/>
    <cellStyle name="Normal 2 2 2 2 3 4 2 3 2 2" xfId="17852"/>
    <cellStyle name="Normal 2 2 2 2 3 4 2 3 3" xfId="13370"/>
    <cellStyle name="Normal 2 2 2 2 3 4 2 4" xfId="5834"/>
    <cellStyle name="Normal 2 2 2 2 3 4 2 4 2" xfId="14864"/>
    <cellStyle name="Normal 2 2 2 2 3 4 2 5" xfId="10382"/>
    <cellStyle name="Normal 2 2 2 2 3 4 3" xfId="2099"/>
    <cellStyle name="Normal 2 2 2 2 3 4 3 2" xfId="6581"/>
    <cellStyle name="Normal 2 2 2 2 3 4 3 2 2" xfId="15611"/>
    <cellStyle name="Normal 2 2 2 2 3 4 3 3" xfId="11129"/>
    <cellStyle name="Normal 2 2 2 2 3 4 4" xfId="3593"/>
    <cellStyle name="Normal 2 2 2 2 3 4 4 2" xfId="8075"/>
    <cellStyle name="Normal 2 2 2 2 3 4 4 2 2" xfId="17105"/>
    <cellStyle name="Normal 2 2 2 2 3 4 4 3" xfId="12623"/>
    <cellStyle name="Normal 2 2 2 2 3 4 5" xfId="5087"/>
    <cellStyle name="Normal 2 2 2 2 3 4 5 2" xfId="14117"/>
    <cellStyle name="Normal 2 2 2 2 3 4 6" xfId="9635"/>
    <cellStyle name="Normal 2 2 2 2 3 5" xfId="792"/>
    <cellStyle name="Normal 2 2 2 2 3 5 2" xfId="2286"/>
    <cellStyle name="Normal 2 2 2 2 3 5 2 2" xfId="6768"/>
    <cellStyle name="Normal 2 2 2 2 3 5 2 2 2" xfId="15798"/>
    <cellStyle name="Normal 2 2 2 2 3 5 2 3" xfId="11316"/>
    <cellStyle name="Normal 2 2 2 2 3 5 3" xfId="3780"/>
    <cellStyle name="Normal 2 2 2 2 3 5 3 2" xfId="8262"/>
    <cellStyle name="Normal 2 2 2 2 3 5 3 2 2" xfId="17292"/>
    <cellStyle name="Normal 2 2 2 2 3 5 3 3" xfId="12810"/>
    <cellStyle name="Normal 2 2 2 2 3 5 4" xfId="5274"/>
    <cellStyle name="Normal 2 2 2 2 3 5 4 2" xfId="14304"/>
    <cellStyle name="Normal 2 2 2 2 3 5 5" xfId="9822"/>
    <cellStyle name="Normal 2 2 2 2 3 6" xfId="1541"/>
    <cellStyle name="Normal 2 2 2 2 3 6 2" xfId="6023"/>
    <cellStyle name="Normal 2 2 2 2 3 6 2 2" xfId="15053"/>
    <cellStyle name="Normal 2 2 2 2 3 6 3" xfId="10571"/>
    <cellStyle name="Normal 2 2 2 2 3 7" xfId="3035"/>
    <cellStyle name="Normal 2 2 2 2 3 7 2" xfId="7517"/>
    <cellStyle name="Normal 2 2 2 2 3 7 2 2" xfId="16547"/>
    <cellStyle name="Normal 2 2 2 2 3 7 3" xfId="12065"/>
    <cellStyle name="Normal 2 2 2 2 3 8" xfId="4529"/>
    <cellStyle name="Normal 2 2 2 2 3 8 2" xfId="13559"/>
    <cellStyle name="Normal 2 2 2 2 3 9" xfId="9077"/>
    <cellStyle name="Normal 2 2 2 2 4" xfId="70"/>
    <cellStyle name="Normal 2 2 2 2 4 2" xfId="256"/>
    <cellStyle name="Normal 2 2 2 2 4 2 2" xfId="1001"/>
    <cellStyle name="Normal 2 2 2 2 4 2 2 2" xfId="2495"/>
    <cellStyle name="Normal 2 2 2 2 4 2 2 2 2" xfId="6977"/>
    <cellStyle name="Normal 2 2 2 2 4 2 2 2 2 2" xfId="16007"/>
    <cellStyle name="Normal 2 2 2 2 4 2 2 2 3" xfId="11525"/>
    <cellStyle name="Normal 2 2 2 2 4 2 2 3" xfId="3989"/>
    <cellStyle name="Normal 2 2 2 2 4 2 2 3 2" xfId="8471"/>
    <cellStyle name="Normal 2 2 2 2 4 2 2 3 2 2" xfId="17501"/>
    <cellStyle name="Normal 2 2 2 2 4 2 2 3 3" xfId="13019"/>
    <cellStyle name="Normal 2 2 2 2 4 2 2 4" xfId="5483"/>
    <cellStyle name="Normal 2 2 2 2 4 2 2 4 2" xfId="14513"/>
    <cellStyle name="Normal 2 2 2 2 4 2 2 5" xfId="10031"/>
    <cellStyle name="Normal 2 2 2 2 4 2 3" xfId="1750"/>
    <cellStyle name="Normal 2 2 2 2 4 2 3 2" xfId="6232"/>
    <cellStyle name="Normal 2 2 2 2 4 2 3 2 2" xfId="15262"/>
    <cellStyle name="Normal 2 2 2 2 4 2 3 3" xfId="10780"/>
    <cellStyle name="Normal 2 2 2 2 4 2 4" xfId="3244"/>
    <cellStyle name="Normal 2 2 2 2 4 2 4 2" xfId="7726"/>
    <cellStyle name="Normal 2 2 2 2 4 2 4 2 2" xfId="16756"/>
    <cellStyle name="Normal 2 2 2 2 4 2 4 3" xfId="12274"/>
    <cellStyle name="Normal 2 2 2 2 4 2 5" xfId="4738"/>
    <cellStyle name="Normal 2 2 2 2 4 2 5 2" xfId="13768"/>
    <cellStyle name="Normal 2 2 2 2 4 2 6" xfId="9286"/>
    <cellStyle name="Normal 2 2 2 2 4 3" xfId="442"/>
    <cellStyle name="Normal 2 2 2 2 4 3 2" xfId="1189"/>
    <cellStyle name="Normal 2 2 2 2 4 3 2 2" xfId="2683"/>
    <cellStyle name="Normal 2 2 2 2 4 3 2 2 2" xfId="7165"/>
    <cellStyle name="Normal 2 2 2 2 4 3 2 2 2 2" xfId="16195"/>
    <cellStyle name="Normal 2 2 2 2 4 3 2 2 3" xfId="11713"/>
    <cellStyle name="Normal 2 2 2 2 4 3 2 3" xfId="4177"/>
    <cellStyle name="Normal 2 2 2 2 4 3 2 3 2" xfId="8659"/>
    <cellStyle name="Normal 2 2 2 2 4 3 2 3 2 2" xfId="17689"/>
    <cellStyle name="Normal 2 2 2 2 4 3 2 3 3" xfId="13207"/>
    <cellStyle name="Normal 2 2 2 2 4 3 2 4" xfId="5671"/>
    <cellStyle name="Normal 2 2 2 2 4 3 2 4 2" xfId="14701"/>
    <cellStyle name="Normal 2 2 2 2 4 3 2 5" xfId="10219"/>
    <cellStyle name="Normal 2 2 2 2 4 3 3" xfId="1936"/>
    <cellStyle name="Normal 2 2 2 2 4 3 3 2" xfId="6418"/>
    <cellStyle name="Normal 2 2 2 2 4 3 3 2 2" xfId="15448"/>
    <cellStyle name="Normal 2 2 2 2 4 3 3 3" xfId="10966"/>
    <cellStyle name="Normal 2 2 2 2 4 3 4" xfId="3430"/>
    <cellStyle name="Normal 2 2 2 2 4 3 4 2" xfId="7912"/>
    <cellStyle name="Normal 2 2 2 2 4 3 4 2 2" xfId="16942"/>
    <cellStyle name="Normal 2 2 2 2 4 3 4 3" xfId="12460"/>
    <cellStyle name="Normal 2 2 2 2 4 3 5" xfId="4924"/>
    <cellStyle name="Normal 2 2 2 2 4 3 5 2" xfId="13954"/>
    <cellStyle name="Normal 2 2 2 2 4 3 6" xfId="9472"/>
    <cellStyle name="Normal 2 2 2 2 4 4" xfId="628"/>
    <cellStyle name="Normal 2 2 2 2 4 4 2" xfId="1375"/>
    <cellStyle name="Normal 2 2 2 2 4 4 2 2" xfId="2869"/>
    <cellStyle name="Normal 2 2 2 2 4 4 2 2 2" xfId="7351"/>
    <cellStyle name="Normal 2 2 2 2 4 4 2 2 2 2" xfId="16381"/>
    <cellStyle name="Normal 2 2 2 2 4 4 2 2 3" xfId="11899"/>
    <cellStyle name="Normal 2 2 2 2 4 4 2 3" xfId="4363"/>
    <cellStyle name="Normal 2 2 2 2 4 4 2 3 2" xfId="8845"/>
    <cellStyle name="Normal 2 2 2 2 4 4 2 3 2 2" xfId="17875"/>
    <cellStyle name="Normal 2 2 2 2 4 4 2 3 3" xfId="13393"/>
    <cellStyle name="Normal 2 2 2 2 4 4 2 4" xfId="5857"/>
    <cellStyle name="Normal 2 2 2 2 4 4 2 4 2" xfId="14887"/>
    <cellStyle name="Normal 2 2 2 2 4 4 2 5" xfId="10405"/>
    <cellStyle name="Normal 2 2 2 2 4 4 3" xfId="2122"/>
    <cellStyle name="Normal 2 2 2 2 4 4 3 2" xfId="6604"/>
    <cellStyle name="Normal 2 2 2 2 4 4 3 2 2" xfId="15634"/>
    <cellStyle name="Normal 2 2 2 2 4 4 3 3" xfId="11152"/>
    <cellStyle name="Normal 2 2 2 2 4 4 4" xfId="3616"/>
    <cellStyle name="Normal 2 2 2 2 4 4 4 2" xfId="8098"/>
    <cellStyle name="Normal 2 2 2 2 4 4 4 2 2" xfId="17128"/>
    <cellStyle name="Normal 2 2 2 2 4 4 4 3" xfId="12646"/>
    <cellStyle name="Normal 2 2 2 2 4 4 5" xfId="5110"/>
    <cellStyle name="Normal 2 2 2 2 4 4 5 2" xfId="14140"/>
    <cellStyle name="Normal 2 2 2 2 4 4 6" xfId="9658"/>
    <cellStyle name="Normal 2 2 2 2 4 5" xfId="815"/>
    <cellStyle name="Normal 2 2 2 2 4 5 2" xfId="2309"/>
    <cellStyle name="Normal 2 2 2 2 4 5 2 2" xfId="6791"/>
    <cellStyle name="Normal 2 2 2 2 4 5 2 2 2" xfId="15821"/>
    <cellStyle name="Normal 2 2 2 2 4 5 2 3" xfId="11339"/>
    <cellStyle name="Normal 2 2 2 2 4 5 3" xfId="3803"/>
    <cellStyle name="Normal 2 2 2 2 4 5 3 2" xfId="8285"/>
    <cellStyle name="Normal 2 2 2 2 4 5 3 2 2" xfId="17315"/>
    <cellStyle name="Normal 2 2 2 2 4 5 3 3" xfId="12833"/>
    <cellStyle name="Normal 2 2 2 2 4 5 4" xfId="5297"/>
    <cellStyle name="Normal 2 2 2 2 4 5 4 2" xfId="14327"/>
    <cellStyle name="Normal 2 2 2 2 4 5 5" xfId="9845"/>
    <cellStyle name="Normal 2 2 2 2 4 6" xfId="1564"/>
    <cellStyle name="Normal 2 2 2 2 4 6 2" xfId="6046"/>
    <cellStyle name="Normal 2 2 2 2 4 6 2 2" xfId="15076"/>
    <cellStyle name="Normal 2 2 2 2 4 6 3" xfId="10594"/>
    <cellStyle name="Normal 2 2 2 2 4 7" xfId="3058"/>
    <cellStyle name="Normal 2 2 2 2 4 7 2" xfId="7540"/>
    <cellStyle name="Normal 2 2 2 2 4 7 2 2" xfId="16570"/>
    <cellStyle name="Normal 2 2 2 2 4 7 3" xfId="12088"/>
    <cellStyle name="Normal 2 2 2 2 4 8" xfId="4552"/>
    <cellStyle name="Normal 2 2 2 2 4 8 2" xfId="13582"/>
    <cellStyle name="Normal 2 2 2 2 4 9" xfId="9100"/>
    <cellStyle name="Normal 2 2 2 2 5" xfId="94"/>
    <cellStyle name="Normal 2 2 2 2 5 2" xfId="280"/>
    <cellStyle name="Normal 2 2 2 2 5 2 2" xfId="1024"/>
    <cellStyle name="Normal 2 2 2 2 5 2 2 2" xfId="2518"/>
    <cellStyle name="Normal 2 2 2 2 5 2 2 2 2" xfId="7000"/>
    <cellStyle name="Normal 2 2 2 2 5 2 2 2 2 2" xfId="16030"/>
    <cellStyle name="Normal 2 2 2 2 5 2 2 2 3" xfId="11548"/>
    <cellStyle name="Normal 2 2 2 2 5 2 2 3" xfId="4012"/>
    <cellStyle name="Normal 2 2 2 2 5 2 2 3 2" xfId="8494"/>
    <cellStyle name="Normal 2 2 2 2 5 2 2 3 2 2" xfId="17524"/>
    <cellStyle name="Normal 2 2 2 2 5 2 2 3 3" xfId="13042"/>
    <cellStyle name="Normal 2 2 2 2 5 2 2 4" xfId="5506"/>
    <cellStyle name="Normal 2 2 2 2 5 2 2 4 2" xfId="14536"/>
    <cellStyle name="Normal 2 2 2 2 5 2 2 5" xfId="10054"/>
    <cellStyle name="Normal 2 2 2 2 5 2 3" xfId="1774"/>
    <cellStyle name="Normal 2 2 2 2 5 2 3 2" xfId="6256"/>
    <cellStyle name="Normal 2 2 2 2 5 2 3 2 2" xfId="15286"/>
    <cellStyle name="Normal 2 2 2 2 5 2 3 3" xfId="10804"/>
    <cellStyle name="Normal 2 2 2 2 5 2 4" xfId="3268"/>
    <cellStyle name="Normal 2 2 2 2 5 2 4 2" xfId="7750"/>
    <cellStyle name="Normal 2 2 2 2 5 2 4 2 2" xfId="16780"/>
    <cellStyle name="Normal 2 2 2 2 5 2 4 3" xfId="12298"/>
    <cellStyle name="Normal 2 2 2 2 5 2 5" xfId="4762"/>
    <cellStyle name="Normal 2 2 2 2 5 2 5 2" xfId="13792"/>
    <cellStyle name="Normal 2 2 2 2 5 2 6" xfId="9310"/>
    <cellStyle name="Normal 2 2 2 2 5 3" xfId="466"/>
    <cellStyle name="Normal 2 2 2 2 5 3 2" xfId="1213"/>
    <cellStyle name="Normal 2 2 2 2 5 3 2 2" xfId="2707"/>
    <cellStyle name="Normal 2 2 2 2 5 3 2 2 2" xfId="7189"/>
    <cellStyle name="Normal 2 2 2 2 5 3 2 2 2 2" xfId="16219"/>
    <cellStyle name="Normal 2 2 2 2 5 3 2 2 3" xfId="11737"/>
    <cellStyle name="Normal 2 2 2 2 5 3 2 3" xfId="4201"/>
    <cellStyle name="Normal 2 2 2 2 5 3 2 3 2" xfId="8683"/>
    <cellStyle name="Normal 2 2 2 2 5 3 2 3 2 2" xfId="17713"/>
    <cellStyle name="Normal 2 2 2 2 5 3 2 3 3" xfId="13231"/>
    <cellStyle name="Normal 2 2 2 2 5 3 2 4" xfId="5695"/>
    <cellStyle name="Normal 2 2 2 2 5 3 2 4 2" xfId="14725"/>
    <cellStyle name="Normal 2 2 2 2 5 3 2 5" xfId="10243"/>
    <cellStyle name="Normal 2 2 2 2 5 3 3" xfId="1960"/>
    <cellStyle name="Normal 2 2 2 2 5 3 3 2" xfId="6442"/>
    <cellStyle name="Normal 2 2 2 2 5 3 3 2 2" xfId="15472"/>
    <cellStyle name="Normal 2 2 2 2 5 3 3 3" xfId="10990"/>
    <cellStyle name="Normal 2 2 2 2 5 3 4" xfId="3454"/>
    <cellStyle name="Normal 2 2 2 2 5 3 4 2" xfId="7936"/>
    <cellStyle name="Normal 2 2 2 2 5 3 4 2 2" xfId="16966"/>
    <cellStyle name="Normal 2 2 2 2 5 3 4 3" xfId="12484"/>
    <cellStyle name="Normal 2 2 2 2 5 3 5" xfId="4948"/>
    <cellStyle name="Normal 2 2 2 2 5 3 5 2" xfId="13978"/>
    <cellStyle name="Normal 2 2 2 2 5 3 6" xfId="9496"/>
    <cellStyle name="Normal 2 2 2 2 5 4" xfId="652"/>
    <cellStyle name="Normal 2 2 2 2 5 4 2" xfId="1399"/>
    <cellStyle name="Normal 2 2 2 2 5 4 2 2" xfId="2893"/>
    <cellStyle name="Normal 2 2 2 2 5 4 2 2 2" xfId="7375"/>
    <cellStyle name="Normal 2 2 2 2 5 4 2 2 2 2" xfId="16405"/>
    <cellStyle name="Normal 2 2 2 2 5 4 2 2 3" xfId="11923"/>
    <cellStyle name="Normal 2 2 2 2 5 4 2 3" xfId="4387"/>
    <cellStyle name="Normal 2 2 2 2 5 4 2 3 2" xfId="8869"/>
    <cellStyle name="Normal 2 2 2 2 5 4 2 3 2 2" xfId="17899"/>
    <cellStyle name="Normal 2 2 2 2 5 4 2 3 3" xfId="13417"/>
    <cellStyle name="Normal 2 2 2 2 5 4 2 4" xfId="5881"/>
    <cellStyle name="Normal 2 2 2 2 5 4 2 4 2" xfId="14911"/>
    <cellStyle name="Normal 2 2 2 2 5 4 2 5" xfId="10429"/>
    <cellStyle name="Normal 2 2 2 2 5 4 3" xfId="2146"/>
    <cellStyle name="Normal 2 2 2 2 5 4 3 2" xfId="6628"/>
    <cellStyle name="Normal 2 2 2 2 5 4 3 2 2" xfId="15658"/>
    <cellStyle name="Normal 2 2 2 2 5 4 3 3" xfId="11176"/>
    <cellStyle name="Normal 2 2 2 2 5 4 4" xfId="3640"/>
    <cellStyle name="Normal 2 2 2 2 5 4 4 2" xfId="8122"/>
    <cellStyle name="Normal 2 2 2 2 5 4 4 2 2" xfId="17152"/>
    <cellStyle name="Normal 2 2 2 2 5 4 4 3" xfId="12670"/>
    <cellStyle name="Normal 2 2 2 2 5 4 5" xfId="5134"/>
    <cellStyle name="Normal 2 2 2 2 5 4 5 2" xfId="14164"/>
    <cellStyle name="Normal 2 2 2 2 5 4 6" xfId="9682"/>
    <cellStyle name="Normal 2 2 2 2 5 5" xfId="839"/>
    <cellStyle name="Normal 2 2 2 2 5 5 2" xfId="2333"/>
    <cellStyle name="Normal 2 2 2 2 5 5 2 2" xfId="6815"/>
    <cellStyle name="Normal 2 2 2 2 5 5 2 2 2" xfId="15845"/>
    <cellStyle name="Normal 2 2 2 2 5 5 2 3" xfId="11363"/>
    <cellStyle name="Normal 2 2 2 2 5 5 3" xfId="3827"/>
    <cellStyle name="Normal 2 2 2 2 5 5 3 2" xfId="8309"/>
    <cellStyle name="Normal 2 2 2 2 5 5 3 2 2" xfId="17339"/>
    <cellStyle name="Normal 2 2 2 2 5 5 3 3" xfId="12857"/>
    <cellStyle name="Normal 2 2 2 2 5 5 4" xfId="5321"/>
    <cellStyle name="Normal 2 2 2 2 5 5 4 2" xfId="14351"/>
    <cellStyle name="Normal 2 2 2 2 5 5 5" xfId="9869"/>
    <cellStyle name="Normal 2 2 2 2 5 6" xfId="1588"/>
    <cellStyle name="Normal 2 2 2 2 5 6 2" xfId="6070"/>
    <cellStyle name="Normal 2 2 2 2 5 6 2 2" xfId="15100"/>
    <cellStyle name="Normal 2 2 2 2 5 6 3" xfId="10618"/>
    <cellStyle name="Normal 2 2 2 2 5 7" xfId="3082"/>
    <cellStyle name="Normal 2 2 2 2 5 7 2" xfId="7564"/>
    <cellStyle name="Normal 2 2 2 2 5 7 2 2" xfId="16594"/>
    <cellStyle name="Normal 2 2 2 2 5 7 3" xfId="12112"/>
    <cellStyle name="Normal 2 2 2 2 5 8" xfId="4576"/>
    <cellStyle name="Normal 2 2 2 2 5 8 2" xfId="13606"/>
    <cellStyle name="Normal 2 2 2 2 5 9" xfId="9124"/>
    <cellStyle name="Normal 2 2 2 2 6" xfId="102"/>
    <cellStyle name="Normal 2 2 2 2 6 2" xfId="288"/>
    <cellStyle name="Normal 2 2 2 2 6 2 2" xfId="1031"/>
    <cellStyle name="Normal 2 2 2 2 6 2 2 2" xfId="2525"/>
    <cellStyle name="Normal 2 2 2 2 6 2 2 2 2" xfId="7007"/>
    <cellStyle name="Normal 2 2 2 2 6 2 2 2 2 2" xfId="16037"/>
    <cellStyle name="Normal 2 2 2 2 6 2 2 2 3" xfId="11555"/>
    <cellStyle name="Normal 2 2 2 2 6 2 2 3" xfId="4019"/>
    <cellStyle name="Normal 2 2 2 2 6 2 2 3 2" xfId="8501"/>
    <cellStyle name="Normal 2 2 2 2 6 2 2 3 2 2" xfId="17531"/>
    <cellStyle name="Normal 2 2 2 2 6 2 2 3 3" xfId="13049"/>
    <cellStyle name="Normal 2 2 2 2 6 2 2 4" xfId="5513"/>
    <cellStyle name="Normal 2 2 2 2 6 2 2 4 2" xfId="14543"/>
    <cellStyle name="Normal 2 2 2 2 6 2 2 5" xfId="10061"/>
    <cellStyle name="Normal 2 2 2 2 6 2 3" xfId="1782"/>
    <cellStyle name="Normal 2 2 2 2 6 2 3 2" xfId="6264"/>
    <cellStyle name="Normal 2 2 2 2 6 2 3 2 2" xfId="15294"/>
    <cellStyle name="Normal 2 2 2 2 6 2 3 3" xfId="10812"/>
    <cellStyle name="Normal 2 2 2 2 6 2 4" xfId="3276"/>
    <cellStyle name="Normal 2 2 2 2 6 2 4 2" xfId="7758"/>
    <cellStyle name="Normal 2 2 2 2 6 2 4 2 2" xfId="16788"/>
    <cellStyle name="Normal 2 2 2 2 6 2 4 3" xfId="12306"/>
    <cellStyle name="Normal 2 2 2 2 6 2 5" xfId="4770"/>
    <cellStyle name="Normal 2 2 2 2 6 2 5 2" xfId="13800"/>
    <cellStyle name="Normal 2 2 2 2 6 2 6" xfId="9318"/>
    <cellStyle name="Normal 2 2 2 2 6 3" xfId="474"/>
    <cellStyle name="Normal 2 2 2 2 6 3 2" xfId="1221"/>
    <cellStyle name="Normal 2 2 2 2 6 3 2 2" xfId="2715"/>
    <cellStyle name="Normal 2 2 2 2 6 3 2 2 2" xfId="7197"/>
    <cellStyle name="Normal 2 2 2 2 6 3 2 2 2 2" xfId="16227"/>
    <cellStyle name="Normal 2 2 2 2 6 3 2 2 3" xfId="11745"/>
    <cellStyle name="Normal 2 2 2 2 6 3 2 3" xfId="4209"/>
    <cellStyle name="Normal 2 2 2 2 6 3 2 3 2" xfId="8691"/>
    <cellStyle name="Normal 2 2 2 2 6 3 2 3 2 2" xfId="17721"/>
    <cellStyle name="Normal 2 2 2 2 6 3 2 3 3" xfId="13239"/>
    <cellStyle name="Normal 2 2 2 2 6 3 2 4" xfId="5703"/>
    <cellStyle name="Normal 2 2 2 2 6 3 2 4 2" xfId="14733"/>
    <cellStyle name="Normal 2 2 2 2 6 3 2 5" xfId="10251"/>
    <cellStyle name="Normal 2 2 2 2 6 3 3" xfId="1968"/>
    <cellStyle name="Normal 2 2 2 2 6 3 3 2" xfId="6450"/>
    <cellStyle name="Normal 2 2 2 2 6 3 3 2 2" xfId="15480"/>
    <cellStyle name="Normal 2 2 2 2 6 3 3 3" xfId="10998"/>
    <cellStyle name="Normal 2 2 2 2 6 3 4" xfId="3462"/>
    <cellStyle name="Normal 2 2 2 2 6 3 4 2" xfId="7944"/>
    <cellStyle name="Normal 2 2 2 2 6 3 4 2 2" xfId="16974"/>
    <cellStyle name="Normal 2 2 2 2 6 3 4 3" xfId="12492"/>
    <cellStyle name="Normal 2 2 2 2 6 3 5" xfId="4956"/>
    <cellStyle name="Normal 2 2 2 2 6 3 5 2" xfId="13986"/>
    <cellStyle name="Normal 2 2 2 2 6 3 6" xfId="9504"/>
    <cellStyle name="Normal 2 2 2 2 6 4" xfId="660"/>
    <cellStyle name="Normal 2 2 2 2 6 4 2" xfId="1407"/>
    <cellStyle name="Normal 2 2 2 2 6 4 2 2" xfId="2901"/>
    <cellStyle name="Normal 2 2 2 2 6 4 2 2 2" xfId="7383"/>
    <cellStyle name="Normal 2 2 2 2 6 4 2 2 2 2" xfId="16413"/>
    <cellStyle name="Normal 2 2 2 2 6 4 2 2 3" xfId="11931"/>
    <cellStyle name="Normal 2 2 2 2 6 4 2 3" xfId="4395"/>
    <cellStyle name="Normal 2 2 2 2 6 4 2 3 2" xfId="8877"/>
    <cellStyle name="Normal 2 2 2 2 6 4 2 3 2 2" xfId="17907"/>
    <cellStyle name="Normal 2 2 2 2 6 4 2 3 3" xfId="13425"/>
    <cellStyle name="Normal 2 2 2 2 6 4 2 4" xfId="5889"/>
    <cellStyle name="Normal 2 2 2 2 6 4 2 4 2" xfId="14919"/>
    <cellStyle name="Normal 2 2 2 2 6 4 2 5" xfId="10437"/>
    <cellStyle name="Normal 2 2 2 2 6 4 3" xfId="2154"/>
    <cellStyle name="Normal 2 2 2 2 6 4 3 2" xfId="6636"/>
    <cellStyle name="Normal 2 2 2 2 6 4 3 2 2" xfId="15666"/>
    <cellStyle name="Normal 2 2 2 2 6 4 3 3" xfId="11184"/>
    <cellStyle name="Normal 2 2 2 2 6 4 4" xfId="3648"/>
    <cellStyle name="Normal 2 2 2 2 6 4 4 2" xfId="8130"/>
    <cellStyle name="Normal 2 2 2 2 6 4 4 2 2" xfId="17160"/>
    <cellStyle name="Normal 2 2 2 2 6 4 4 3" xfId="12678"/>
    <cellStyle name="Normal 2 2 2 2 6 4 5" xfId="5142"/>
    <cellStyle name="Normal 2 2 2 2 6 4 5 2" xfId="14172"/>
    <cellStyle name="Normal 2 2 2 2 6 4 6" xfId="9690"/>
    <cellStyle name="Normal 2 2 2 2 6 5" xfId="847"/>
    <cellStyle name="Normal 2 2 2 2 6 5 2" xfId="2341"/>
    <cellStyle name="Normal 2 2 2 2 6 5 2 2" xfId="6823"/>
    <cellStyle name="Normal 2 2 2 2 6 5 2 2 2" xfId="15853"/>
    <cellStyle name="Normal 2 2 2 2 6 5 2 3" xfId="11371"/>
    <cellStyle name="Normal 2 2 2 2 6 5 3" xfId="3835"/>
    <cellStyle name="Normal 2 2 2 2 6 5 3 2" xfId="8317"/>
    <cellStyle name="Normal 2 2 2 2 6 5 3 2 2" xfId="17347"/>
    <cellStyle name="Normal 2 2 2 2 6 5 3 3" xfId="12865"/>
    <cellStyle name="Normal 2 2 2 2 6 5 4" xfId="5329"/>
    <cellStyle name="Normal 2 2 2 2 6 5 4 2" xfId="14359"/>
    <cellStyle name="Normal 2 2 2 2 6 5 5" xfId="9877"/>
    <cellStyle name="Normal 2 2 2 2 6 6" xfId="1596"/>
    <cellStyle name="Normal 2 2 2 2 6 6 2" xfId="6078"/>
    <cellStyle name="Normal 2 2 2 2 6 6 2 2" xfId="15108"/>
    <cellStyle name="Normal 2 2 2 2 6 6 3" xfId="10626"/>
    <cellStyle name="Normal 2 2 2 2 6 7" xfId="3090"/>
    <cellStyle name="Normal 2 2 2 2 6 7 2" xfId="7572"/>
    <cellStyle name="Normal 2 2 2 2 6 7 2 2" xfId="16602"/>
    <cellStyle name="Normal 2 2 2 2 6 7 3" xfId="12120"/>
    <cellStyle name="Normal 2 2 2 2 6 8" xfId="4584"/>
    <cellStyle name="Normal 2 2 2 2 6 8 2" xfId="13614"/>
    <cellStyle name="Normal 2 2 2 2 6 9" xfId="9132"/>
    <cellStyle name="Normal 2 2 2 2 7" xfId="141"/>
    <cellStyle name="Normal 2 2 2 2 7 2" xfId="327"/>
    <cellStyle name="Normal 2 2 2 2 7 2 2" xfId="1070"/>
    <cellStyle name="Normal 2 2 2 2 7 2 2 2" xfId="2564"/>
    <cellStyle name="Normal 2 2 2 2 7 2 2 2 2" xfId="7046"/>
    <cellStyle name="Normal 2 2 2 2 7 2 2 2 2 2" xfId="16076"/>
    <cellStyle name="Normal 2 2 2 2 7 2 2 2 3" xfId="11594"/>
    <cellStyle name="Normal 2 2 2 2 7 2 2 3" xfId="4058"/>
    <cellStyle name="Normal 2 2 2 2 7 2 2 3 2" xfId="8540"/>
    <cellStyle name="Normal 2 2 2 2 7 2 2 3 2 2" xfId="17570"/>
    <cellStyle name="Normal 2 2 2 2 7 2 2 3 3" xfId="13088"/>
    <cellStyle name="Normal 2 2 2 2 7 2 2 4" xfId="5552"/>
    <cellStyle name="Normal 2 2 2 2 7 2 2 4 2" xfId="14582"/>
    <cellStyle name="Normal 2 2 2 2 7 2 2 5" xfId="10100"/>
    <cellStyle name="Normal 2 2 2 2 7 2 3" xfId="1821"/>
    <cellStyle name="Normal 2 2 2 2 7 2 3 2" xfId="6303"/>
    <cellStyle name="Normal 2 2 2 2 7 2 3 2 2" xfId="15333"/>
    <cellStyle name="Normal 2 2 2 2 7 2 3 3" xfId="10851"/>
    <cellStyle name="Normal 2 2 2 2 7 2 4" xfId="3315"/>
    <cellStyle name="Normal 2 2 2 2 7 2 4 2" xfId="7797"/>
    <cellStyle name="Normal 2 2 2 2 7 2 4 2 2" xfId="16827"/>
    <cellStyle name="Normal 2 2 2 2 7 2 4 3" xfId="12345"/>
    <cellStyle name="Normal 2 2 2 2 7 2 5" xfId="4809"/>
    <cellStyle name="Normal 2 2 2 2 7 2 5 2" xfId="13839"/>
    <cellStyle name="Normal 2 2 2 2 7 2 6" xfId="9357"/>
    <cellStyle name="Normal 2 2 2 2 7 3" xfId="513"/>
    <cellStyle name="Normal 2 2 2 2 7 3 2" xfId="1260"/>
    <cellStyle name="Normal 2 2 2 2 7 3 2 2" xfId="2754"/>
    <cellStyle name="Normal 2 2 2 2 7 3 2 2 2" xfId="7236"/>
    <cellStyle name="Normal 2 2 2 2 7 3 2 2 2 2" xfId="16266"/>
    <cellStyle name="Normal 2 2 2 2 7 3 2 2 3" xfId="11784"/>
    <cellStyle name="Normal 2 2 2 2 7 3 2 3" xfId="4248"/>
    <cellStyle name="Normal 2 2 2 2 7 3 2 3 2" xfId="8730"/>
    <cellStyle name="Normal 2 2 2 2 7 3 2 3 2 2" xfId="17760"/>
    <cellStyle name="Normal 2 2 2 2 7 3 2 3 3" xfId="13278"/>
    <cellStyle name="Normal 2 2 2 2 7 3 2 4" xfId="5742"/>
    <cellStyle name="Normal 2 2 2 2 7 3 2 4 2" xfId="14772"/>
    <cellStyle name="Normal 2 2 2 2 7 3 2 5" xfId="10290"/>
    <cellStyle name="Normal 2 2 2 2 7 3 3" xfId="2007"/>
    <cellStyle name="Normal 2 2 2 2 7 3 3 2" xfId="6489"/>
    <cellStyle name="Normal 2 2 2 2 7 3 3 2 2" xfId="15519"/>
    <cellStyle name="Normal 2 2 2 2 7 3 3 3" xfId="11037"/>
    <cellStyle name="Normal 2 2 2 2 7 3 4" xfId="3501"/>
    <cellStyle name="Normal 2 2 2 2 7 3 4 2" xfId="7983"/>
    <cellStyle name="Normal 2 2 2 2 7 3 4 2 2" xfId="17013"/>
    <cellStyle name="Normal 2 2 2 2 7 3 4 3" xfId="12531"/>
    <cellStyle name="Normal 2 2 2 2 7 3 5" xfId="4995"/>
    <cellStyle name="Normal 2 2 2 2 7 3 5 2" xfId="14025"/>
    <cellStyle name="Normal 2 2 2 2 7 3 6" xfId="9543"/>
    <cellStyle name="Normal 2 2 2 2 7 4" xfId="699"/>
    <cellStyle name="Normal 2 2 2 2 7 4 2" xfId="1446"/>
    <cellStyle name="Normal 2 2 2 2 7 4 2 2" xfId="2940"/>
    <cellStyle name="Normal 2 2 2 2 7 4 2 2 2" xfId="7422"/>
    <cellStyle name="Normal 2 2 2 2 7 4 2 2 2 2" xfId="16452"/>
    <cellStyle name="Normal 2 2 2 2 7 4 2 2 3" xfId="11970"/>
    <cellStyle name="Normal 2 2 2 2 7 4 2 3" xfId="4434"/>
    <cellStyle name="Normal 2 2 2 2 7 4 2 3 2" xfId="8916"/>
    <cellStyle name="Normal 2 2 2 2 7 4 2 3 2 2" xfId="17946"/>
    <cellStyle name="Normal 2 2 2 2 7 4 2 3 3" xfId="13464"/>
    <cellStyle name="Normal 2 2 2 2 7 4 2 4" xfId="5928"/>
    <cellStyle name="Normal 2 2 2 2 7 4 2 4 2" xfId="14958"/>
    <cellStyle name="Normal 2 2 2 2 7 4 2 5" xfId="10476"/>
    <cellStyle name="Normal 2 2 2 2 7 4 3" xfId="2193"/>
    <cellStyle name="Normal 2 2 2 2 7 4 3 2" xfId="6675"/>
    <cellStyle name="Normal 2 2 2 2 7 4 3 2 2" xfId="15705"/>
    <cellStyle name="Normal 2 2 2 2 7 4 3 3" xfId="11223"/>
    <cellStyle name="Normal 2 2 2 2 7 4 4" xfId="3687"/>
    <cellStyle name="Normal 2 2 2 2 7 4 4 2" xfId="8169"/>
    <cellStyle name="Normal 2 2 2 2 7 4 4 2 2" xfId="17199"/>
    <cellStyle name="Normal 2 2 2 2 7 4 4 3" xfId="12717"/>
    <cellStyle name="Normal 2 2 2 2 7 4 5" xfId="5181"/>
    <cellStyle name="Normal 2 2 2 2 7 4 5 2" xfId="14211"/>
    <cellStyle name="Normal 2 2 2 2 7 4 6" xfId="9729"/>
    <cellStyle name="Normal 2 2 2 2 7 5" xfId="886"/>
    <cellStyle name="Normal 2 2 2 2 7 5 2" xfId="2380"/>
    <cellStyle name="Normal 2 2 2 2 7 5 2 2" xfId="6862"/>
    <cellStyle name="Normal 2 2 2 2 7 5 2 2 2" xfId="15892"/>
    <cellStyle name="Normal 2 2 2 2 7 5 2 3" xfId="11410"/>
    <cellStyle name="Normal 2 2 2 2 7 5 3" xfId="3874"/>
    <cellStyle name="Normal 2 2 2 2 7 5 3 2" xfId="8356"/>
    <cellStyle name="Normal 2 2 2 2 7 5 3 2 2" xfId="17386"/>
    <cellStyle name="Normal 2 2 2 2 7 5 3 3" xfId="12904"/>
    <cellStyle name="Normal 2 2 2 2 7 5 4" xfId="5368"/>
    <cellStyle name="Normal 2 2 2 2 7 5 4 2" xfId="14398"/>
    <cellStyle name="Normal 2 2 2 2 7 5 5" xfId="9916"/>
    <cellStyle name="Normal 2 2 2 2 7 6" xfId="1635"/>
    <cellStyle name="Normal 2 2 2 2 7 6 2" xfId="6117"/>
    <cellStyle name="Normal 2 2 2 2 7 6 2 2" xfId="15147"/>
    <cellStyle name="Normal 2 2 2 2 7 6 3" xfId="10665"/>
    <cellStyle name="Normal 2 2 2 2 7 7" xfId="3129"/>
    <cellStyle name="Normal 2 2 2 2 7 7 2" xfId="7611"/>
    <cellStyle name="Normal 2 2 2 2 7 7 2 2" xfId="16641"/>
    <cellStyle name="Normal 2 2 2 2 7 7 3" xfId="12159"/>
    <cellStyle name="Normal 2 2 2 2 7 8" xfId="4623"/>
    <cellStyle name="Normal 2 2 2 2 7 8 2" xfId="13653"/>
    <cellStyle name="Normal 2 2 2 2 7 9" xfId="9171"/>
    <cellStyle name="Normal 2 2 2 2 8" xfId="164"/>
    <cellStyle name="Normal 2 2 2 2 8 2" xfId="350"/>
    <cellStyle name="Normal 2 2 2 2 8 2 2" xfId="1093"/>
    <cellStyle name="Normal 2 2 2 2 8 2 2 2" xfId="2587"/>
    <cellStyle name="Normal 2 2 2 2 8 2 2 2 2" xfId="7069"/>
    <cellStyle name="Normal 2 2 2 2 8 2 2 2 2 2" xfId="16099"/>
    <cellStyle name="Normal 2 2 2 2 8 2 2 2 3" xfId="11617"/>
    <cellStyle name="Normal 2 2 2 2 8 2 2 3" xfId="4081"/>
    <cellStyle name="Normal 2 2 2 2 8 2 2 3 2" xfId="8563"/>
    <cellStyle name="Normal 2 2 2 2 8 2 2 3 2 2" xfId="17593"/>
    <cellStyle name="Normal 2 2 2 2 8 2 2 3 3" xfId="13111"/>
    <cellStyle name="Normal 2 2 2 2 8 2 2 4" xfId="5575"/>
    <cellStyle name="Normal 2 2 2 2 8 2 2 4 2" xfId="14605"/>
    <cellStyle name="Normal 2 2 2 2 8 2 2 5" xfId="10123"/>
    <cellStyle name="Normal 2 2 2 2 8 2 3" xfId="1844"/>
    <cellStyle name="Normal 2 2 2 2 8 2 3 2" xfId="6326"/>
    <cellStyle name="Normal 2 2 2 2 8 2 3 2 2" xfId="15356"/>
    <cellStyle name="Normal 2 2 2 2 8 2 3 3" xfId="10874"/>
    <cellStyle name="Normal 2 2 2 2 8 2 4" xfId="3338"/>
    <cellStyle name="Normal 2 2 2 2 8 2 4 2" xfId="7820"/>
    <cellStyle name="Normal 2 2 2 2 8 2 4 2 2" xfId="16850"/>
    <cellStyle name="Normal 2 2 2 2 8 2 4 3" xfId="12368"/>
    <cellStyle name="Normal 2 2 2 2 8 2 5" xfId="4832"/>
    <cellStyle name="Normal 2 2 2 2 8 2 5 2" xfId="13862"/>
    <cellStyle name="Normal 2 2 2 2 8 2 6" xfId="9380"/>
    <cellStyle name="Normal 2 2 2 2 8 3" xfId="536"/>
    <cellStyle name="Normal 2 2 2 2 8 3 2" xfId="1283"/>
    <cellStyle name="Normal 2 2 2 2 8 3 2 2" xfId="2777"/>
    <cellStyle name="Normal 2 2 2 2 8 3 2 2 2" xfId="7259"/>
    <cellStyle name="Normal 2 2 2 2 8 3 2 2 2 2" xfId="16289"/>
    <cellStyle name="Normal 2 2 2 2 8 3 2 2 3" xfId="11807"/>
    <cellStyle name="Normal 2 2 2 2 8 3 2 3" xfId="4271"/>
    <cellStyle name="Normal 2 2 2 2 8 3 2 3 2" xfId="8753"/>
    <cellStyle name="Normal 2 2 2 2 8 3 2 3 2 2" xfId="17783"/>
    <cellStyle name="Normal 2 2 2 2 8 3 2 3 3" xfId="13301"/>
    <cellStyle name="Normal 2 2 2 2 8 3 2 4" xfId="5765"/>
    <cellStyle name="Normal 2 2 2 2 8 3 2 4 2" xfId="14795"/>
    <cellStyle name="Normal 2 2 2 2 8 3 2 5" xfId="10313"/>
    <cellStyle name="Normal 2 2 2 2 8 3 3" xfId="2030"/>
    <cellStyle name="Normal 2 2 2 2 8 3 3 2" xfId="6512"/>
    <cellStyle name="Normal 2 2 2 2 8 3 3 2 2" xfId="15542"/>
    <cellStyle name="Normal 2 2 2 2 8 3 3 3" xfId="11060"/>
    <cellStyle name="Normal 2 2 2 2 8 3 4" xfId="3524"/>
    <cellStyle name="Normal 2 2 2 2 8 3 4 2" xfId="8006"/>
    <cellStyle name="Normal 2 2 2 2 8 3 4 2 2" xfId="17036"/>
    <cellStyle name="Normal 2 2 2 2 8 3 4 3" xfId="12554"/>
    <cellStyle name="Normal 2 2 2 2 8 3 5" xfId="5018"/>
    <cellStyle name="Normal 2 2 2 2 8 3 5 2" xfId="14048"/>
    <cellStyle name="Normal 2 2 2 2 8 3 6" xfId="9566"/>
    <cellStyle name="Normal 2 2 2 2 8 4" xfId="722"/>
    <cellStyle name="Normal 2 2 2 2 8 4 2" xfId="1469"/>
    <cellStyle name="Normal 2 2 2 2 8 4 2 2" xfId="2963"/>
    <cellStyle name="Normal 2 2 2 2 8 4 2 2 2" xfId="7445"/>
    <cellStyle name="Normal 2 2 2 2 8 4 2 2 2 2" xfId="16475"/>
    <cellStyle name="Normal 2 2 2 2 8 4 2 2 3" xfId="11993"/>
    <cellStyle name="Normal 2 2 2 2 8 4 2 3" xfId="4457"/>
    <cellStyle name="Normal 2 2 2 2 8 4 2 3 2" xfId="8939"/>
    <cellStyle name="Normal 2 2 2 2 8 4 2 3 2 2" xfId="17969"/>
    <cellStyle name="Normal 2 2 2 2 8 4 2 3 3" xfId="13487"/>
    <cellStyle name="Normal 2 2 2 2 8 4 2 4" xfId="5951"/>
    <cellStyle name="Normal 2 2 2 2 8 4 2 4 2" xfId="14981"/>
    <cellStyle name="Normal 2 2 2 2 8 4 2 5" xfId="10499"/>
    <cellStyle name="Normal 2 2 2 2 8 4 3" xfId="2216"/>
    <cellStyle name="Normal 2 2 2 2 8 4 3 2" xfId="6698"/>
    <cellStyle name="Normal 2 2 2 2 8 4 3 2 2" xfId="15728"/>
    <cellStyle name="Normal 2 2 2 2 8 4 3 3" xfId="11246"/>
    <cellStyle name="Normal 2 2 2 2 8 4 4" xfId="3710"/>
    <cellStyle name="Normal 2 2 2 2 8 4 4 2" xfId="8192"/>
    <cellStyle name="Normal 2 2 2 2 8 4 4 2 2" xfId="17222"/>
    <cellStyle name="Normal 2 2 2 2 8 4 4 3" xfId="12740"/>
    <cellStyle name="Normal 2 2 2 2 8 4 5" xfId="5204"/>
    <cellStyle name="Normal 2 2 2 2 8 4 5 2" xfId="14234"/>
    <cellStyle name="Normal 2 2 2 2 8 4 6" xfId="9752"/>
    <cellStyle name="Normal 2 2 2 2 8 5" xfId="909"/>
    <cellStyle name="Normal 2 2 2 2 8 5 2" xfId="2403"/>
    <cellStyle name="Normal 2 2 2 2 8 5 2 2" xfId="6885"/>
    <cellStyle name="Normal 2 2 2 2 8 5 2 2 2" xfId="15915"/>
    <cellStyle name="Normal 2 2 2 2 8 5 2 3" xfId="11433"/>
    <cellStyle name="Normal 2 2 2 2 8 5 3" xfId="3897"/>
    <cellStyle name="Normal 2 2 2 2 8 5 3 2" xfId="8379"/>
    <cellStyle name="Normal 2 2 2 2 8 5 3 2 2" xfId="17409"/>
    <cellStyle name="Normal 2 2 2 2 8 5 3 3" xfId="12927"/>
    <cellStyle name="Normal 2 2 2 2 8 5 4" xfId="5391"/>
    <cellStyle name="Normal 2 2 2 2 8 5 4 2" xfId="14421"/>
    <cellStyle name="Normal 2 2 2 2 8 5 5" xfId="9939"/>
    <cellStyle name="Normal 2 2 2 2 8 6" xfId="1658"/>
    <cellStyle name="Normal 2 2 2 2 8 6 2" xfId="6140"/>
    <cellStyle name="Normal 2 2 2 2 8 6 2 2" xfId="15170"/>
    <cellStyle name="Normal 2 2 2 2 8 6 3" xfId="10688"/>
    <cellStyle name="Normal 2 2 2 2 8 7" xfId="3152"/>
    <cellStyle name="Normal 2 2 2 2 8 7 2" xfId="7634"/>
    <cellStyle name="Normal 2 2 2 2 8 7 2 2" xfId="16664"/>
    <cellStyle name="Normal 2 2 2 2 8 7 3" xfId="12182"/>
    <cellStyle name="Normal 2 2 2 2 8 8" xfId="4646"/>
    <cellStyle name="Normal 2 2 2 2 8 8 2" xfId="13676"/>
    <cellStyle name="Normal 2 2 2 2 8 9" xfId="9194"/>
    <cellStyle name="Normal 2 2 2 2 9" xfId="187"/>
    <cellStyle name="Normal 2 2 2 2 9 2" xfId="373"/>
    <cellStyle name="Normal 2 2 2 2 9 2 2" xfId="1116"/>
    <cellStyle name="Normal 2 2 2 2 9 2 2 2" xfId="2610"/>
    <cellStyle name="Normal 2 2 2 2 9 2 2 2 2" xfId="7092"/>
    <cellStyle name="Normal 2 2 2 2 9 2 2 2 2 2" xfId="16122"/>
    <cellStyle name="Normal 2 2 2 2 9 2 2 2 3" xfId="11640"/>
    <cellStyle name="Normal 2 2 2 2 9 2 2 3" xfId="4104"/>
    <cellStyle name="Normal 2 2 2 2 9 2 2 3 2" xfId="8586"/>
    <cellStyle name="Normal 2 2 2 2 9 2 2 3 2 2" xfId="17616"/>
    <cellStyle name="Normal 2 2 2 2 9 2 2 3 3" xfId="13134"/>
    <cellStyle name="Normal 2 2 2 2 9 2 2 4" xfId="5598"/>
    <cellStyle name="Normal 2 2 2 2 9 2 2 4 2" xfId="14628"/>
    <cellStyle name="Normal 2 2 2 2 9 2 2 5" xfId="10146"/>
    <cellStyle name="Normal 2 2 2 2 9 2 3" xfId="1867"/>
    <cellStyle name="Normal 2 2 2 2 9 2 3 2" xfId="6349"/>
    <cellStyle name="Normal 2 2 2 2 9 2 3 2 2" xfId="15379"/>
    <cellStyle name="Normal 2 2 2 2 9 2 3 3" xfId="10897"/>
    <cellStyle name="Normal 2 2 2 2 9 2 4" xfId="3361"/>
    <cellStyle name="Normal 2 2 2 2 9 2 4 2" xfId="7843"/>
    <cellStyle name="Normal 2 2 2 2 9 2 4 2 2" xfId="16873"/>
    <cellStyle name="Normal 2 2 2 2 9 2 4 3" xfId="12391"/>
    <cellStyle name="Normal 2 2 2 2 9 2 5" xfId="4855"/>
    <cellStyle name="Normal 2 2 2 2 9 2 5 2" xfId="13885"/>
    <cellStyle name="Normal 2 2 2 2 9 2 6" xfId="9403"/>
    <cellStyle name="Normal 2 2 2 2 9 3" xfId="559"/>
    <cellStyle name="Normal 2 2 2 2 9 3 2" xfId="1306"/>
    <cellStyle name="Normal 2 2 2 2 9 3 2 2" xfId="2800"/>
    <cellStyle name="Normal 2 2 2 2 9 3 2 2 2" xfId="7282"/>
    <cellStyle name="Normal 2 2 2 2 9 3 2 2 2 2" xfId="16312"/>
    <cellStyle name="Normal 2 2 2 2 9 3 2 2 3" xfId="11830"/>
    <cellStyle name="Normal 2 2 2 2 9 3 2 3" xfId="4294"/>
    <cellStyle name="Normal 2 2 2 2 9 3 2 3 2" xfId="8776"/>
    <cellStyle name="Normal 2 2 2 2 9 3 2 3 2 2" xfId="17806"/>
    <cellStyle name="Normal 2 2 2 2 9 3 2 3 3" xfId="13324"/>
    <cellStyle name="Normal 2 2 2 2 9 3 2 4" xfId="5788"/>
    <cellStyle name="Normal 2 2 2 2 9 3 2 4 2" xfId="14818"/>
    <cellStyle name="Normal 2 2 2 2 9 3 2 5" xfId="10336"/>
    <cellStyle name="Normal 2 2 2 2 9 3 3" xfId="2053"/>
    <cellStyle name="Normal 2 2 2 2 9 3 3 2" xfId="6535"/>
    <cellStyle name="Normal 2 2 2 2 9 3 3 2 2" xfId="15565"/>
    <cellStyle name="Normal 2 2 2 2 9 3 3 3" xfId="11083"/>
    <cellStyle name="Normal 2 2 2 2 9 3 4" xfId="3547"/>
    <cellStyle name="Normal 2 2 2 2 9 3 4 2" xfId="8029"/>
    <cellStyle name="Normal 2 2 2 2 9 3 4 2 2" xfId="17059"/>
    <cellStyle name="Normal 2 2 2 2 9 3 4 3" xfId="12577"/>
    <cellStyle name="Normal 2 2 2 2 9 3 5" xfId="5041"/>
    <cellStyle name="Normal 2 2 2 2 9 3 5 2" xfId="14071"/>
    <cellStyle name="Normal 2 2 2 2 9 3 6" xfId="9589"/>
    <cellStyle name="Normal 2 2 2 2 9 4" xfId="745"/>
    <cellStyle name="Normal 2 2 2 2 9 4 2" xfId="1492"/>
    <cellStyle name="Normal 2 2 2 2 9 4 2 2" xfId="2986"/>
    <cellStyle name="Normal 2 2 2 2 9 4 2 2 2" xfId="7468"/>
    <cellStyle name="Normal 2 2 2 2 9 4 2 2 2 2" xfId="16498"/>
    <cellStyle name="Normal 2 2 2 2 9 4 2 2 3" xfId="12016"/>
    <cellStyle name="Normal 2 2 2 2 9 4 2 3" xfId="4480"/>
    <cellStyle name="Normal 2 2 2 2 9 4 2 3 2" xfId="8962"/>
    <cellStyle name="Normal 2 2 2 2 9 4 2 3 2 2" xfId="17992"/>
    <cellStyle name="Normal 2 2 2 2 9 4 2 3 3" xfId="13510"/>
    <cellStyle name="Normal 2 2 2 2 9 4 2 4" xfId="5974"/>
    <cellStyle name="Normal 2 2 2 2 9 4 2 4 2" xfId="15004"/>
    <cellStyle name="Normal 2 2 2 2 9 4 2 5" xfId="10522"/>
    <cellStyle name="Normal 2 2 2 2 9 4 3" xfId="2239"/>
    <cellStyle name="Normal 2 2 2 2 9 4 3 2" xfId="6721"/>
    <cellStyle name="Normal 2 2 2 2 9 4 3 2 2" xfId="15751"/>
    <cellStyle name="Normal 2 2 2 2 9 4 3 3" xfId="11269"/>
    <cellStyle name="Normal 2 2 2 2 9 4 4" xfId="3733"/>
    <cellStyle name="Normal 2 2 2 2 9 4 4 2" xfId="8215"/>
    <cellStyle name="Normal 2 2 2 2 9 4 4 2 2" xfId="17245"/>
    <cellStyle name="Normal 2 2 2 2 9 4 4 3" xfId="12763"/>
    <cellStyle name="Normal 2 2 2 2 9 4 5" xfId="5227"/>
    <cellStyle name="Normal 2 2 2 2 9 4 5 2" xfId="14257"/>
    <cellStyle name="Normal 2 2 2 2 9 4 6" xfId="9775"/>
    <cellStyle name="Normal 2 2 2 2 9 5" xfId="932"/>
    <cellStyle name="Normal 2 2 2 2 9 5 2" xfId="2426"/>
    <cellStyle name="Normal 2 2 2 2 9 5 2 2" xfId="6908"/>
    <cellStyle name="Normal 2 2 2 2 9 5 2 2 2" xfId="15938"/>
    <cellStyle name="Normal 2 2 2 2 9 5 2 3" xfId="11456"/>
    <cellStyle name="Normal 2 2 2 2 9 5 3" xfId="3920"/>
    <cellStyle name="Normal 2 2 2 2 9 5 3 2" xfId="8402"/>
    <cellStyle name="Normal 2 2 2 2 9 5 3 2 2" xfId="17432"/>
    <cellStyle name="Normal 2 2 2 2 9 5 3 3" xfId="12950"/>
    <cellStyle name="Normal 2 2 2 2 9 5 4" xfId="5414"/>
    <cellStyle name="Normal 2 2 2 2 9 5 4 2" xfId="14444"/>
    <cellStyle name="Normal 2 2 2 2 9 5 5" xfId="9962"/>
    <cellStyle name="Normal 2 2 2 2 9 6" xfId="1681"/>
    <cellStyle name="Normal 2 2 2 2 9 6 2" xfId="6163"/>
    <cellStyle name="Normal 2 2 2 2 9 6 2 2" xfId="15193"/>
    <cellStyle name="Normal 2 2 2 2 9 6 3" xfId="10711"/>
    <cellStyle name="Normal 2 2 2 2 9 7" xfId="3175"/>
    <cellStyle name="Normal 2 2 2 2 9 7 2" xfId="7657"/>
    <cellStyle name="Normal 2 2 2 2 9 7 2 2" xfId="16687"/>
    <cellStyle name="Normal 2 2 2 2 9 7 3" xfId="12205"/>
    <cellStyle name="Normal 2 2 2 2 9 8" xfId="4669"/>
    <cellStyle name="Normal 2 2 2 2 9 8 2" xfId="13699"/>
    <cellStyle name="Normal 2 2 2 2 9 9" xfId="9217"/>
    <cellStyle name="Normal 2 2 2 3" xfId="26"/>
    <cellStyle name="Normal 2 2 2 3 10" xfId="398"/>
    <cellStyle name="Normal 2 2 2 3 10 2" xfId="1145"/>
    <cellStyle name="Normal 2 2 2 3 10 2 2" xfId="2639"/>
    <cellStyle name="Normal 2 2 2 3 10 2 2 2" xfId="7121"/>
    <cellStyle name="Normal 2 2 2 3 10 2 2 2 2" xfId="16151"/>
    <cellStyle name="Normal 2 2 2 3 10 2 2 3" xfId="11669"/>
    <cellStyle name="Normal 2 2 2 3 10 2 3" xfId="4133"/>
    <cellStyle name="Normal 2 2 2 3 10 2 3 2" xfId="8615"/>
    <cellStyle name="Normal 2 2 2 3 10 2 3 2 2" xfId="17645"/>
    <cellStyle name="Normal 2 2 2 3 10 2 3 3" xfId="13163"/>
    <cellStyle name="Normal 2 2 2 3 10 2 4" xfId="5627"/>
    <cellStyle name="Normal 2 2 2 3 10 2 4 2" xfId="14657"/>
    <cellStyle name="Normal 2 2 2 3 10 2 5" xfId="10175"/>
    <cellStyle name="Normal 2 2 2 3 10 3" xfId="1892"/>
    <cellStyle name="Normal 2 2 2 3 10 3 2" xfId="6374"/>
    <cellStyle name="Normal 2 2 2 3 10 3 2 2" xfId="15404"/>
    <cellStyle name="Normal 2 2 2 3 10 3 3" xfId="10922"/>
    <cellStyle name="Normal 2 2 2 3 10 4" xfId="3386"/>
    <cellStyle name="Normal 2 2 2 3 10 4 2" xfId="7868"/>
    <cellStyle name="Normal 2 2 2 3 10 4 2 2" xfId="16898"/>
    <cellStyle name="Normal 2 2 2 3 10 4 3" xfId="12416"/>
    <cellStyle name="Normal 2 2 2 3 10 5" xfId="4880"/>
    <cellStyle name="Normal 2 2 2 3 10 5 2" xfId="13910"/>
    <cellStyle name="Normal 2 2 2 3 10 6" xfId="9428"/>
    <cellStyle name="Normal 2 2 2 3 11" xfId="584"/>
    <cellStyle name="Normal 2 2 2 3 11 2" xfId="1331"/>
    <cellStyle name="Normal 2 2 2 3 11 2 2" xfId="2825"/>
    <cellStyle name="Normal 2 2 2 3 11 2 2 2" xfId="7307"/>
    <cellStyle name="Normal 2 2 2 3 11 2 2 2 2" xfId="16337"/>
    <cellStyle name="Normal 2 2 2 3 11 2 2 3" xfId="11855"/>
    <cellStyle name="Normal 2 2 2 3 11 2 3" xfId="4319"/>
    <cellStyle name="Normal 2 2 2 3 11 2 3 2" xfId="8801"/>
    <cellStyle name="Normal 2 2 2 3 11 2 3 2 2" xfId="17831"/>
    <cellStyle name="Normal 2 2 2 3 11 2 3 3" xfId="13349"/>
    <cellStyle name="Normal 2 2 2 3 11 2 4" xfId="5813"/>
    <cellStyle name="Normal 2 2 2 3 11 2 4 2" xfId="14843"/>
    <cellStyle name="Normal 2 2 2 3 11 2 5" xfId="10361"/>
    <cellStyle name="Normal 2 2 2 3 11 3" xfId="2078"/>
    <cellStyle name="Normal 2 2 2 3 11 3 2" xfId="6560"/>
    <cellStyle name="Normal 2 2 2 3 11 3 2 2" xfId="15590"/>
    <cellStyle name="Normal 2 2 2 3 11 3 3" xfId="11108"/>
    <cellStyle name="Normal 2 2 2 3 11 4" xfId="3572"/>
    <cellStyle name="Normal 2 2 2 3 11 4 2" xfId="8054"/>
    <cellStyle name="Normal 2 2 2 3 11 4 2 2" xfId="17084"/>
    <cellStyle name="Normal 2 2 2 3 11 4 3" xfId="12602"/>
    <cellStyle name="Normal 2 2 2 3 11 5" xfId="5066"/>
    <cellStyle name="Normal 2 2 2 3 11 5 2" xfId="14096"/>
    <cellStyle name="Normal 2 2 2 3 11 6" xfId="9614"/>
    <cellStyle name="Normal 2 2 2 3 12" xfId="771"/>
    <cellStyle name="Normal 2 2 2 3 12 2" xfId="2265"/>
    <cellStyle name="Normal 2 2 2 3 12 2 2" xfId="6747"/>
    <cellStyle name="Normal 2 2 2 3 12 2 2 2" xfId="15777"/>
    <cellStyle name="Normal 2 2 2 3 12 2 3" xfId="11295"/>
    <cellStyle name="Normal 2 2 2 3 12 3" xfId="3759"/>
    <cellStyle name="Normal 2 2 2 3 12 3 2" xfId="8241"/>
    <cellStyle name="Normal 2 2 2 3 12 3 2 2" xfId="17271"/>
    <cellStyle name="Normal 2 2 2 3 12 3 3" xfId="12789"/>
    <cellStyle name="Normal 2 2 2 3 12 4" xfId="5253"/>
    <cellStyle name="Normal 2 2 2 3 12 4 2" xfId="14283"/>
    <cellStyle name="Normal 2 2 2 3 12 5" xfId="9801"/>
    <cellStyle name="Normal 2 2 2 3 13" xfId="1520"/>
    <cellStyle name="Normal 2 2 2 3 13 2" xfId="6002"/>
    <cellStyle name="Normal 2 2 2 3 13 2 2" xfId="15032"/>
    <cellStyle name="Normal 2 2 2 3 13 3" xfId="10550"/>
    <cellStyle name="Normal 2 2 2 3 14" xfId="3014"/>
    <cellStyle name="Normal 2 2 2 3 14 2" xfId="7496"/>
    <cellStyle name="Normal 2 2 2 3 14 2 2" xfId="16526"/>
    <cellStyle name="Normal 2 2 2 3 14 3" xfId="12044"/>
    <cellStyle name="Normal 2 2 2 3 15" xfId="4508"/>
    <cellStyle name="Normal 2 2 2 3 15 2" xfId="13538"/>
    <cellStyle name="Normal 2 2 2 3 16" xfId="9056"/>
    <cellStyle name="Normal 2 2 2 3 2" xfId="49"/>
    <cellStyle name="Normal 2 2 2 3 2 2" xfId="235"/>
    <cellStyle name="Normal 2 2 2 3 2 2 2" xfId="980"/>
    <cellStyle name="Normal 2 2 2 3 2 2 2 2" xfId="2474"/>
    <cellStyle name="Normal 2 2 2 3 2 2 2 2 2" xfId="6956"/>
    <cellStyle name="Normal 2 2 2 3 2 2 2 2 2 2" xfId="15986"/>
    <cellStyle name="Normal 2 2 2 3 2 2 2 2 3" xfId="11504"/>
    <cellStyle name="Normal 2 2 2 3 2 2 2 3" xfId="3968"/>
    <cellStyle name="Normal 2 2 2 3 2 2 2 3 2" xfId="8450"/>
    <cellStyle name="Normal 2 2 2 3 2 2 2 3 2 2" xfId="17480"/>
    <cellStyle name="Normal 2 2 2 3 2 2 2 3 3" xfId="12998"/>
    <cellStyle name="Normal 2 2 2 3 2 2 2 4" xfId="5462"/>
    <cellStyle name="Normal 2 2 2 3 2 2 2 4 2" xfId="14492"/>
    <cellStyle name="Normal 2 2 2 3 2 2 2 5" xfId="10010"/>
    <cellStyle name="Normal 2 2 2 3 2 2 3" xfId="1729"/>
    <cellStyle name="Normal 2 2 2 3 2 2 3 2" xfId="6211"/>
    <cellStyle name="Normal 2 2 2 3 2 2 3 2 2" xfId="15241"/>
    <cellStyle name="Normal 2 2 2 3 2 2 3 3" xfId="10759"/>
    <cellStyle name="Normal 2 2 2 3 2 2 4" xfId="3223"/>
    <cellStyle name="Normal 2 2 2 3 2 2 4 2" xfId="7705"/>
    <cellStyle name="Normal 2 2 2 3 2 2 4 2 2" xfId="16735"/>
    <cellStyle name="Normal 2 2 2 3 2 2 4 3" xfId="12253"/>
    <cellStyle name="Normal 2 2 2 3 2 2 5" xfId="4717"/>
    <cellStyle name="Normal 2 2 2 3 2 2 5 2" xfId="13747"/>
    <cellStyle name="Normal 2 2 2 3 2 2 6" xfId="9265"/>
    <cellStyle name="Normal 2 2 2 3 2 3" xfId="421"/>
    <cellStyle name="Normal 2 2 2 3 2 3 2" xfId="1168"/>
    <cellStyle name="Normal 2 2 2 3 2 3 2 2" xfId="2662"/>
    <cellStyle name="Normal 2 2 2 3 2 3 2 2 2" xfId="7144"/>
    <cellStyle name="Normal 2 2 2 3 2 3 2 2 2 2" xfId="16174"/>
    <cellStyle name="Normal 2 2 2 3 2 3 2 2 3" xfId="11692"/>
    <cellStyle name="Normal 2 2 2 3 2 3 2 3" xfId="4156"/>
    <cellStyle name="Normal 2 2 2 3 2 3 2 3 2" xfId="8638"/>
    <cellStyle name="Normal 2 2 2 3 2 3 2 3 2 2" xfId="17668"/>
    <cellStyle name="Normal 2 2 2 3 2 3 2 3 3" xfId="13186"/>
    <cellStyle name="Normal 2 2 2 3 2 3 2 4" xfId="5650"/>
    <cellStyle name="Normal 2 2 2 3 2 3 2 4 2" xfId="14680"/>
    <cellStyle name="Normal 2 2 2 3 2 3 2 5" xfId="10198"/>
    <cellStyle name="Normal 2 2 2 3 2 3 3" xfId="1915"/>
    <cellStyle name="Normal 2 2 2 3 2 3 3 2" xfId="6397"/>
    <cellStyle name="Normal 2 2 2 3 2 3 3 2 2" xfId="15427"/>
    <cellStyle name="Normal 2 2 2 3 2 3 3 3" xfId="10945"/>
    <cellStyle name="Normal 2 2 2 3 2 3 4" xfId="3409"/>
    <cellStyle name="Normal 2 2 2 3 2 3 4 2" xfId="7891"/>
    <cellStyle name="Normal 2 2 2 3 2 3 4 2 2" xfId="16921"/>
    <cellStyle name="Normal 2 2 2 3 2 3 4 3" xfId="12439"/>
    <cellStyle name="Normal 2 2 2 3 2 3 5" xfId="4903"/>
    <cellStyle name="Normal 2 2 2 3 2 3 5 2" xfId="13933"/>
    <cellStyle name="Normal 2 2 2 3 2 3 6" xfId="9451"/>
    <cellStyle name="Normal 2 2 2 3 2 4" xfId="607"/>
    <cellStyle name="Normal 2 2 2 3 2 4 2" xfId="1354"/>
    <cellStyle name="Normal 2 2 2 3 2 4 2 2" xfId="2848"/>
    <cellStyle name="Normal 2 2 2 3 2 4 2 2 2" xfId="7330"/>
    <cellStyle name="Normal 2 2 2 3 2 4 2 2 2 2" xfId="16360"/>
    <cellStyle name="Normal 2 2 2 3 2 4 2 2 3" xfId="11878"/>
    <cellStyle name="Normal 2 2 2 3 2 4 2 3" xfId="4342"/>
    <cellStyle name="Normal 2 2 2 3 2 4 2 3 2" xfId="8824"/>
    <cellStyle name="Normal 2 2 2 3 2 4 2 3 2 2" xfId="17854"/>
    <cellStyle name="Normal 2 2 2 3 2 4 2 3 3" xfId="13372"/>
    <cellStyle name="Normal 2 2 2 3 2 4 2 4" xfId="5836"/>
    <cellStyle name="Normal 2 2 2 3 2 4 2 4 2" xfId="14866"/>
    <cellStyle name="Normal 2 2 2 3 2 4 2 5" xfId="10384"/>
    <cellStyle name="Normal 2 2 2 3 2 4 3" xfId="2101"/>
    <cellStyle name="Normal 2 2 2 3 2 4 3 2" xfId="6583"/>
    <cellStyle name="Normal 2 2 2 3 2 4 3 2 2" xfId="15613"/>
    <cellStyle name="Normal 2 2 2 3 2 4 3 3" xfId="11131"/>
    <cellStyle name="Normal 2 2 2 3 2 4 4" xfId="3595"/>
    <cellStyle name="Normal 2 2 2 3 2 4 4 2" xfId="8077"/>
    <cellStyle name="Normal 2 2 2 3 2 4 4 2 2" xfId="17107"/>
    <cellStyle name="Normal 2 2 2 3 2 4 4 3" xfId="12625"/>
    <cellStyle name="Normal 2 2 2 3 2 4 5" xfId="5089"/>
    <cellStyle name="Normal 2 2 2 3 2 4 5 2" xfId="14119"/>
    <cellStyle name="Normal 2 2 2 3 2 4 6" xfId="9637"/>
    <cellStyle name="Normal 2 2 2 3 2 5" xfId="794"/>
    <cellStyle name="Normal 2 2 2 3 2 5 2" xfId="2288"/>
    <cellStyle name="Normal 2 2 2 3 2 5 2 2" xfId="6770"/>
    <cellStyle name="Normal 2 2 2 3 2 5 2 2 2" xfId="15800"/>
    <cellStyle name="Normal 2 2 2 3 2 5 2 3" xfId="11318"/>
    <cellStyle name="Normal 2 2 2 3 2 5 3" xfId="3782"/>
    <cellStyle name="Normal 2 2 2 3 2 5 3 2" xfId="8264"/>
    <cellStyle name="Normal 2 2 2 3 2 5 3 2 2" xfId="17294"/>
    <cellStyle name="Normal 2 2 2 3 2 5 3 3" xfId="12812"/>
    <cellStyle name="Normal 2 2 2 3 2 5 4" xfId="5276"/>
    <cellStyle name="Normal 2 2 2 3 2 5 4 2" xfId="14306"/>
    <cellStyle name="Normal 2 2 2 3 2 5 5" xfId="9824"/>
    <cellStyle name="Normal 2 2 2 3 2 6" xfId="1543"/>
    <cellStyle name="Normal 2 2 2 3 2 6 2" xfId="6025"/>
    <cellStyle name="Normal 2 2 2 3 2 6 2 2" xfId="15055"/>
    <cellStyle name="Normal 2 2 2 3 2 6 3" xfId="10573"/>
    <cellStyle name="Normal 2 2 2 3 2 7" xfId="3037"/>
    <cellStyle name="Normal 2 2 2 3 2 7 2" xfId="7519"/>
    <cellStyle name="Normal 2 2 2 3 2 7 2 2" xfId="16549"/>
    <cellStyle name="Normal 2 2 2 3 2 7 3" xfId="12067"/>
    <cellStyle name="Normal 2 2 2 3 2 8" xfId="4531"/>
    <cellStyle name="Normal 2 2 2 3 2 8 2" xfId="13561"/>
    <cellStyle name="Normal 2 2 2 3 2 9" xfId="9079"/>
    <cellStyle name="Normal 2 2 2 3 3" xfId="72"/>
    <cellStyle name="Normal 2 2 2 3 3 2" xfId="258"/>
    <cellStyle name="Normal 2 2 2 3 3 2 2" xfId="1003"/>
    <cellStyle name="Normal 2 2 2 3 3 2 2 2" xfId="2497"/>
    <cellStyle name="Normal 2 2 2 3 3 2 2 2 2" xfId="6979"/>
    <cellStyle name="Normal 2 2 2 3 3 2 2 2 2 2" xfId="16009"/>
    <cellStyle name="Normal 2 2 2 3 3 2 2 2 3" xfId="11527"/>
    <cellStyle name="Normal 2 2 2 3 3 2 2 3" xfId="3991"/>
    <cellStyle name="Normal 2 2 2 3 3 2 2 3 2" xfId="8473"/>
    <cellStyle name="Normal 2 2 2 3 3 2 2 3 2 2" xfId="17503"/>
    <cellStyle name="Normal 2 2 2 3 3 2 2 3 3" xfId="13021"/>
    <cellStyle name="Normal 2 2 2 3 3 2 2 4" xfId="5485"/>
    <cellStyle name="Normal 2 2 2 3 3 2 2 4 2" xfId="14515"/>
    <cellStyle name="Normal 2 2 2 3 3 2 2 5" xfId="10033"/>
    <cellStyle name="Normal 2 2 2 3 3 2 3" xfId="1752"/>
    <cellStyle name="Normal 2 2 2 3 3 2 3 2" xfId="6234"/>
    <cellStyle name="Normal 2 2 2 3 3 2 3 2 2" xfId="15264"/>
    <cellStyle name="Normal 2 2 2 3 3 2 3 3" xfId="10782"/>
    <cellStyle name="Normal 2 2 2 3 3 2 4" xfId="3246"/>
    <cellStyle name="Normal 2 2 2 3 3 2 4 2" xfId="7728"/>
    <cellStyle name="Normal 2 2 2 3 3 2 4 2 2" xfId="16758"/>
    <cellStyle name="Normal 2 2 2 3 3 2 4 3" xfId="12276"/>
    <cellStyle name="Normal 2 2 2 3 3 2 5" xfId="4740"/>
    <cellStyle name="Normal 2 2 2 3 3 2 5 2" xfId="13770"/>
    <cellStyle name="Normal 2 2 2 3 3 2 6" xfId="9288"/>
    <cellStyle name="Normal 2 2 2 3 3 3" xfId="444"/>
    <cellStyle name="Normal 2 2 2 3 3 3 2" xfId="1191"/>
    <cellStyle name="Normal 2 2 2 3 3 3 2 2" xfId="2685"/>
    <cellStyle name="Normal 2 2 2 3 3 3 2 2 2" xfId="7167"/>
    <cellStyle name="Normal 2 2 2 3 3 3 2 2 2 2" xfId="16197"/>
    <cellStyle name="Normal 2 2 2 3 3 3 2 2 3" xfId="11715"/>
    <cellStyle name="Normal 2 2 2 3 3 3 2 3" xfId="4179"/>
    <cellStyle name="Normal 2 2 2 3 3 3 2 3 2" xfId="8661"/>
    <cellStyle name="Normal 2 2 2 3 3 3 2 3 2 2" xfId="17691"/>
    <cellStyle name="Normal 2 2 2 3 3 3 2 3 3" xfId="13209"/>
    <cellStyle name="Normal 2 2 2 3 3 3 2 4" xfId="5673"/>
    <cellStyle name="Normal 2 2 2 3 3 3 2 4 2" xfId="14703"/>
    <cellStyle name="Normal 2 2 2 3 3 3 2 5" xfId="10221"/>
    <cellStyle name="Normal 2 2 2 3 3 3 3" xfId="1938"/>
    <cellStyle name="Normal 2 2 2 3 3 3 3 2" xfId="6420"/>
    <cellStyle name="Normal 2 2 2 3 3 3 3 2 2" xfId="15450"/>
    <cellStyle name="Normal 2 2 2 3 3 3 3 3" xfId="10968"/>
    <cellStyle name="Normal 2 2 2 3 3 3 4" xfId="3432"/>
    <cellStyle name="Normal 2 2 2 3 3 3 4 2" xfId="7914"/>
    <cellStyle name="Normal 2 2 2 3 3 3 4 2 2" xfId="16944"/>
    <cellStyle name="Normal 2 2 2 3 3 3 4 3" xfId="12462"/>
    <cellStyle name="Normal 2 2 2 3 3 3 5" xfId="4926"/>
    <cellStyle name="Normal 2 2 2 3 3 3 5 2" xfId="13956"/>
    <cellStyle name="Normal 2 2 2 3 3 3 6" xfId="9474"/>
    <cellStyle name="Normal 2 2 2 3 3 4" xfId="630"/>
    <cellStyle name="Normal 2 2 2 3 3 4 2" xfId="1377"/>
    <cellStyle name="Normal 2 2 2 3 3 4 2 2" xfId="2871"/>
    <cellStyle name="Normal 2 2 2 3 3 4 2 2 2" xfId="7353"/>
    <cellStyle name="Normal 2 2 2 3 3 4 2 2 2 2" xfId="16383"/>
    <cellStyle name="Normal 2 2 2 3 3 4 2 2 3" xfId="11901"/>
    <cellStyle name="Normal 2 2 2 3 3 4 2 3" xfId="4365"/>
    <cellStyle name="Normal 2 2 2 3 3 4 2 3 2" xfId="8847"/>
    <cellStyle name="Normal 2 2 2 3 3 4 2 3 2 2" xfId="17877"/>
    <cellStyle name="Normal 2 2 2 3 3 4 2 3 3" xfId="13395"/>
    <cellStyle name="Normal 2 2 2 3 3 4 2 4" xfId="5859"/>
    <cellStyle name="Normal 2 2 2 3 3 4 2 4 2" xfId="14889"/>
    <cellStyle name="Normal 2 2 2 3 3 4 2 5" xfId="10407"/>
    <cellStyle name="Normal 2 2 2 3 3 4 3" xfId="2124"/>
    <cellStyle name="Normal 2 2 2 3 3 4 3 2" xfId="6606"/>
    <cellStyle name="Normal 2 2 2 3 3 4 3 2 2" xfId="15636"/>
    <cellStyle name="Normal 2 2 2 3 3 4 3 3" xfId="11154"/>
    <cellStyle name="Normal 2 2 2 3 3 4 4" xfId="3618"/>
    <cellStyle name="Normal 2 2 2 3 3 4 4 2" xfId="8100"/>
    <cellStyle name="Normal 2 2 2 3 3 4 4 2 2" xfId="17130"/>
    <cellStyle name="Normal 2 2 2 3 3 4 4 3" xfId="12648"/>
    <cellStyle name="Normal 2 2 2 3 3 4 5" xfId="5112"/>
    <cellStyle name="Normal 2 2 2 3 3 4 5 2" xfId="14142"/>
    <cellStyle name="Normal 2 2 2 3 3 4 6" xfId="9660"/>
    <cellStyle name="Normal 2 2 2 3 3 5" xfId="817"/>
    <cellStyle name="Normal 2 2 2 3 3 5 2" xfId="2311"/>
    <cellStyle name="Normal 2 2 2 3 3 5 2 2" xfId="6793"/>
    <cellStyle name="Normal 2 2 2 3 3 5 2 2 2" xfId="15823"/>
    <cellStyle name="Normal 2 2 2 3 3 5 2 3" xfId="11341"/>
    <cellStyle name="Normal 2 2 2 3 3 5 3" xfId="3805"/>
    <cellStyle name="Normal 2 2 2 3 3 5 3 2" xfId="8287"/>
    <cellStyle name="Normal 2 2 2 3 3 5 3 2 2" xfId="17317"/>
    <cellStyle name="Normal 2 2 2 3 3 5 3 3" xfId="12835"/>
    <cellStyle name="Normal 2 2 2 3 3 5 4" xfId="5299"/>
    <cellStyle name="Normal 2 2 2 3 3 5 4 2" xfId="14329"/>
    <cellStyle name="Normal 2 2 2 3 3 5 5" xfId="9847"/>
    <cellStyle name="Normal 2 2 2 3 3 6" xfId="1566"/>
    <cellStyle name="Normal 2 2 2 3 3 6 2" xfId="6048"/>
    <cellStyle name="Normal 2 2 2 3 3 6 2 2" xfId="15078"/>
    <cellStyle name="Normal 2 2 2 3 3 6 3" xfId="10596"/>
    <cellStyle name="Normal 2 2 2 3 3 7" xfId="3060"/>
    <cellStyle name="Normal 2 2 2 3 3 7 2" xfId="7542"/>
    <cellStyle name="Normal 2 2 2 3 3 7 2 2" xfId="16572"/>
    <cellStyle name="Normal 2 2 2 3 3 7 3" xfId="12090"/>
    <cellStyle name="Normal 2 2 2 3 3 8" xfId="4554"/>
    <cellStyle name="Normal 2 2 2 3 3 8 2" xfId="13584"/>
    <cellStyle name="Normal 2 2 2 3 3 9" xfId="9102"/>
    <cellStyle name="Normal 2 2 2 3 4" xfId="96"/>
    <cellStyle name="Normal 2 2 2 3 4 2" xfId="282"/>
    <cellStyle name="Normal 2 2 2 3 4 2 2" xfId="1026"/>
    <cellStyle name="Normal 2 2 2 3 4 2 2 2" xfId="2520"/>
    <cellStyle name="Normal 2 2 2 3 4 2 2 2 2" xfId="7002"/>
    <cellStyle name="Normal 2 2 2 3 4 2 2 2 2 2" xfId="16032"/>
    <cellStyle name="Normal 2 2 2 3 4 2 2 2 3" xfId="11550"/>
    <cellStyle name="Normal 2 2 2 3 4 2 2 3" xfId="4014"/>
    <cellStyle name="Normal 2 2 2 3 4 2 2 3 2" xfId="8496"/>
    <cellStyle name="Normal 2 2 2 3 4 2 2 3 2 2" xfId="17526"/>
    <cellStyle name="Normal 2 2 2 3 4 2 2 3 3" xfId="13044"/>
    <cellStyle name="Normal 2 2 2 3 4 2 2 4" xfId="5508"/>
    <cellStyle name="Normal 2 2 2 3 4 2 2 4 2" xfId="14538"/>
    <cellStyle name="Normal 2 2 2 3 4 2 2 5" xfId="10056"/>
    <cellStyle name="Normal 2 2 2 3 4 2 3" xfId="1776"/>
    <cellStyle name="Normal 2 2 2 3 4 2 3 2" xfId="6258"/>
    <cellStyle name="Normal 2 2 2 3 4 2 3 2 2" xfId="15288"/>
    <cellStyle name="Normal 2 2 2 3 4 2 3 3" xfId="10806"/>
    <cellStyle name="Normal 2 2 2 3 4 2 4" xfId="3270"/>
    <cellStyle name="Normal 2 2 2 3 4 2 4 2" xfId="7752"/>
    <cellStyle name="Normal 2 2 2 3 4 2 4 2 2" xfId="16782"/>
    <cellStyle name="Normal 2 2 2 3 4 2 4 3" xfId="12300"/>
    <cellStyle name="Normal 2 2 2 3 4 2 5" xfId="4764"/>
    <cellStyle name="Normal 2 2 2 3 4 2 5 2" xfId="13794"/>
    <cellStyle name="Normal 2 2 2 3 4 2 6" xfId="9312"/>
    <cellStyle name="Normal 2 2 2 3 4 3" xfId="468"/>
    <cellStyle name="Normal 2 2 2 3 4 3 2" xfId="1215"/>
    <cellStyle name="Normal 2 2 2 3 4 3 2 2" xfId="2709"/>
    <cellStyle name="Normal 2 2 2 3 4 3 2 2 2" xfId="7191"/>
    <cellStyle name="Normal 2 2 2 3 4 3 2 2 2 2" xfId="16221"/>
    <cellStyle name="Normal 2 2 2 3 4 3 2 2 3" xfId="11739"/>
    <cellStyle name="Normal 2 2 2 3 4 3 2 3" xfId="4203"/>
    <cellStyle name="Normal 2 2 2 3 4 3 2 3 2" xfId="8685"/>
    <cellStyle name="Normal 2 2 2 3 4 3 2 3 2 2" xfId="17715"/>
    <cellStyle name="Normal 2 2 2 3 4 3 2 3 3" xfId="13233"/>
    <cellStyle name="Normal 2 2 2 3 4 3 2 4" xfId="5697"/>
    <cellStyle name="Normal 2 2 2 3 4 3 2 4 2" xfId="14727"/>
    <cellStyle name="Normal 2 2 2 3 4 3 2 5" xfId="10245"/>
    <cellStyle name="Normal 2 2 2 3 4 3 3" xfId="1962"/>
    <cellStyle name="Normal 2 2 2 3 4 3 3 2" xfId="6444"/>
    <cellStyle name="Normal 2 2 2 3 4 3 3 2 2" xfId="15474"/>
    <cellStyle name="Normal 2 2 2 3 4 3 3 3" xfId="10992"/>
    <cellStyle name="Normal 2 2 2 3 4 3 4" xfId="3456"/>
    <cellStyle name="Normal 2 2 2 3 4 3 4 2" xfId="7938"/>
    <cellStyle name="Normal 2 2 2 3 4 3 4 2 2" xfId="16968"/>
    <cellStyle name="Normal 2 2 2 3 4 3 4 3" xfId="12486"/>
    <cellStyle name="Normal 2 2 2 3 4 3 5" xfId="4950"/>
    <cellStyle name="Normal 2 2 2 3 4 3 5 2" xfId="13980"/>
    <cellStyle name="Normal 2 2 2 3 4 3 6" xfId="9498"/>
    <cellStyle name="Normal 2 2 2 3 4 4" xfId="654"/>
    <cellStyle name="Normal 2 2 2 3 4 4 2" xfId="1401"/>
    <cellStyle name="Normal 2 2 2 3 4 4 2 2" xfId="2895"/>
    <cellStyle name="Normal 2 2 2 3 4 4 2 2 2" xfId="7377"/>
    <cellStyle name="Normal 2 2 2 3 4 4 2 2 2 2" xfId="16407"/>
    <cellStyle name="Normal 2 2 2 3 4 4 2 2 3" xfId="11925"/>
    <cellStyle name="Normal 2 2 2 3 4 4 2 3" xfId="4389"/>
    <cellStyle name="Normal 2 2 2 3 4 4 2 3 2" xfId="8871"/>
    <cellStyle name="Normal 2 2 2 3 4 4 2 3 2 2" xfId="17901"/>
    <cellStyle name="Normal 2 2 2 3 4 4 2 3 3" xfId="13419"/>
    <cellStyle name="Normal 2 2 2 3 4 4 2 4" xfId="5883"/>
    <cellStyle name="Normal 2 2 2 3 4 4 2 4 2" xfId="14913"/>
    <cellStyle name="Normal 2 2 2 3 4 4 2 5" xfId="10431"/>
    <cellStyle name="Normal 2 2 2 3 4 4 3" xfId="2148"/>
    <cellStyle name="Normal 2 2 2 3 4 4 3 2" xfId="6630"/>
    <cellStyle name="Normal 2 2 2 3 4 4 3 2 2" xfId="15660"/>
    <cellStyle name="Normal 2 2 2 3 4 4 3 3" xfId="11178"/>
    <cellStyle name="Normal 2 2 2 3 4 4 4" xfId="3642"/>
    <cellStyle name="Normal 2 2 2 3 4 4 4 2" xfId="8124"/>
    <cellStyle name="Normal 2 2 2 3 4 4 4 2 2" xfId="17154"/>
    <cellStyle name="Normal 2 2 2 3 4 4 4 3" xfId="12672"/>
    <cellStyle name="Normal 2 2 2 3 4 4 5" xfId="5136"/>
    <cellStyle name="Normal 2 2 2 3 4 4 5 2" xfId="14166"/>
    <cellStyle name="Normal 2 2 2 3 4 4 6" xfId="9684"/>
    <cellStyle name="Normal 2 2 2 3 4 5" xfId="841"/>
    <cellStyle name="Normal 2 2 2 3 4 5 2" xfId="2335"/>
    <cellStyle name="Normal 2 2 2 3 4 5 2 2" xfId="6817"/>
    <cellStyle name="Normal 2 2 2 3 4 5 2 2 2" xfId="15847"/>
    <cellStyle name="Normal 2 2 2 3 4 5 2 3" xfId="11365"/>
    <cellStyle name="Normal 2 2 2 3 4 5 3" xfId="3829"/>
    <cellStyle name="Normal 2 2 2 3 4 5 3 2" xfId="8311"/>
    <cellStyle name="Normal 2 2 2 3 4 5 3 2 2" xfId="17341"/>
    <cellStyle name="Normal 2 2 2 3 4 5 3 3" xfId="12859"/>
    <cellStyle name="Normal 2 2 2 3 4 5 4" xfId="5323"/>
    <cellStyle name="Normal 2 2 2 3 4 5 4 2" xfId="14353"/>
    <cellStyle name="Normal 2 2 2 3 4 5 5" xfId="9871"/>
    <cellStyle name="Normal 2 2 2 3 4 6" xfId="1590"/>
    <cellStyle name="Normal 2 2 2 3 4 6 2" xfId="6072"/>
    <cellStyle name="Normal 2 2 2 3 4 6 2 2" xfId="15102"/>
    <cellStyle name="Normal 2 2 2 3 4 6 3" xfId="10620"/>
    <cellStyle name="Normal 2 2 2 3 4 7" xfId="3084"/>
    <cellStyle name="Normal 2 2 2 3 4 7 2" xfId="7566"/>
    <cellStyle name="Normal 2 2 2 3 4 7 2 2" xfId="16596"/>
    <cellStyle name="Normal 2 2 2 3 4 7 3" xfId="12114"/>
    <cellStyle name="Normal 2 2 2 3 4 8" xfId="4578"/>
    <cellStyle name="Normal 2 2 2 3 4 8 2" xfId="13608"/>
    <cellStyle name="Normal 2 2 2 3 4 9" xfId="9126"/>
    <cellStyle name="Normal 2 2 2 3 5" xfId="104"/>
    <cellStyle name="Normal 2 2 2 3 5 2" xfId="290"/>
    <cellStyle name="Normal 2 2 2 3 5 2 2" xfId="1033"/>
    <cellStyle name="Normal 2 2 2 3 5 2 2 2" xfId="2527"/>
    <cellStyle name="Normal 2 2 2 3 5 2 2 2 2" xfId="7009"/>
    <cellStyle name="Normal 2 2 2 3 5 2 2 2 2 2" xfId="16039"/>
    <cellStyle name="Normal 2 2 2 3 5 2 2 2 3" xfId="11557"/>
    <cellStyle name="Normal 2 2 2 3 5 2 2 3" xfId="4021"/>
    <cellStyle name="Normal 2 2 2 3 5 2 2 3 2" xfId="8503"/>
    <cellStyle name="Normal 2 2 2 3 5 2 2 3 2 2" xfId="17533"/>
    <cellStyle name="Normal 2 2 2 3 5 2 2 3 3" xfId="13051"/>
    <cellStyle name="Normal 2 2 2 3 5 2 2 4" xfId="5515"/>
    <cellStyle name="Normal 2 2 2 3 5 2 2 4 2" xfId="14545"/>
    <cellStyle name="Normal 2 2 2 3 5 2 2 5" xfId="10063"/>
    <cellStyle name="Normal 2 2 2 3 5 2 3" xfId="1784"/>
    <cellStyle name="Normal 2 2 2 3 5 2 3 2" xfId="6266"/>
    <cellStyle name="Normal 2 2 2 3 5 2 3 2 2" xfId="15296"/>
    <cellStyle name="Normal 2 2 2 3 5 2 3 3" xfId="10814"/>
    <cellStyle name="Normal 2 2 2 3 5 2 4" xfId="3278"/>
    <cellStyle name="Normal 2 2 2 3 5 2 4 2" xfId="7760"/>
    <cellStyle name="Normal 2 2 2 3 5 2 4 2 2" xfId="16790"/>
    <cellStyle name="Normal 2 2 2 3 5 2 4 3" xfId="12308"/>
    <cellStyle name="Normal 2 2 2 3 5 2 5" xfId="4772"/>
    <cellStyle name="Normal 2 2 2 3 5 2 5 2" xfId="13802"/>
    <cellStyle name="Normal 2 2 2 3 5 2 6" xfId="9320"/>
    <cellStyle name="Normal 2 2 2 3 5 3" xfId="476"/>
    <cellStyle name="Normal 2 2 2 3 5 3 2" xfId="1223"/>
    <cellStyle name="Normal 2 2 2 3 5 3 2 2" xfId="2717"/>
    <cellStyle name="Normal 2 2 2 3 5 3 2 2 2" xfId="7199"/>
    <cellStyle name="Normal 2 2 2 3 5 3 2 2 2 2" xfId="16229"/>
    <cellStyle name="Normal 2 2 2 3 5 3 2 2 3" xfId="11747"/>
    <cellStyle name="Normal 2 2 2 3 5 3 2 3" xfId="4211"/>
    <cellStyle name="Normal 2 2 2 3 5 3 2 3 2" xfId="8693"/>
    <cellStyle name="Normal 2 2 2 3 5 3 2 3 2 2" xfId="17723"/>
    <cellStyle name="Normal 2 2 2 3 5 3 2 3 3" xfId="13241"/>
    <cellStyle name="Normal 2 2 2 3 5 3 2 4" xfId="5705"/>
    <cellStyle name="Normal 2 2 2 3 5 3 2 4 2" xfId="14735"/>
    <cellStyle name="Normal 2 2 2 3 5 3 2 5" xfId="10253"/>
    <cellStyle name="Normal 2 2 2 3 5 3 3" xfId="1970"/>
    <cellStyle name="Normal 2 2 2 3 5 3 3 2" xfId="6452"/>
    <cellStyle name="Normal 2 2 2 3 5 3 3 2 2" xfId="15482"/>
    <cellStyle name="Normal 2 2 2 3 5 3 3 3" xfId="11000"/>
    <cellStyle name="Normal 2 2 2 3 5 3 4" xfId="3464"/>
    <cellStyle name="Normal 2 2 2 3 5 3 4 2" xfId="7946"/>
    <cellStyle name="Normal 2 2 2 3 5 3 4 2 2" xfId="16976"/>
    <cellStyle name="Normal 2 2 2 3 5 3 4 3" xfId="12494"/>
    <cellStyle name="Normal 2 2 2 3 5 3 5" xfId="4958"/>
    <cellStyle name="Normal 2 2 2 3 5 3 5 2" xfId="13988"/>
    <cellStyle name="Normal 2 2 2 3 5 3 6" xfId="9506"/>
    <cellStyle name="Normal 2 2 2 3 5 4" xfId="662"/>
    <cellStyle name="Normal 2 2 2 3 5 4 2" xfId="1409"/>
    <cellStyle name="Normal 2 2 2 3 5 4 2 2" xfId="2903"/>
    <cellStyle name="Normal 2 2 2 3 5 4 2 2 2" xfId="7385"/>
    <cellStyle name="Normal 2 2 2 3 5 4 2 2 2 2" xfId="16415"/>
    <cellStyle name="Normal 2 2 2 3 5 4 2 2 3" xfId="11933"/>
    <cellStyle name="Normal 2 2 2 3 5 4 2 3" xfId="4397"/>
    <cellStyle name="Normal 2 2 2 3 5 4 2 3 2" xfId="8879"/>
    <cellStyle name="Normal 2 2 2 3 5 4 2 3 2 2" xfId="17909"/>
    <cellStyle name="Normal 2 2 2 3 5 4 2 3 3" xfId="13427"/>
    <cellStyle name="Normal 2 2 2 3 5 4 2 4" xfId="5891"/>
    <cellStyle name="Normal 2 2 2 3 5 4 2 4 2" xfId="14921"/>
    <cellStyle name="Normal 2 2 2 3 5 4 2 5" xfId="10439"/>
    <cellStyle name="Normal 2 2 2 3 5 4 3" xfId="2156"/>
    <cellStyle name="Normal 2 2 2 3 5 4 3 2" xfId="6638"/>
    <cellStyle name="Normal 2 2 2 3 5 4 3 2 2" xfId="15668"/>
    <cellStyle name="Normal 2 2 2 3 5 4 3 3" xfId="11186"/>
    <cellStyle name="Normal 2 2 2 3 5 4 4" xfId="3650"/>
    <cellStyle name="Normal 2 2 2 3 5 4 4 2" xfId="8132"/>
    <cellStyle name="Normal 2 2 2 3 5 4 4 2 2" xfId="17162"/>
    <cellStyle name="Normal 2 2 2 3 5 4 4 3" xfId="12680"/>
    <cellStyle name="Normal 2 2 2 3 5 4 5" xfId="5144"/>
    <cellStyle name="Normal 2 2 2 3 5 4 5 2" xfId="14174"/>
    <cellStyle name="Normal 2 2 2 3 5 4 6" xfId="9692"/>
    <cellStyle name="Normal 2 2 2 3 5 5" xfId="849"/>
    <cellStyle name="Normal 2 2 2 3 5 5 2" xfId="2343"/>
    <cellStyle name="Normal 2 2 2 3 5 5 2 2" xfId="6825"/>
    <cellStyle name="Normal 2 2 2 3 5 5 2 2 2" xfId="15855"/>
    <cellStyle name="Normal 2 2 2 3 5 5 2 3" xfId="11373"/>
    <cellStyle name="Normal 2 2 2 3 5 5 3" xfId="3837"/>
    <cellStyle name="Normal 2 2 2 3 5 5 3 2" xfId="8319"/>
    <cellStyle name="Normal 2 2 2 3 5 5 3 2 2" xfId="17349"/>
    <cellStyle name="Normal 2 2 2 3 5 5 3 3" xfId="12867"/>
    <cellStyle name="Normal 2 2 2 3 5 5 4" xfId="5331"/>
    <cellStyle name="Normal 2 2 2 3 5 5 4 2" xfId="14361"/>
    <cellStyle name="Normal 2 2 2 3 5 5 5" xfId="9879"/>
    <cellStyle name="Normal 2 2 2 3 5 6" xfId="1598"/>
    <cellStyle name="Normal 2 2 2 3 5 6 2" xfId="6080"/>
    <cellStyle name="Normal 2 2 2 3 5 6 2 2" xfId="15110"/>
    <cellStyle name="Normal 2 2 2 3 5 6 3" xfId="10628"/>
    <cellStyle name="Normal 2 2 2 3 5 7" xfId="3092"/>
    <cellStyle name="Normal 2 2 2 3 5 7 2" xfId="7574"/>
    <cellStyle name="Normal 2 2 2 3 5 7 2 2" xfId="16604"/>
    <cellStyle name="Normal 2 2 2 3 5 7 3" xfId="12122"/>
    <cellStyle name="Normal 2 2 2 3 5 8" xfId="4586"/>
    <cellStyle name="Normal 2 2 2 3 5 8 2" xfId="13616"/>
    <cellStyle name="Normal 2 2 2 3 5 9" xfId="9134"/>
    <cellStyle name="Normal 2 2 2 3 6" xfId="143"/>
    <cellStyle name="Normal 2 2 2 3 6 2" xfId="329"/>
    <cellStyle name="Normal 2 2 2 3 6 2 2" xfId="1072"/>
    <cellStyle name="Normal 2 2 2 3 6 2 2 2" xfId="2566"/>
    <cellStyle name="Normal 2 2 2 3 6 2 2 2 2" xfId="7048"/>
    <cellStyle name="Normal 2 2 2 3 6 2 2 2 2 2" xfId="16078"/>
    <cellStyle name="Normal 2 2 2 3 6 2 2 2 3" xfId="11596"/>
    <cellStyle name="Normal 2 2 2 3 6 2 2 3" xfId="4060"/>
    <cellStyle name="Normal 2 2 2 3 6 2 2 3 2" xfId="8542"/>
    <cellStyle name="Normal 2 2 2 3 6 2 2 3 2 2" xfId="17572"/>
    <cellStyle name="Normal 2 2 2 3 6 2 2 3 3" xfId="13090"/>
    <cellStyle name="Normal 2 2 2 3 6 2 2 4" xfId="5554"/>
    <cellStyle name="Normal 2 2 2 3 6 2 2 4 2" xfId="14584"/>
    <cellStyle name="Normal 2 2 2 3 6 2 2 5" xfId="10102"/>
    <cellStyle name="Normal 2 2 2 3 6 2 3" xfId="1823"/>
    <cellStyle name="Normal 2 2 2 3 6 2 3 2" xfId="6305"/>
    <cellStyle name="Normal 2 2 2 3 6 2 3 2 2" xfId="15335"/>
    <cellStyle name="Normal 2 2 2 3 6 2 3 3" xfId="10853"/>
    <cellStyle name="Normal 2 2 2 3 6 2 4" xfId="3317"/>
    <cellStyle name="Normal 2 2 2 3 6 2 4 2" xfId="7799"/>
    <cellStyle name="Normal 2 2 2 3 6 2 4 2 2" xfId="16829"/>
    <cellStyle name="Normal 2 2 2 3 6 2 4 3" xfId="12347"/>
    <cellStyle name="Normal 2 2 2 3 6 2 5" xfId="4811"/>
    <cellStyle name="Normal 2 2 2 3 6 2 5 2" xfId="13841"/>
    <cellStyle name="Normal 2 2 2 3 6 2 6" xfId="9359"/>
    <cellStyle name="Normal 2 2 2 3 6 3" xfId="515"/>
    <cellStyle name="Normal 2 2 2 3 6 3 2" xfId="1262"/>
    <cellStyle name="Normal 2 2 2 3 6 3 2 2" xfId="2756"/>
    <cellStyle name="Normal 2 2 2 3 6 3 2 2 2" xfId="7238"/>
    <cellStyle name="Normal 2 2 2 3 6 3 2 2 2 2" xfId="16268"/>
    <cellStyle name="Normal 2 2 2 3 6 3 2 2 3" xfId="11786"/>
    <cellStyle name="Normal 2 2 2 3 6 3 2 3" xfId="4250"/>
    <cellStyle name="Normal 2 2 2 3 6 3 2 3 2" xfId="8732"/>
    <cellStyle name="Normal 2 2 2 3 6 3 2 3 2 2" xfId="17762"/>
    <cellStyle name="Normal 2 2 2 3 6 3 2 3 3" xfId="13280"/>
    <cellStyle name="Normal 2 2 2 3 6 3 2 4" xfId="5744"/>
    <cellStyle name="Normal 2 2 2 3 6 3 2 4 2" xfId="14774"/>
    <cellStyle name="Normal 2 2 2 3 6 3 2 5" xfId="10292"/>
    <cellStyle name="Normal 2 2 2 3 6 3 3" xfId="2009"/>
    <cellStyle name="Normal 2 2 2 3 6 3 3 2" xfId="6491"/>
    <cellStyle name="Normal 2 2 2 3 6 3 3 2 2" xfId="15521"/>
    <cellStyle name="Normal 2 2 2 3 6 3 3 3" xfId="11039"/>
    <cellStyle name="Normal 2 2 2 3 6 3 4" xfId="3503"/>
    <cellStyle name="Normal 2 2 2 3 6 3 4 2" xfId="7985"/>
    <cellStyle name="Normal 2 2 2 3 6 3 4 2 2" xfId="17015"/>
    <cellStyle name="Normal 2 2 2 3 6 3 4 3" xfId="12533"/>
    <cellStyle name="Normal 2 2 2 3 6 3 5" xfId="4997"/>
    <cellStyle name="Normal 2 2 2 3 6 3 5 2" xfId="14027"/>
    <cellStyle name="Normal 2 2 2 3 6 3 6" xfId="9545"/>
    <cellStyle name="Normal 2 2 2 3 6 4" xfId="701"/>
    <cellStyle name="Normal 2 2 2 3 6 4 2" xfId="1448"/>
    <cellStyle name="Normal 2 2 2 3 6 4 2 2" xfId="2942"/>
    <cellStyle name="Normal 2 2 2 3 6 4 2 2 2" xfId="7424"/>
    <cellStyle name="Normal 2 2 2 3 6 4 2 2 2 2" xfId="16454"/>
    <cellStyle name="Normal 2 2 2 3 6 4 2 2 3" xfId="11972"/>
    <cellStyle name="Normal 2 2 2 3 6 4 2 3" xfId="4436"/>
    <cellStyle name="Normal 2 2 2 3 6 4 2 3 2" xfId="8918"/>
    <cellStyle name="Normal 2 2 2 3 6 4 2 3 2 2" xfId="17948"/>
    <cellStyle name="Normal 2 2 2 3 6 4 2 3 3" xfId="13466"/>
    <cellStyle name="Normal 2 2 2 3 6 4 2 4" xfId="5930"/>
    <cellStyle name="Normal 2 2 2 3 6 4 2 4 2" xfId="14960"/>
    <cellStyle name="Normal 2 2 2 3 6 4 2 5" xfId="10478"/>
    <cellStyle name="Normal 2 2 2 3 6 4 3" xfId="2195"/>
    <cellStyle name="Normal 2 2 2 3 6 4 3 2" xfId="6677"/>
    <cellStyle name="Normal 2 2 2 3 6 4 3 2 2" xfId="15707"/>
    <cellStyle name="Normal 2 2 2 3 6 4 3 3" xfId="11225"/>
    <cellStyle name="Normal 2 2 2 3 6 4 4" xfId="3689"/>
    <cellStyle name="Normal 2 2 2 3 6 4 4 2" xfId="8171"/>
    <cellStyle name="Normal 2 2 2 3 6 4 4 2 2" xfId="17201"/>
    <cellStyle name="Normal 2 2 2 3 6 4 4 3" xfId="12719"/>
    <cellStyle name="Normal 2 2 2 3 6 4 5" xfId="5183"/>
    <cellStyle name="Normal 2 2 2 3 6 4 5 2" xfId="14213"/>
    <cellStyle name="Normal 2 2 2 3 6 4 6" xfId="9731"/>
    <cellStyle name="Normal 2 2 2 3 6 5" xfId="888"/>
    <cellStyle name="Normal 2 2 2 3 6 5 2" xfId="2382"/>
    <cellStyle name="Normal 2 2 2 3 6 5 2 2" xfId="6864"/>
    <cellStyle name="Normal 2 2 2 3 6 5 2 2 2" xfId="15894"/>
    <cellStyle name="Normal 2 2 2 3 6 5 2 3" xfId="11412"/>
    <cellStyle name="Normal 2 2 2 3 6 5 3" xfId="3876"/>
    <cellStyle name="Normal 2 2 2 3 6 5 3 2" xfId="8358"/>
    <cellStyle name="Normal 2 2 2 3 6 5 3 2 2" xfId="17388"/>
    <cellStyle name="Normal 2 2 2 3 6 5 3 3" xfId="12906"/>
    <cellStyle name="Normal 2 2 2 3 6 5 4" xfId="5370"/>
    <cellStyle name="Normal 2 2 2 3 6 5 4 2" xfId="14400"/>
    <cellStyle name="Normal 2 2 2 3 6 5 5" xfId="9918"/>
    <cellStyle name="Normal 2 2 2 3 6 6" xfId="1637"/>
    <cellStyle name="Normal 2 2 2 3 6 6 2" xfId="6119"/>
    <cellStyle name="Normal 2 2 2 3 6 6 2 2" xfId="15149"/>
    <cellStyle name="Normal 2 2 2 3 6 6 3" xfId="10667"/>
    <cellStyle name="Normal 2 2 2 3 6 7" xfId="3131"/>
    <cellStyle name="Normal 2 2 2 3 6 7 2" xfId="7613"/>
    <cellStyle name="Normal 2 2 2 3 6 7 2 2" xfId="16643"/>
    <cellStyle name="Normal 2 2 2 3 6 7 3" xfId="12161"/>
    <cellStyle name="Normal 2 2 2 3 6 8" xfId="4625"/>
    <cellStyle name="Normal 2 2 2 3 6 8 2" xfId="13655"/>
    <cellStyle name="Normal 2 2 2 3 6 9" xfId="9173"/>
    <cellStyle name="Normal 2 2 2 3 7" xfId="166"/>
    <cellStyle name="Normal 2 2 2 3 7 2" xfId="352"/>
    <cellStyle name="Normal 2 2 2 3 7 2 2" xfId="1095"/>
    <cellStyle name="Normal 2 2 2 3 7 2 2 2" xfId="2589"/>
    <cellStyle name="Normal 2 2 2 3 7 2 2 2 2" xfId="7071"/>
    <cellStyle name="Normal 2 2 2 3 7 2 2 2 2 2" xfId="16101"/>
    <cellStyle name="Normal 2 2 2 3 7 2 2 2 3" xfId="11619"/>
    <cellStyle name="Normal 2 2 2 3 7 2 2 3" xfId="4083"/>
    <cellStyle name="Normal 2 2 2 3 7 2 2 3 2" xfId="8565"/>
    <cellStyle name="Normal 2 2 2 3 7 2 2 3 2 2" xfId="17595"/>
    <cellStyle name="Normal 2 2 2 3 7 2 2 3 3" xfId="13113"/>
    <cellStyle name="Normal 2 2 2 3 7 2 2 4" xfId="5577"/>
    <cellStyle name="Normal 2 2 2 3 7 2 2 4 2" xfId="14607"/>
    <cellStyle name="Normal 2 2 2 3 7 2 2 5" xfId="10125"/>
    <cellStyle name="Normal 2 2 2 3 7 2 3" xfId="1846"/>
    <cellStyle name="Normal 2 2 2 3 7 2 3 2" xfId="6328"/>
    <cellStyle name="Normal 2 2 2 3 7 2 3 2 2" xfId="15358"/>
    <cellStyle name="Normal 2 2 2 3 7 2 3 3" xfId="10876"/>
    <cellStyle name="Normal 2 2 2 3 7 2 4" xfId="3340"/>
    <cellStyle name="Normal 2 2 2 3 7 2 4 2" xfId="7822"/>
    <cellStyle name="Normal 2 2 2 3 7 2 4 2 2" xfId="16852"/>
    <cellStyle name="Normal 2 2 2 3 7 2 4 3" xfId="12370"/>
    <cellStyle name="Normal 2 2 2 3 7 2 5" xfId="4834"/>
    <cellStyle name="Normal 2 2 2 3 7 2 5 2" xfId="13864"/>
    <cellStyle name="Normal 2 2 2 3 7 2 6" xfId="9382"/>
    <cellStyle name="Normal 2 2 2 3 7 3" xfId="538"/>
    <cellStyle name="Normal 2 2 2 3 7 3 2" xfId="1285"/>
    <cellStyle name="Normal 2 2 2 3 7 3 2 2" xfId="2779"/>
    <cellStyle name="Normal 2 2 2 3 7 3 2 2 2" xfId="7261"/>
    <cellStyle name="Normal 2 2 2 3 7 3 2 2 2 2" xfId="16291"/>
    <cellStyle name="Normal 2 2 2 3 7 3 2 2 3" xfId="11809"/>
    <cellStyle name="Normal 2 2 2 3 7 3 2 3" xfId="4273"/>
    <cellStyle name="Normal 2 2 2 3 7 3 2 3 2" xfId="8755"/>
    <cellStyle name="Normal 2 2 2 3 7 3 2 3 2 2" xfId="17785"/>
    <cellStyle name="Normal 2 2 2 3 7 3 2 3 3" xfId="13303"/>
    <cellStyle name="Normal 2 2 2 3 7 3 2 4" xfId="5767"/>
    <cellStyle name="Normal 2 2 2 3 7 3 2 4 2" xfId="14797"/>
    <cellStyle name="Normal 2 2 2 3 7 3 2 5" xfId="10315"/>
    <cellStyle name="Normal 2 2 2 3 7 3 3" xfId="2032"/>
    <cellStyle name="Normal 2 2 2 3 7 3 3 2" xfId="6514"/>
    <cellStyle name="Normal 2 2 2 3 7 3 3 2 2" xfId="15544"/>
    <cellStyle name="Normal 2 2 2 3 7 3 3 3" xfId="11062"/>
    <cellStyle name="Normal 2 2 2 3 7 3 4" xfId="3526"/>
    <cellStyle name="Normal 2 2 2 3 7 3 4 2" xfId="8008"/>
    <cellStyle name="Normal 2 2 2 3 7 3 4 2 2" xfId="17038"/>
    <cellStyle name="Normal 2 2 2 3 7 3 4 3" xfId="12556"/>
    <cellStyle name="Normal 2 2 2 3 7 3 5" xfId="5020"/>
    <cellStyle name="Normal 2 2 2 3 7 3 5 2" xfId="14050"/>
    <cellStyle name="Normal 2 2 2 3 7 3 6" xfId="9568"/>
    <cellStyle name="Normal 2 2 2 3 7 4" xfId="724"/>
    <cellStyle name="Normal 2 2 2 3 7 4 2" xfId="1471"/>
    <cellStyle name="Normal 2 2 2 3 7 4 2 2" xfId="2965"/>
    <cellStyle name="Normal 2 2 2 3 7 4 2 2 2" xfId="7447"/>
    <cellStyle name="Normal 2 2 2 3 7 4 2 2 2 2" xfId="16477"/>
    <cellStyle name="Normal 2 2 2 3 7 4 2 2 3" xfId="11995"/>
    <cellStyle name="Normal 2 2 2 3 7 4 2 3" xfId="4459"/>
    <cellStyle name="Normal 2 2 2 3 7 4 2 3 2" xfId="8941"/>
    <cellStyle name="Normal 2 2 2 3 7 4 2 3 2 2" xfId="17971"/>
    <cellStyle name="Normal 2 2 2 3 7 4 2 3 3" xfId="13489"/>
    <cellStyle name="Normal 2 2 2 3 7 4 2 4" xfId="5953"/>
    <cellStyle name="Normal 2 2 2 3 7 4 2 4 2" xfId="14983"/>
    <cellStyle name="Normal 2 2 2 3 7 4 2 5" xfId="10501"/>
    <cellStyle name="Normal 2 2 2 3 7 4 3" xfId="2218"/>
    <cellStyle name="Normal 2 2 2 3 7 4 3 2" xfId="6700"/>
    <cellStyle name="Normal 2 2 2 3 7 4 3 2 2" xfId="15730"/>
    <cellStyle name="Normal 2 2 2 3 7 4 3 3" xfId="11248"/>
    <cellStyle name="Normal 2 2 2 3 7 4 4" xfId="3712"/>
    <cellStyle name="Normal 2 2 2 3 7 4 4 2" xfId="8194"/>
    <cellStyle name="Normal 2 2 2 3 7 4 4 2 2" xfId="17224"/>
    <cellStyle name="Normal 2 2 2 3 7 4 4 3" xfId="12742"/>
    <cellStyle name="Normal 2 2 2 3 7 4 5" xfId="5206"/>
    <cellStyle name="Normal 2 2 2 3 7 4 5 2" xfId="14236"/>
    <cellStyle name="Normal 2 2 2 3 7 4 6" xfId="9754"/>
    <cellStyle name="Normal 2 2 2 3 7 5" xfId="911"/>
    <cellStyle name="Normal 2 2 2 3 7 5 2" xfId="2405"/>
    <cellStyle name="Normal 2 2 2 3 7 5 2 2" xfId="6887"/>
    <cellStyle name="Normal 2 2 2 3 7 5 2 2 2" xfId="15917"/>
    <cellStyle name="Normal 2 2 2 3 7 5 2 3" xfId="11435"/>
    <cellStyle name="Normal 2 2 2 3 7 5 3" xfId="3899"/>
    <cellStyle name="Normal 2 2 2 3 7 5 3 2" xfId="8381"/>
    <cellStyle name="Normal 2 2 2 3 7 5 3 2 2" xfId="17411"/>
    <cellStyle name="Normal 2 2 2 3 7 5 3 3" xfId="12929"/>
    <cellStyle name="Normal 2 2 2 3 7 5 4" xfId="5393"/>
    <cellStyle name="Normal 2 2 2 3 7 5 4 2" xfId="14423"/>
    <cellStyle name="Normal 2 2 2 3 7 5 5" xfId="9941"/>
    <cellStyle name="Normal 2 2 2 3 7 6" xfId="1660"/>
    <cellStyle name="Normal 2 2 2 3 7 6 2" xfId="6142"/>
    <cellStyle name="Normal 2 2 2 3 7 6 2 2" xfId="15172"/>
    <cellStyle name="Normal 2 2 2 3 7 6 3" xfId="10690"/>
    <cellStyle name="Normal 2 2 2 3 7 7" xfId="3154"/>
    <cellStyle name="Normal 2 2 2 3 7 7 2" xfId="7636"/>
    <cellStyle name="Normal 2 2 2 3 7 7 2 2" xfId="16666"/>
    <cellStyle name="Normal 2 2 2 3 7 7 3" xfId="12184"/>
    <cellStyle name="Normal 2 2 2 3 7 8" xfId="4648"/>
    <cellStyle name="Normal 2 2 2 3 7 8 2" xfId="13678"/>
    <cellStyle name="Normal 2 2 2 3 7 9" xfId="9196"/>
    <cellStyle name="Normal 2 2 2 3 8" xfId="189"/>
    <cellStyle name="Normal 2 2 2 3 8 2" xfId="375"/>
    <cellStyle name="Normal 2 2 2 3 8 2 2" xfId="1118"/>
    <cellStyle name="Normal 2 2 2 3 8 2 2 2" xfId="2612"/>
    <cellStyle name="Normal 2 2 2 3 8 2 2 2 2" xfId="7094"/>
    <cellStyle name="Normal 2 2 2 3 8 2 2 2 2 2" xfId="16124"/>
    <cellStyle name="Normal 2 2 2 3 8 2 2 2 3" xfId="11642"/>
    <cellStyle name="Normal 2 2 2 3 8 2 2 3" xfId="4106"/>
    <cellStyle name="Normal 2 2 2 3 8 2 2 3 2" xfId="8588"/>
    <cellStyle name="Normal 2 2 2 3 8 2 2 3 2 2" xfId="17618"/>
    <cellStyle name="Normal 2 2 2 3 8 2 2 3 3" xfId="13136"/>
    <cellStyle name="Normal 2 2 2 3 8 2 2 4" xfId="5600"/>
    <cellStyle name="Normal 2 2 2 3 8 2 2 4 2" xfId="14630"/>
    <cellStyle name="Normal 2 2 2 3 8 2 2 5" xfId="10148"/>
    <cellStyle name="Normal 2 2 2 3 8 2 3" xfId="1869"/>
    <cellStyle name="Normal 2 2 2 3 8 2 3 2" xfId="6351"/>
    <cellStyle name="Normal 2 2 2 3 8 2 3 2 2" xfId="15381"/>
    <cellStyle name="Normal 2 2 2 3 8 2 3 3" xfId="10899"/>
    <cellStyle name="Normal 2 2 2 3 8 2 4" xfId="3363"/>
    <cellStyle name="Normal 2 2 2 3 8 2 4 2" xfId="7845"/>
    <cellStyle name="Normal 2 2 2 3 8 2 4 2 2" xfId="16875"/>
    <cellStyle name="Normal 2 2 2 3 8 2 4 3" xfId="12393"/>
    <cellStyle name="Normal 2 2 2 3 8 2 5" xfId="4857"/>
    <cellStyle name="Normal 2 2 2 3 8 2 5 2" xfId="13887"/>
    <cellStyle name="Normal 2 2 2 3 8 2 6" xfId="9405"/>
    <cellStyle name="Normal 2 2 2 3 8 3" xfId="561"/>
    <cellStyle name="Normal 2 2 2 3 8 3 2" xfId="1308"/>
    <cellStyle name="Normal 2 2 2 3 8 3 2 2" xfId="2802"/>
    <cellStyle name="Normal 2 2 2 3 8 3 2 2 2" xfId="7284"/>
    <cellStyle name="Normal 2 2 2 3 8 3 2 2 2 2" xfId="16314"/>
    <cellStyle name="Normal 2 2 2 3 8 3 2 2 3" xfId="11832"/>
    <cellStyle name="Normal 2 2 2 3 8 3 2 3" xfId="4296"/>
    <cellStyle name="Normal 2 2 2 3 8 3 2 3 2" xfId="8778"/>
    <cellStyle name="Normal 2 2 2 3 8 3 2 3 2 2" xfId="17808"/>
    <cellStyle name="Normal 2 2 2 3 8 3 2 3 3" xfId="13326"/>
    <cellStyle name="Normal 2 2 2 3 8 3 2 4" xfId="5790"/>
    <cellStyle name="Normal 2 2 2 3 8 3 2 4 2" xfId="14820"/>
    <cellStyle name="Normal 2 2 2 3 8 3 2 5" xfId="10338"/>
    <cellStyle name="Normal 2 2 2 3 8 3 3" xfId="2055"/>
    <cellStyle name="Normal 2 2 2 3 8 3 3 2" xfId="6537"/>
    <cellStyle name="Normal 2 2 2 3 8 3 3 2 2" xfId="15567"/>
    <cellStyle name="Normal 2 2 2 3 8 3 3 3" xfId="11085"/>
    <cellStyle name="Normal 2 2 2 3 8 3 4" xfId="3549"/>
    <cellStyle name="Normal 2 2 2 3 8 3 4 2" xfId="8031"/>
    <cellStyle name="Normal 2 2 2 3 8 3 4 2 2" xfId="17061"/>
    <cellStyle name="Normal 2 2 2 3 8 3 4 3" xfId="12579"/>
    <cellStyle name="Normal 2 2 2 3 8 3 5" xfId="5043"/>
    <cellStyle name="Normal 2 2 2 3 8 3 5 2" xfId="14073"/>
    <cellStyle name="Normal 2 2 2 3 8 3 6" xfId="9591"/>
    <cellStyle name="Normal 2 2 2 3 8 4" xfId="747"/>
    <cellStyle name="Normal 2 2 2 3 8 4 2" xfId="1494"/>
    <cellStyle name="Normal 2 2 2 3 8 4 2 2" xfId="2988"/>
    <cellStyle name="Normal 2 2 2 3 8 4 2 2 2" xfId="7470"/>
    <cellStyle name="Normal 2 2 2 3 8 4 2 2 2 2" xfId="16500"/>
    <cellStyle name="Normal 2 2 2 3 8 4 2 2 3" xfId="12018"/>
    <cellStyle name="Normal 2 2 2 3 8 4 2 3" xfId="4482"/>
    <cellStyle name="Normal 2 2 2 3 8 4 2 3 2" xfId="8964"/>
    <cellStyle name="Normal 2 2 2 3 8 4 2 3 2 2" xfId="17994"/>
    <cellStyle name="Normal 2 2 2 3 8 4 2 3 3" xfId="13512"/>
    <cellStyle name="Normal 2 2 2 3 8 4 2 4" xfId="5976"/>
    <cellStyle name="Normal 2 2 2 3 8 4 2 4 2" xfId="15006"/>
    <cellStyle name="Normal 2 2 2 3 8 4 2 5" xfId="10524"/>
    <cellStyle name="Normal 2 2 2 3 8 4 3" xfId="2241"/>
    <cellStyle name="Normal 2 2 2 3 8 4 3 2" xfId="6723"/>
    <cellStyle name="Normal 2 2 2 3 8 4 3 2 2" xfId="15753"/>
    <cellStyle name="Normal 2 2 2 3 8 4 3 3" xfId="11271"/>
    <cellStyle name="Normal 2 2 2 3 8 4 4" xfId="3735"/>
    <cellStyle name="Normal 2 2 2 3 8 4 4 2" xfId="8217"/>
    <cellStyle name="Normal 2 2 2 3 8 4 4 2 2" xfId="17247"/>
    <cellStyle name="Normal 2 2 2 3 8 4 4 3" xfId="12765"/>
    <cellStyle name="Normal 2 2 2 3 8 4 5" xfId="5229"/>
    <cellStyle name="Normal 2 2 2 3 8 4 5 2" xfId="14259"/>
    <cellStyle name="Normal 2 2 2 3 8 4 6" xfId="9777"/>
    <cellStyle name="Normal 2 2 2 3 8 5" xfId="934"/>
    <cellStyle name="Normal 2 2 2 3 8 5 2" xfId="2428"/>
    <cellStyle name="Normal 2 2 2 3 8 5 2 2" xfId="6910"/>
    <cellStyle name="Normal 2 2 2 3 8 5 2 2 2" xfId="15940"/>
    <cellStyle name="Normal 2 2 2 3 8 5 2 3" xfId="11458"/>
    <cellStyle name="Normal 2 2 2 3 8 5 3" xfId="3922"/>
    <cellStyle name="Normal 2 2 2 3 8 5 3 2" xfId="8404"/>
    <cellStyle name="Normal 2 2 2 3 8 5 3 2 2" xfId="17434"/>
    <cellStyle name="Normal 2 2 2 3 8 5 3 3" xfId="12952"/>
    <cellStyle name="Normal 2 2 2 3 8 5 4" xfId="5416"/>
    <cellStyle name="Normal 2 2 2 3 8 5 4 2" xfId="14446"/>
    <cellStyle name="Normal 2 2 2 3 8 5 5" xfId="9964"/>
    <cellStyle name="Normal 2 2 2 3 8 6" xfId="1683"/>
    <cellStyle name="Normal 2 2 2 3 8 6 2" xfId="6165"/>
    <cellStyle name="Normal 2 2 2 3 8 6 2 2" xfId="15195"/>
    <cellStyle name="Normal 2 2 2 3 8 6 3" xfId="10713"/>
    <cellStyle name="Normal 2 2 2 3 8 7" xfId="3177"/>
    <cellStyle name="Normal 2 2 2 3 8 7 2" xfId="7659"/>
    <cellStyle name="Normal 2 2 2 3 8 7 2 2" xfId="16689"/>
    <cellStyle name="Normal 2 2 2 3 8 7 3" xfId="12207"/>
    <cellStyle name="Normal 2 2 2 3 8 8" xfId="4671"/>
    <cellStyle name="Normal 2 2 2 3 8 8 2" xfId="13701"/>
    <cellStyle name="Normal 2 2 2 3 8 9" xfId="9219"/>
    <cellStyle name="Normal 2 2 2 3 9" xfId="212"/>
    <cellStyle name="Normal 2 2 2 3 9 2" xfId="957"/>
    <cellStyle name="Normal 2 2 2 3 9 2 2" xfId="2451"/>
    <cellStyle name="Normal 2 2 2 3 9 2 2 2" xfId="6933"/>
    <cellStyle name="Normal 2 2 2 3 9 2 2 2 2" xfId="15963"/>
    <cellStyle name="Normal 2 2 2 3 9 2 2 3" xfId="11481"/>
    <cellStyle name="Normal 2 2 2 3 9 2 3" xfId="3945"/>
    <cellStyle name="Normal 2 2 2 3 9 2 3 2" xfId="8427"/>
    <cellStyle name="Normal 2 2 2 3 9 2 3 2 2" xfId="17457"/>
    <cellStyle name="Normal 2 2 2 3 9 2 3 3" xfId="12975"/>
    <cellStyle name="Normal 2 2 2 3 9 2 4" xfId="5439"/>
    <cellStyle name="Normal 2 2 2 3 9 2 4 2" xfId="14469"/>
    <cellStyle name="Normal 2 2 2 3 9 2 5" xfId="9987"/>
    <cellStyle name="Normal 2 2 2 3 9 3" xfId="1706"/>
    <cellStyle name="Normal 2 2 2 3 9 3 2" xfId="6188"/>
    <cellStyle name="Normal 2 2 2 3 9 3 2 2" xfId="15218"/>
    <cellStyle name="Normal 2 2 2 3 9 3 3" xfId="10736"/>
    <cellStyle name="Normal 2 2 2 3 9 4" xfId="3200"/>
    <cellStyle name="Normal 2 2 2 3 9 4 2" xfId="7682"/>
    <cellStyle name="Normal 2 2 2 3 9 4 2 2" xfId="16712"/>
    <cellStyle name="Normal 2 2 2 3 9 4 3" xfId="12230"/>
    <cellStyle name="Normal 2 2 2 3 9 5" xfId="4694"/>
    <cellStyle name="Normal 2 2 2 3 9 5 2" xfId="13724"/>
    <cellStyle name="Normal 2 2 2 3 9 6" xfId="9242"/>
    <cellStyle name="Normal 2 2 2 4" xfId="37"/>
    <cellStyle name="Normal 2 2 2 4 2" xfId="223"/>
    <cellStyle name="Normal 2 2 2 4 2 2" xfId="968"/>
    <cellStyle name="Normal 2 2 2 4 2 2 2" xfId="2462"/>
    <cellStyle name="Normal 2 2 2 4 2 2 2 2" xfId="6944"/>
    <cellStyle name="Normal 2 2 2 4 2 2 2 2 2" xfId="15974"/>
    <cellStyle name="Normal 2 2 2 4 2 2 2 3" xfId="11492"/>
    <cellStyle name="Normal 2 2 2 4 2 2 3" xfId="3956"/>
    <cellStyle name="Normal 2 2 2 4 2 2 3 2" xfId="8438"/>
    <cellStyle name="Normal 2 2 2 4 2 2 3 2 2" xfId="17468"/>
    <cellStyle name="Normal 2 2 2 4 2 2 3 3" xfId="12986"/>
    <cellStyle name="Normal 2 2 2 4 2 2 4" xfId="5450"/>
    <cellStyle name="Normal 2 2 2 4 2 2 4 2" xfId="14480"/>
    <cellStyle name="Normal 2 2 2 4 2 2 5" xfId="9998"/>
    <cellStyle name="Normal 2 2 2 4 2 3" xfId="1717"/>
    <cellStyle name="Normal 2 2 2 4 2 3 2" xfId="6199"/>
    <cellStyle name="Normal 2 2 2 4 2 3 2 2" xfId="15229"/>
    <cellStyle name="Normal 2 2 2 4 2 3 3" xfId="10747"/>
    <cellStyle name="Normal 2 2 2 4 2 4" xfId="3211"/>
    <cellStyle name="Normal 2 2 2 4 2 4 2" xfId="7693"/>
    <cellStyle name="Normal 2 2 2 4 2 4 2 2" xfId="16723"/>
    <cellStyle name="Normal 2 2 2 4 2 4 3" xfId="12241"/>
    <cellStyle name="Normal 2 2 2 4 2 5" xfId="4705"/>
    <cellStyle name="Normal 2 2 2 4 2 5 2" xfId="13735"/>
    <cellStyle name="Normal 2 2 2 4 2 6" xfId="9253"/>
    <cellStyle name="Normal 2 2 2 4 3" xfId="409"/>
    <cellStyle name="Normal 2 2 2 4 3 2" xfId="1156"/>
    <cellStyle name="Normal 2 2 2 4 3 2 2" xfId="2650"/>
    <cellStyle name="Normal 2 2 2 4 3 2 2 2" xfId="7132"/>
    <cellStyle name="Normal 2 2 2 4 3 2 2 2 2" xfId="16162"/>
    <cellStyle name="Normal 2 2 2 4 3 2 2 3" xfId="11680"/>
    <cellStyle name="Normal 2 2 2 4 3 2 3" xfId="4144"/>
    <cellStyle name="Normal 2 2 2 4 3 2 3 2" xfId="8626"/>
    <cellStyle name="Normal 2 2 2 4 3 2 3 2 2" xfId="17656"/>
    <cellStyle name="Normal 2 2 2 4 3 2 3 3" xfId="13174"/>
    <cellStyle name="Normal 2 2 2 4 3 2 4" xfId="5638"/>
    <cellStyle name="Normal 2 2 2 4 3 2 4 2" xfId="14668"/>
    <cellStyle name="Normal 2 2 2 4 3 2 5" xfId="10186"/>
    <cellStyle name="Normal 2 2 2 4 3 3" xfId="1903"/>
    <cellStyle name="Normal 2 2 2 4 3 3 2" xfId="6385"/>
    <cellStyle name="Normal 2 2 2 4 3 3 2 2" xfId="15415"/>
    <cellStyle name="Normal 2 2 2 4 3 3 3" xfId="10933"/>
    <cellStyle name="Normal 2 2 2 4 3 4" xfId="3397"/>
    <cellStyle name="Normal 2 2 2 4 3 4 2" xfId="7879"/>
    <cellStyle name="Normal 2 2 2 4 3 4 2 2" xfId="16909"/>
    <cellStyle name="Normal 2 2 2 4 3 4 3" xfId="12427"/>
    <cellStyle name="Normal 2 2 2 4 3 5" xfId="4891"/>
    <cellStyle name="Normal 2 2 2 4 3 5 2" xfId="13921"/>
    <cellStyle name="Normal 2 2 2 4 3 6" xfId="9439"/>
    <cellStyle name="Normal 2 2 2 4 4" xfId="595"/>
    <cellStyle name="Normal 2 2 2 4 4 2" xfId="1342"/>
    <cellStyle name="Normal 2 2 2 4 4 2 2" xfId="2836"/>
    <cellStyle name="Normal 2 2 2 4 4 2 2 2" xfId="7318"/>
    <cellStyle name="Normal 2 2 2 4 4 2 2 2 2" xfId="16348"/>
    <cellStyle name="Normal 2 2 2 4 4 2 2 3" xfId="11866"/>
    <cellStyle name="Normal 2 2 2 4 4 2 3" xfId="4330"/>
    <cellStyle name="Normal 2 2 2 4 4 2 3 2" xfId="8812"/>
    <cellStyle name="Normal 2 2 2 4 4 2 3 2 2" xfId="17842"/>
    <cellStyle name="Normal 2 2 2 4 4 2 3 3" xfId="13360"/>
    <cellStyle name="Normal 2 2 2 4 4 2 4" xfId="5824"/>
    <cellStyle name="Normal 2 2 2 4 4 2 4 2" xfId="14854"/>
    <cellStyle name="Normal 2 2 2 4 4 2 5" xfId="10372"/>
    <cellStyle name="Normal 2 2 2 4 4 3" xfId="2089"/>
    <cellStyle name="Normal 2 2 2 4 4 3 2" xfId="6571"/>
    <cellStyle name="Normal 2 2 2 4 4 3 2 2" xfId="15601"/>
    <cellStyle name="Normal 2 2 2 4 4 3 3" xfId="11119"/>
    <cellStyle name="Normal 2 2 2 4 4 4" xfId="3583"/>
    <cellStyle name="Normal 2 2 2 4 4 4 2" xfId="8065"/>
    <cellStyle name="Normal 2 2 2 4 4 4 2 2" xfId="17095"/>
    <cellStyle name="Normal 2 2 2 4 4 4 3" xfId="12613"/>
    <cellStyle name="Normal 2 2 2 4 4 5" xfId="5077"/>
    <cellStyle name="Normal 2 2 2 4 4 5 2" xfId="14107"/>
    <cellStyle name="Normal 2 2 2 4 4 6" xfId="9625"/>
    <cellStyle name="Normal 2 2 2 4 5" xfId="782"/>
    <cellStyle name="Normal 2 2 2 4 5 2" xfId="2276"/>
    <cellStyle name="Normal 2 2 2 4 5 2 2" xfId="6758"/>
    <cellStyle name="Normal 2 2 2 4 5 2 2 2" xfId="15788"/>
    <cellStyle name="Normal 2 2 2 4 5 2 3" xfId="11306"/>
    <cellStyle name="Normal 2 2 2 4 5 3" xfId="3770"/>
    <cellStyle name="Normal 2 2 2 4 5 3 2" xfId="8252"/>
    <cellStyle name="Normal 2 2 2 4 5 3 2 2" xfId="17282"/>
    <cellStyle name="Normal 2 2 2 4 5 3 3" xfId="12800"/>
    <cellStyle name="Normal 2 2 2 4 5 4" xfId="5264"/>
    <cellStyle name="Normal 2 2 2 4 5 4 2" xfId="14294"/>
    <cellStyle name="Normal 2 2 2 4 5 5" xfId="9812"/>
    <cellStyle name="Normal 2 2 2 4 6" xfId="1531"/>
    <cellStyle name="Normal 2 2 2 4 6 2" xfId="6013"/>
    <cellStyle name="Normal 2 2 2 4 6 2 2" xfId="15043"/>
    <cellStyle name="Normal 2 2 2 4 6 3" xfId="10561"/>
    <cellStyle name="Normal 2 2 2 4 7" xfId="3025"/>
    <cellStyle name="Normal 2 2 2 4 7 2" xfId="7507"/>
    <cellStyle name="Normal 2 2 2 4 7 2 2" xfId="16537"/>
    <cellStyle name="Normal 2 2 2 4 7 3" xfId="12055"/>
    <cellStyle name="Normal 2 2 2 4 8" xfId="4519"/>
    <cellStyle name="Normal 2 2 2 4 8 2" xfId="13549"/>
    <cellStyle name="Normal 2 2 2 4 9" xfId="9067"/>
    <cellStyle name="Normal 2 2 2 5" xfId="60"/>
    <cellStyle name="Normal 2 2 2 5 2" xfId="246"/>
    <cellStyle name="Normal 2 2 2 5 2 2" xfId="991"/>
    <cellStyle name="Normal 2 2 2 5 2 2 2" xfId="2485"/>
    <cellStyle name="Normal 2 2 2 5 2 2 2 2" xfId="6967"/>
    <cellStyle name="Normal 2 2 2 5 2 2 2 2 2" xfId="15997"/>
    <cellStyle name="Normal 2 2 2 5 2 2 2 3" xfId="11515"/>
    <cellStyle name="Normal 2 2 2 5 2 2 3" xfId="3979"/>
    <cellStyle name="Normal 2 2 2 5 2 2 3 2" xfId="8461"/>
    <cellStyle name="Normal 2 2 2 5 2 2 3 2 2" xfId="17491"/>
    <cellStyle name="Normal 2 2 2 5 2 2 3 3" xfId="13009"/>
    <cellStyle name="Normal 2 2 2 5 2 2 4" xfId="5473"/>
    <cellStyle name="Normal 2 2 2 5 2 2 4 2" xfId="14503"/>
    <cellStyle name="Normal 2 2 2 5 2 2 5" xfId="10021"/>
    <cellStyle name="Normal 2 2 2 5 2 3" xfId="1740"/>
    <cellStyle name="Normal 2 2 2 5 2 3 2" xfId="6222"/>
    <cellStyle name="Normal 2 2 2 5 2 3 2 2" xfId="15252"/>
    <cellStyle name="Normal 2 2 2 5 2 3 3" xfId="10770"/>
    <cellStyle name="Normal 2 2 2 5 2 4" xfId="3234"/>
    <cellStyle name="Normal 2 2 2 5 2 4 2" xfId="7716"/>
    <cellStyle name="Normal 2 2 2 5 2 4 2 2" xfId="16746"/>
    <cellStyle name="Normal 2 2 2 5 2 4 3" xfId="12264"/>
    <cellStyle name="Normal 2 2 2 5 2 5" xfId="4728"/>
    <cellStyle name="Normal 2 2 2 5 2 5 2" xfId="13758"/>
    <cellStyle name="Normal 2 2 2 5 2 6" xfId="9276"/>
    <cellStyle name="Normal 2 2 2 5 3" xfId="432"/>
    <cellStyle name="Normal 2 2 2 5 3 2" xfId="1179"/>
    <cellStyle name="Normal 2 2 2 5 3 2 2" xfId="2673"/>
    <cellStyle name="Normal 2 2 2 5 3 2 2 2" xfId="7155"/>
    <cellStyle name="Normal 2 2 2 5 3 2 2 2 2" xfId="16185"/>
    <cellStyle name="Normal 2 2 2 5 3 2 2 3" xfId="11703"/>
    <cellStyle name="Normal 2 2 2 5 3 2 3" xfId="4167"/>
    <cellStyle name="Normal 2 2 2 5 3 2 3 2" xfId="8649"/>
    <cellStyle name="Normal 2 2 2 5 3 2 3 2 2" xfId="17679"/>
    <cellStyle name="Normal 2 2 2 5 3 2 3 3" xfId="13197"/>
    <cellStyle name="Normal 2 2 2 5 3 2 4" xfId="5661"/>
    <cellStyle name="Normal 2 2 2 5 3 2 4 2" xfId="14691"/>
    <cellStyle name="Normal 2 2 2 5 3 2 5" xfId="10209"/>
    <cellStyle name="Normal 2 2 2 5 3 3" xfId="1926"/>
    <cellStyle name="Normal 2 2 2 5 3 3 2" xfId="6408"/>
    <cellStyle name="Normal 2 2 2 5 3 3 2 2" xfId="15438"/>
    <cellStyle name="Normal 2 2 2 5 3 3 3" xfId="10956"/>
    <cellStyle name="Normal 2 2 2 5 3 4" xfId="3420"/>
    <cellStyle name="Normal 2 2 2 5 3 4 2" xfId="7902"/>
    <cellStyle name="Normal 2 2 2 5 3 4 2 2" xfId="16932"/>
    <cellStyle name="Normal 2 2 2 5 3 4 3" xfId="12450"/>
    <cellStyle name="Normal 2 2 2 5 3 5" xfId="4914"/>
    <cellStyle name="Normal 2 2 2 5 3 5 2" xfId="13944"/>
    <cellStyle name="Normal 2 2 2 5 3 6" xfId="9462"/>
    <cellStyle name="Normal 2 2 2 5 4" xfId="618"/>
    <cellStyle name="Normal 2 2 2 5 4 2" xfId="1365"/>
    <cellStyle name="Normal 2 2 2 5 4 2 2" xfId="2859"/>
    <cellStyle name="Normal 2 2 2 5 4 2 2 2" xfId="7341"/>
    <cellStyle name="Normal 2 2 2 5 4 2 2 2 2" xfId="16371"/>
    <cellStyle name="Normal 2 2 2 5 4 2 2 3" xfId="11889"/>
    <cellStyle name="Normal 2 2 2 5 4 2 3" xfId="4353"/>
    <cellStyle name="Normal 2 2 2 5 4 2 3 2" xfId="8835"/>
    <cellStyle name="Normal 2 2 2 5 4 2 3 2 2" xfId="17865"/>
    <cellStyle name="Normal 2 2 2 5 4 2 3 3" xfId="13383"/>
    <cellStyle name="Normal 2 2 2 5 4 2 4" xfId="5847"/>
    <cellStyle name="Normal 2 2 2 5 4 2 4 2" xfId="14877"/>
    <cellStyle name="Normal 2 2 2 5 4 2 5" xfId="10395"/>
    <cellStyle name="Normal 2 2 2 5 4 3" xfId="2112"/>
    <cellStyle name="Normal 2 2 2 5 4 3 2" xfId="6594"/>
    <cellStyle name="Normal 2 2 2 5 4 3 2 2" xfId="15624"/>
    <cellStyle name="Normal 2 2 2 5 4 3 3" xfId="11142"/>
    <cellStyle name="Normal 2 2 2 5 4 4" xfId="3606"/>
    <cellStyle name="Normal 2 2 2 5 4 4 2" xfId="8088"/>
    <cellStyle name="Normal 2 2 2 5 4 4 2 2" xfId="17118"/>
    <cellStyle name="Normal 2 2 2 5 4 4 3" xfId="12636"/>
    <cellStyle name="Normal 2 2 2 5 4 5" xfId="5100"/>
    <cellStyle name="Normal 2 2 2 5 4 5 2" xfId="14130"/>
    <cellStyle name="Normal 2 2 2 5 4 6" xfId="9648"/>
    <cellStyle name="Normal 2 2 2 5 5" xfId="805"/>
    <cellStyle name="Normal 2 2 2 5 5 2" xfId="2299"/>
    <cellStyle name="Normal 2 2 2 5 5 2 2" xfId="6781"/>
    <cellStyle name="Normal 2 2 2 5 5 2 2 2" xfId="15811"/>
    <cellStyle name="Normal 2 2 2 5 5 2 3" xfId="11329"/>
    <cellStyle name="Normal 2 2 2 5 5 3" xfId="3793"/>
    <cellStyle name="Normal 2 2 2 5 5 3 2" xfId="8275"/>
    <cellStyle name="Normal 2 2 2 5 5 3 2 2" xfId="17305"/>
    <cellStyle name="Normal 2 2 2 5 5 3 3" xfId="12823"/>
    <cellStyle name="Normal 2 2 2 5 5 4" xfId="5287"/>
    <cellStyle name="Normal 2 2 2 5 5 4 2" xfId="14317"/>
    <cellStyle name="Normal 2 2 2 5 5 5" xfId="9835"/>
    <cellStyle name="Normal 2 2 2 5 6" xfId="1554"/>
    <cellStyle name="Normal 2 2 2 5 6 2" xfId="6036"/>
    <cellStyle name="Normal 2 2 2 5 6 2 2" xfId="15066"/>
    <cellStyle name="Normal 2 2 2 5 6 3" xfId="10584"/>
    <cellStyle name="Normal 2 2 2 5 7" xfId="3048"/>
    <cellStyle name="Normal 2 2 2 5 7 2" xfId="7530"/>
    <cellStyle name="Normal 2 2 2 5 7 2 2" xfId="16560"/>
    <cellStyle name="Normal 2 2 2 5 7 3" xfId="12078"/>
    <cellStyle name="Normal 2 2 2 5 8" xfId="4542"/>
    <cellStyle name="Normal 2 2 2 5 8 2" xfId="13572"/>
    <cellStyle name="Normal 2 2 2 5 9" xfId="9090"/>
    <cellStyle name="Normal 2 2 2 6" xfId="84"/>
    <cellStyle name="Normal 2 2 2 6 2" xfId="270"/>
    <cellStyle name="Normal 2 2 2 6 2 2" xfId="1014"/>
    <cellStyle name="Normal 2 2 2 6 2 2 2" xfId="2508"/>
    <cellStyle name="Normal 2 2 2 6 2 2 2 2" xfId="6990"/>
    <cellStyle name="Normal 2 2 2 6 2 2 2 2 2" xfId="16020"/>
    <cellStyle name="Normal 2 2 2 6 2 2 2 3" xfId="11538"/>
    <cellStyle name="Normal 2 2 2 6 2 2 3" xfId="4002"/>
    <cellStyle name="Normal 2 2 2 6 2 2 3 2" xfId="8484"/>
    <cellStyle name="Normal 2 2 2 6 2 2 3 2 2" xfId="17514"/>
    <cellStyle name="Normal 2 2 2 6 2 2 3 3" xfId="13032"/>
    <cellStyle name="Normal 2 2 2 6 2 2 4" xfId="5496"/>
    <cellStyle name="Normal 2 2 2 6 2 2 4 2" xfId="14526"/>
    <cellStyle name="Normal 2 2 2 6 2 2 5" xfId="10044"/>
    <cellStyle name="Normal 2 2 2 6 2 3" xfId="1764"/>
    <cellStyle name="Normal 2 2 2 6 2 3 2" xfId="6246"/>
    <cellStyle name="Normal 2 2 2 6 2 3 2 2" xfId="15276"/>
    <cellStyle name="Normal 2 2 2 6 2 3 3" xfId="10794"/>
    <cellStyle name="Normal 2 2 2 6 2 4" xfId="3258"/>
    <cellStyle name="Normal 2 2 2 6 2 4 2" xfId="7740"/>
    <cellStyle name="Normal 2 2 2 6 2 4 2 2" xfId="16770"/>
    <cellStyle name="Normal 2 2 2 6 2 4 3" xfId="12288"/>
    <cellStyle name="Normal 2 2 2 6 2 5" xfId="4752"/>
    <cellStyle name="Normal 2 2 2 6 2 5 2" xfId="13782"/>
    <cellStyle name="Normal 2 2 2 6 2 6" xfId="9300"/>
    <cellStyle name="Normal 2 2 2 6 3" xfId="456"/>
    <cellStyle name="Normal 2 2 2 6 3 2" xfId="1203"/>
    <cellStyle name="Normal 2 2 2 6 3 2 2" xfId="2697"/>
    <cellStyle name="Normal 2 2 2 6 3 2 2 2" xfId="7179"/>
    <cellStyle name="Normal 2 2 2 6 3 2 2 2 2" xfId="16209"/>
    <cellStyle name="Normal 2 2 2 6 3 2 2 3" xfId="11727"/>
    <cellStyle name="Normal 2 2 2 6 3 2 3" xfId="4191"/>
    <cellStyle name="Normal 2 2 2 6 3 2 3 2" xfId="8673"/>
    <cellStyle name="Normal 2 2 2 6 3 2 3 2 2" xfId="17703"/>
    <cellStyle name="Normal 2 2 2 6 3 2 3 3" xfId="13221"/>
    <cellStyle name="Normal 2 2 2 6 3 2 4" xfId="5685"/>
    <cellStyle name="Normal 2 2 2 6 3 2 4 2" xfId="14715"/>
    <cellStyle name="Normal 2 2 2 6 3 2 5" xfId="10233"/>
    <cellStyle name="Normal 2 2 2 6 3 3" xfId="1950"/>
    <cellStyle name="Normal 2 2 2 6 3 3 2" xfId="6432"/>
    <cellStyle name="Normal 2 2 2 6 3 3 2 2" xfId="15462"/>
    <cellStyle name="Normal 2 2 2 6 3 3 3" xfId="10980"/>
    <cellStyle name="Normal 2 2 2 6 3 4" xfId="3444"/>
    <cellStyle name="Normal 2 2 2 6 3 4 2" xfId="7926"/>
    <cellStyle name="Normal 2 2 2 6 3 4 2 2" xfId="16956"/>
    <cellStyle name="Normal 2 2 2 6 3 4 3" xfId="12474"/>
    <cellStyle name="Normal 2 2 2 6 3 5" xfId="4938"/>
    <cellStyle name="Normal 2 2 2 6 3 5 2" xfId="13968"/>
    <cellStyle name="Normal 2 2 2 6 3 6" xfId="9486"/>
    <cellStyle name="Normal 2 2 2 6 4" xfId="642"/>
    <cellStyle name="Normal 2 2 2 6 4 2" xfId="1389"/>
    <cellStyle name="Normal 2 2 2 6 4 2 2" xfId="2883"/>
    <cellStyle name="Normal 2 2 2 6 4 2 2 2" xfId="7365"/>
    <cellStyle name="Normal 2 2 2 6 4 2 2 2 2" xfId="16395"/>
    <cellStyle name="Normal 2 2 2 6 4 2 2 3" xfId="11913"/>
    <cellStyle name="Normal 2 2 2 6 4 2 3" xfId="4377"/>
    <cellStyle name="Normal 2 2 2 6 4 2 3 2" xfId="8859"/>
    <cellStyle name="Normal 2 2 2 6 4 2 3 2 2" xfId="17889"/>
    <cellStyle name="Normal 2 2 2 6 4 2 3 3" xfId="13407"/>
    <cellStyle name="Normal 2 2 2 6 4 2 4" xfId="5871"/>
    <cellStyle name="Normal 2 2 2 6 4 2 4 2" xfId="14901"/>
    <cellStyle name="Normal 2 2 2 6 4 2 5" xfId="10419"/>
    <cellStyle name="Normal 2 2 2 6 4 3" xfId="2136"/>
    <cellStyle name="Normal 2 2 2 6 4 3 2" xfId="6618"/>
    <cellStyle name="Normal 2 2 2 6 4 3 2 2" xfId="15648"/>
    <cellStyle name="Normal 2 2 2 6 4 3 3" xfId="11166"/>
    <cellStyle name="Normal 2 2 2 6 4 4" xfId="3630"/>
    <cellStyle name="Normal 2 2 2 6 4 4 2" xfId="8112"/>
    <cellStyle name="Normal 2 2 2 6 4 4 2 2" xfId="17142"/>
    <cellStyle name="Normal 2 2 2 6 4 4 3" xfId="12660"/>
    <cellStyle name="Normal 2 2 2 6 4 5" xfId="5124"/>
    <cellStyle name="Normal 2 2 2 6 4 5 2" xfId="14154"/>
    <cellStyle name="Normal 2 2 2 6 4 6" xfId="9672"/>
    <cellStyle name="Normal 2 2 2 6 5" xfId="829"/>
    <cellStyle name="Normal 2 2 2 6 5 2" xfId="2323"/>
    <cellStyle name="Normal 2 2 2 6 5 2 2" xfId="6805"/>
    <cellStyle name="Normal 2 2 2 6 5 2 2 2" xfId="15835"/>
    <cellStyle name="Normal 2 2 2 6 5 2 3" xfId="11353"/>
    <cellStyle name="Normal 2 2 2 6 5 3" xfId="3817"/>
    <cellStyle name="Normal 2 2 2 6 5 3 2" xfId="8299"/>
    <cellStyle name="Normal 2 2 2 6 5 3 2 2" xfId="17329"/>
    <cellStyle name="Normal 2 2 2 6 5 3 3" xfId="12847"/>
    <cellStyle name="Normal 2 2 2 6 5 4" xfId="5311"/>
    <cellStyle name="Normal 2 2 2 6 5 4 2" xfId="14341"/>
    <cellStyle name="Normal 2 2 2 6 5 5" xfId="9859"/>
    <cellStyle name="Normal 2 2 2 6 6" xfId="1578"/>
    <cellStyle name="Normal 2 2 2 6 6 2" xfId="6060"/>
    <cellStyle name="Normal 2 2 2 6 6 2 2" xfId="15090"/>
    <cellStyle name="Normal 2 2 2 6 6 3" xfId="10608"/>
    <cellStyle name="Normal 2 2 2 6 7" xfId="3072"/>
    <cellStyle name="Normal 2 2 2 6 7 2" xfId="7554"/>
    <cellStyle name="Normal 2 2 2 6 7 2 2" xfId="16584"/>
    <cellStyle name="Normal 2 2 2 6 7 3" xfId="12102"/>
    <cellStyle name="Normal 2 2 2 6 8" xfId="4566"/>
    <cellStyle name="Normal 2 2 2 6 8 2" xfId="13596"/>
    <cellStyle name="Normal 2 2 2 6 9" xfId="9114"/>
    <cellStyle name="Normal 2 2 2 7" xfId="101"/>
    <cellStyle name="Normal 2 2 2 7 2" xfId="287"/>
    <cellStyle name="Normal 2 2 2 7 2 2" xfId="1030"/>
    <cellStyle name="Normal 2 2 2 7 2 2 2" xfId="2524"/>
    <cellStyle name="Normal 2 2 2 7 2 2 2 2" xfId="7006"/>
    <cellStyle name="Normal 2 2 2 7 2 2 2 2 2" xfId="16036"/>
    <cellStyle name="Normal 2 2 2 7 2 2 2 3" xfId="11554"/>
    <cellStyle name="Normal 2 2 2 7 2 2 3" xfId="4018"/>
    <cellStyle name="Normal 2 2 2 7 2 2 3 2" xfId="8500"/>
    <cellStyle name="Normal 2 2 2 7 2 2 3 2 2" xfId="17530"/>
    <cellStyle name="Normal 2 2 2 7 2 2 3 3" xfId="13048"/>
    <cellStyle name="Normal 2 2 2 7 2 2 4" xfId="5512"/>
    <cellStyle name="Normal 2 2 2 7 2 2 4 2" xfId="14542"/>
    <cellStyle name="Normal 2 2 2 7 2 2 5" xfId="10060"/>
    <cellStyle name="Normal 2 2 2 7 2 3" xfId="1781"/>
    <cellStyle name="Normal 2 2 2 7 2 3 2" xfId="6263"/>
    <cellStyle name="Normal 2 2 2 7 2 3 2 2" xfId="15293"/>
    <cellStyle name="Normal 2 2 2 7 2 3 3" xfId="10811"/>
    <cellStyle name="Normal 2 2 2 7 2 4" xfId="3275"/>
    <cellStyle name="Normal 2 2 2 7 2 4 2" xfId="7757"/>
    <cellStyle name="Normal 2 2 2 7 2 4 2 2" xfId="16787"/>
    <cellStyle name="Normal 2 2 2 7 2 4 3" xfId="12305"/>
    <cellStyle name="Normal 2 2 2 7 2 5" xfId="4769"/>
    <cellStyle name="Normal 2 2 2 7 2 5 2" xfId="13799"/>
    <cellStyle name="Normal 2 2 2 7 2 6" xfId="9317"/>
    <cellStyle name="Normal 2 2 2 7 3" xfId="473"/>
    <cellStyle name="Normal 2 2 2 7 3 2" xfId="1220"/>
    <cellStyle name="Normal 2 2 2 7 3 2 2" xfId="2714"/>
    <cellStyle name="Normal 2 2 2 7 3 2 2 2" xfId="7196"/>
    <cellStyle name="Normal 2 2 2 7 3 2 2 2 2" xfId="16226"/>
    <cellStyle name="Normal 2 2 2 7 3 2 2 3" xfId="11744"/>
    <cellStyle name="Normal 2 2 2 7 3 2 3" xfId="4208"/>
    <cellStyle name="Normal 2 2 2 7 3 2 3 2" xfId="8690"/>
    <cellStyle name="Normal 2 2 2 7 3 2 3 2 2" xfId="17720"/>
    <cellStyle name="Normal 2 2 2 7 3 2 3 3" xfId="13238"/>
    <cellStyle name="Normal 2 2 2 7 3 2 4" xfId="5702"/>
    <cellStyle name="Normal 2 2 2 7 3 2 4 2" xfId="14732"/>
    <cellStyle name="Normal 2 2 2 7 3 2 5" xfId="10250"/>
    <cellStyle name="Normal 2 2 2 7 3 3" xfId="1967"/>
    <cellStyle name="Normal 2 2 2 7 3 3 2" xfId="6449"/>
    <cellStyle name="Normal 2 2 2 7 3 3 2 2" xfId="15479"/>
    <cellStyle name="Normal 2 2 2 7 3 3 3" xfId="10997"/>
    <cellStyle name="Normal 2 2 2 7 3 4" xfId="3461"/>
    <cellStyle name="Normal 2 2 2 7 3 4 2" xfId="7943"/>
    <cellStyle name="Normal 2 2 2 7 3 4 2 2" xfId="16973"/>
    <cellStyle name="Normal 2 2 2 7 3 4 3" xfId="12491"/>
    <cellStyle name="Normal 2 2 2 7 3 5" xfId="4955"/>
    <cellStyle name="Normal 2 2 2 7 3 5 2" xfId="13985"/>
    <cellStyle name="Normal 2 2 2 7 3 6" xfId="9503"/>
    <cellStyle name="Normal 2 2 2 7 4" xfId="659"/>
    <cellStyle name="Normal 2 2 2 7 4 2" xfId="1406"/>
    <cellStyle name="Normal 2 2 2 7 4 2 2" xfId="2900"/>
    <cellStyle name="Normal 2 2 2 7 4 2 2 2" xfId="7382"/>
    <cellStyle name="Normal 2 2 2 7 4 2 2 2 2" xfId="16412"/>
    <cellStyle name="Normal 2 2 2 7 4 2 2 3" xfId="11930"/>
    <cellStyle name="Normal 2 2 2 7 4 2 3" xfId="4394"/>
    <cellStyle name="Normal 2 2 2 7 4 2 3 2" xfId="8876"/>
    <cellStyle name="Normal 2 2 2 7 4 2 3 2 2" xfId="17906"/>
    <cellStyle name="Normal 2 2 2 7 4 2 3 3" xfId="13424"/>
    <cellStyle name="Normal 2 2 2 7 4 2 4" xfId="5888"/>
    <cellStyle name="Normal 2 2 2 7 4 2 4 2" xfId="14918"/>
    <cellStyle name="Normal 2 2 2 7 4 2 5" xfId="10436"/>
    <cellStyle name="Normal 2 2 2 7 4 3" xfId="2153"/>
    <cellStyle name="Normal 2 2 2 7 4 3 2" xfId="6635"/>
    <cellStyle name="Normal 2 2 2 7 4 3 2 2" xfId="15665"/>
    <cellStyle name="Normal 2 2 2 7 4 3 3" xfId="11183"/>
    <cellStyle name="Normal 2 2 2 7 4 4" xfId="3647"/>
    <cellStyle name="Normal 2 2 2 7 4 4 2" xfId="8129"/>
    <cellStyle name="Normal 2 2 2 7 4 4 2 2" xfId="17159"/>
    <cellStyle name="Normal 2 2 2 7 4 4 3" xfId="12677"/>
    <cellStyle name="Normal 2 2 2 7 4 5" xfId="5141"/>
    <cellStyle name="Normal 2 2 2 7 4 5 2" xfId="14171"/>
    <cellStyle name="Normal 2 2 2 7 4 6" xfId="9689"/>
    <cellStyle name="Normal 2 2 2 7 5" xfId="846"/>
    <cellStyle name="Normal 2 2 2 7 5 2" xfId="2340"/>
    <cellStyle name="Normal 2 2 2 7 5 2 2" xfId="6822"/>
    <cellStyle name="Normal 2 2 2 7 5 2 2 2" xfId="15852"/>
    <cellStyle name="Normal 2 2 2 7 5 2 3" xfId="11370"/>
    <cellStyle name="Normal 2 2 2 7 5 3" xfId="3834"/>
    <cellStyle name="Normal 2 2 2 7 5 3 2" xfId="8316"/>
    <cellStyle name="Normal 2 2 2 7 5 3 2 2" xfId="17346"/>
    <cellStyle name="Normal 2 2 2 7 5 3 3" xfId="12864"/>
    <cellStyle name="Normal 2 2 2 7 5 4" xfId="5328"/>
    <cellStyle name="Normal 2 2 2 7 5 4 2" xfId="14358"/>
    <cellStyle name="Normal 2 2 2 7 5 5" xfId="9876"/>
    <cellStyle name="Normal 2 2 2 7 6" xfId="1595"/>
    <cellStyle name="Normal 2 2 2 7 6 2" xfId="6077"/>
    <cellStyle name="Normal 2 2 2 7 6 2 2" xfId="15107"/>
    <cellStyle name="Normal 2 2 2 7 6 3" xfId="10625"/>
    <cellStyle name="Normal 2 2 2 7 7" xfId="3089"/>
    <cellStyle name="Normal 2 2 2 7 7 2" xfId="7571"/>
    <cellStyle name="Normal 2 2 2 7 7 2 2" xfId="16601"/>
    <cellStyle name="Normal 2 2 2 7 7 3" xfId="12119"/>
    <cellStyle name="Normal 2 2 2 7 8" xfId="4583"/>
    <cellStyle name="Normal 2 2 2 7 8 2" xfId="13613"/>
    <cellStyle name="Normal 2 2 2 7 9" xfId="9131"/>
    <cellStyle name="Normal 2 2 2 8" xfId="131"/>
    <cellStyle name="Normal 2 2 2 8 2" xfId="317"/>
    <cellStyle name="Normal 2 2 2 8 2 2" xfId="1060"/>
    <cellStyle name="Normal 2 2 2 8 2 2 2" xfId="2554"/>
    <cellStyle name="Normal 2 2 2 8 2 2 2 2" xfId="7036"/>
    <cellStyle name="Normal 2 2 2 8 2 2 2 2 2" xfId="16066"/>
    <cellStyle name="Normal 2 2 2 8 2 2 2 3" xfId="11584"/>
    <cellStyle name="Normal 2 2 2 8 2 2 3" xfId="4048"/>
    <cellStyle name="Normal 2 2 2 8 2 2 3 2" xfId="8530"/>
    <cellStyle name="Normal 2 2 2 8 2 2 3 2 2" xfId="17560"/>
    <cellStyle name="Normal 2 2 2 8 2 2 3 3" xfId="13078"/>
    <cellStyle name="Normal 2 2 2 8 2 2 4" xfId="5542"/>
    <cellStyle name="Normal 2 2 2 8 2 2 4 2" xfId="14572"/>
    <cellStyle name="Normal 2 2 2 8 2 2 5" xfId="10090"/>
    <cellStyle name="Normal 2 2 2 8 2 3" xfId="1811"/>
    <cellStyle name="Normal 2 2 2 8 2 3 2" xfId="6293"/>
    <cellStyle name="Normal 2 2 2 8 2 3 2 2" xfId="15323"/>
    <cellStyle name="Normal 2 2 2 8 2 3 3" xfId="10841"/>
    <cellStyle name="Normal 2 2 2 8 2 4" xfId="3305"/>
    <cellStyle name="Normal 2 2 2 8 2 4 2" xfId="7787"/>
    <cellStyle name="Normal 2 2 2 8 2 4 2 2" xfId="16817"/>
    <cellStyle name="Normal 2 2 2 8 2 4 3" xfId="12335"/>
    <cellStyle name="Normal 2 2 2 8 2 5" xfId="4799"/>
    <cellStyle name="Normal 2 2 2 8 2 5 2" xfId="13829"/>
    <cellStyle name="Normal 2 2 2 8 2 6" xfId="9347"/>
    <cellStyle name="Normal 2 2 2 8 3" xfId="503"/>
    <cellStyle name="Normal 2 2 2 8 3 2" xfId="1250"/>
    <cellStyle name="Normal 2 2 2 8 3 2 2" xfId="2744"/>
    <cellStyle name="Normal 2 2 2 8 3 2 2 2" xfId="7226"/>
    <cellStyle name="Normal 2 2 2 8 3 2 2 2 2" xfId="16256"/>
    <cellStyle name="Normal 2 2 2 8 3 2 2 3" xfId="11774"/>
    <cellStyle name="Normal 2 2 2 8 3 2 3" xfId="4238"/>
    <cellStyle name="Normal 2 2 2 8 3 2 3 2" xfId="8720"/>
    <cellStyle name="Normal 2 2 2 8 3 2 3 2 2" xfId="17750"/>
    <cellStyle name="Normal 2 2 2 8 3 2 3 3" xfId="13268"/>
    <cellStyle name="Normal 2 2 2 8 3 2 4" xfId="5732"/>
    <cellStyle name="Normal 2 2 2 8 3 2 4 2" xfId="14762"/>
    <cellStyle name="Normal 2 2 2 8 3 2 5" xfId="10280"/>
    <cellStyle name="Normal 2 2 2 8 3 3" xfId="1997"/>
    <cellStyle name="Normal 2 2 2 8 3 3 2" xfId="6479"/>
    <cellStyle name="Normal 2 2 2 8 3 3 2 2" xfId="15509"/>
    <cellStyle name="Normal 2 2 2 8 3 3 3" xfId="11027"/>
    <cellStyle name="Normal 2 2 2 8 3 4" xfId="3491"/>
    <cellStyle name="Normal 2 2 2 8 3 4 2" xfId="7973"/>
    <cellStyle name="Normal 2 2 2 8 3 4 2 2" xfId="17003"/>
    <cellStyle name="Normal 2 2 2 8 3 4 3" xfId="12521"/>
    <cellStyle name="Normal 2 2 2 8 3 5" xfId="4985"/>
    <cellStyle name="Normal 2 2 2 8 3 5 2" xfId="14015"/>
    <cellStyle name="Normal 2 2 2 8 3 6" xfId="9533"/>
    <cellStyle name="Normal 2 2 2 8 4" xfId="689"/>
    <cellStyle name="Normal 2 2 2 8 4 2" xfId="1436"/>
    <cellStyle name="Normal 2 2 2 8 4 2 2" xfId="2930"/>
    <cellStyle name="Normal 2 2 2 8 4 2 2 2" xfId="7412"/>
    <cellStyle name="Normal 2 2 2 8 4 2 2 2 2" xfId="16442"/>
    <cellStyle name="Normal 2 2 2 8 4 2 2 3" xfId="11960"/>
    <cellStyle name="Normal 2 2 2 8 4 2 3" xfId="4424"/>
    <cellStyle name="Normal 2 2 2 8 4 2 3 2" xfId="8906"/>
    <cellStyle name="Normal 2 2 2 8 4 2 3 2 2" xfId="17936"/>
    <cellStyle name="Normal 2 2 2 8 4 2 3 3" xfId="13454"/>
    <cellStyle name="Normal 2 2 2 8 4 2 4" xfId="5918"/>
    <cellStyle name="Normal 2 2 2 8 4 2 4 2" xfId="14948"/>
    <cellStyle name="Normal 2 2 2 8 4 2 5" xfId="10466"/>
    <cellStyle name="Normal 2 2 2 8 4 3" xfId="2183"/>
    <cellStyle name="Normal 2 2 2 8 4 3 2" xfId="6665"/>
    <cellStyle name="Normal 2 2 2 8 4 3 2 2" xfId="15695"/>
    <cellStyle name="Normal 2 2 2 8 4 3 3" xfId="11213"/>
    <cellStyle name="Normal 2 2 2 8 4 4" xfId="3677"/>
    <cellStyle name="Normal 2 2 2 8 4 4 2" xfId="8159"/>
    <cellStyle name="Normal 2 2 2 8 4 4 2 2" xfId="17189"/>
    <cellStyle name="Normal 2 2 2 8 4 4 3" xfId="12707"/>
    <cellStyle name="Normal 2 2 2 8 4 5" xfId="5171"/>
    <cellStyle name="Normal 2 2 2 8 4 5 2" xfId="14201"/>
    <cellStyle name="Normal 2 2 2 8 4 6" xfId="9719"/>
    <cellStyle name="Normal 2 2 2 8 5" xfId="876"/>
    <cellStyle name="Normal 2 2 2 8 5 2" xfId="2370"/>
    <cellStyle name="Normal 2 2 2 8 5 2 2" xfId="6852"/>
    <cellStyle name="Normal 2 2 2 8 5 2 2 2" xfId="15882"/>
    <cellStyle name="Normal 2 2 2 8 5 2 3" xfId="11400"/>
    <cellStyle name="Normal 2 2 2 8 5 3" xfId="3864"/>
    <cellStyle name="Normal 2 2 2 8 5 3 2" xfId="8346"/>
    <cellStyle name="Normal 2 2 2 8 5 3 2 2" xfId="17376"/>
    <cellStyle name="Normal 2 2 2 8 5 3 3" xfId="12894"/>
    <cellStyle name="Normal 2 2 2 8 5 4" xfId="5358"/>
    <cellStyle name="Normal 2 2 2 8 5 4 2" xfId="14388"/>
    <cellStyle name="Normal 2 2 2 8 5 5" xfId="9906"/>
    <cellStyle name="Normal 2 2 2 8 6" xfId="1625"/>
    <cellStyle name="Normal 2 2 2 8 6 2" xfId="6107"/>
    <cellStyle name="Normal 2 2 2 8 6 2 2" xfId="15137"/>
    <cellStyle name="Normal 2 2 2 8 6 3" xfId="10655"/>
    <cellStyle name="Normal 2 2 2 8 7" xfId="3119"/>
    <cellStyle name="Normal 2 2 2 8 7 2" xfId="7601"/>
    <cellStyle name="Normal 2 2 2 8 7 2 2" xfId="16631"/>
    <cellStyle name="Normal 2 2 2 8 7 3" xfId="12149"/>
    <cellStyle name="Normal 2 2 2 8 8" xfId="4613"/>
    <cellStyle name="Normal 2 2 2 8 8 2" xfId="13643"/>
    <cellStyle name="Normal 2 2 2 8 9" xfId="9161"/>
    <cellStyle name="Normal 2 2 2 9" xfId="154"/>
    <cellStyle name="Normal 2 2 2 9 2" xfId="340"/>
    <cellStyle name="Normal 2 2 2 9 2 2" xfId="1083"/>
    <cellStyle name="Normal 2 2 2 9 2 2 2" xfId="2577"/>
    <cellStyle name="Normal 2 2 2 9 2 2 2 2" xfId="7059"/>
    <cellStyle name="Normal 2 2 2 9 2 2 2 2 2" xfId="16089"/>
    <cellStyle name="Normal 2 2 2 9 2 2 2 3" xfId="11607"/>
    <cellStyle name="Normal 2 2 2 9 2 2 3" xfId="4071"/>
    <cellStyle name="Normal 2 2 2 9 2 2 3 2" xfId="8553"/>
    <cellStyle name="Normal 2 2 2 9 2 2 3 2 2" xfId="17583"/>
    <cellStyle name="Normal 2 2 2 9 2 2 3 3" xfId="13101"/>
    <cellStyle name="Normal 2 2 2 9 2 2 4" xfId="5565"/>
    <cellStyle name="Normal 2 2 2 9 2 2 4 2" xfId="14595"/>
    <cellStyle name="Normal 2 2 2 9 2 2 5" xfId="10113"/>
    <cellStyle name="Normal 2 2 2 9 2 3" xfId="1834"/>
    <cellStyle name="Normal 2 2 2 9 2 3 2" xfId="6316"/>
    <cellStyle name="Normal 2 2 2 9 2 3 2 2" xfId="15346"/>
    <cellStyle name="Normal 2 2 2 9 2 3 3" xfId="10864"/>
    <cellStyle name="Normal 2 2 2 9 2 4" xfId="3328"/>
    <cellStyle name="Normal 2 2 2 9 2 4 2" xfId="7810"/>
    <cellStyle name="Normal 2 2 2 9 2 4 2 2" xfId="16840"/>
    <cellStyle name="Normal 2 2 2 9 2 4 3" xfId="12358"/>
    <cellStyle name="Normal 2 2 2 9 2 5" xfId="4822"/>
    <cellStyle name="Normal 2 2 2 9 2 5 2" xfId="13852"/>
    <cellStyle name="Normal 2 2 2 9 2 6" xfId="9370"/>
    <cellStyle name="Normal 2 2 2 9 3" xfId="526"/>
    <cellStyle name="Normal 2 2 2 9 3 2" xfId="1273"/>
    <cellStyle name="Normal 2 2 2 9 3 2 2" xfId="2767"/>
    <cellStyle name="Normal 2 2 2 9 3 2 2 2" xfId="7249"/>
    <cellStyle name="Normal 2 2 2 9 3 2 2 2 2" xfId="16279"/>
    <cellStyle name="Normal 2 2 2 9 3 2 2 3" xfId="11797"/>
    <cellStyle name="Normal 2 2 2 9 3 2 3" xfId="4261"/>
    <cellStyle name="Normal 2 2 2 9 3 2 3 2" xfId="8743"/>
    <cellStyle name="Normal 2 2 2 9 3 2 3 2 2" xfId="17773"/>
    <cellStyle name="Normal 2 2 2 9 3 2 3 3" xfId="13291"/>
    <cellStyle name="Normal 2 2 2 9 3 2 4" xfId="5755"/>
    <cellStyle name="Normal 2 2 2 9 3 2 4 2" xfId="14785"/>
    <cellStyle name="Normal 2 2 2 9 3 2 5" xfId="10303"/>
    <cellStyle name="Normal 2 2 2 9 3 3" xfId="2020"/>
    <cellStyle name="Normal 2 2 2 9 3 3 2" xfId="6502"/>
    <cellStyle name="Normal 2 2 2 9 3 3 2 2" xfId="15532"/>
    <cellStyle name="Normal 2 2 2 9 3 3 3" xfId="11050"/>
    <cellStyle name="Normal 2 2 2 9 3 4" xfId="3514"/>
    <cellStyle name="Normal 2 2 2 9 3 4 2" xfId="7996"/>
    <cellStyle name="Normal 2 2 2 9 3 4 2 2" xfId="17026"/>
    <cellStyle name="Normal 2 2 2 9 3 4 3" xfId="12544"/>
    <cellStyle name="Normal 2 2 2 9 3 5" xfId="5008"/>
    <cellStyle name="Normal 2 2 2 9 3 5 2" xfId="14038"/>
    <cellStyle name="Normal 2 2 2 9 3 6" xfId="9556"/>
    <cellStyle name="Normal 2 2 2 9 4" xfId="712"/>
    <cellStyle name="Normal 2 2 2 9 4 2" xfId="1459"/>
    <cellStyle name="Normal 2 2 2 9 4 2 2" xfId="2953"/>
    <cellStyle name="Normal 2 2 2 9 4 2 2 2" xfId="7435"/>
    <cellStyle name="Normal 2 2 2 9 4 2 2 2 2" xfId="16465"/>
    <cellStyle name="Normal 2 2 2 9 4 2 2 3" xfId="11983"/>
    <cellStyle name="Normal 2 2 2 9 4 2 3" xfId="4447"/>
    <cellStyle name="Normal 2 2 2 9 4 2 3 2" xfId="8929"/>
    <cellStyle name="Normal 2 2 2 9 4 2 3 2 2" xfId="17959"/>
    <cellStyle name="Normal 2 2 2 9 4 2 3 3" xfId="13477"/>
    <cellStyle name="Normal 2 2 2 9 4 2 4" xfId="5941"/>
    <cellStyle name="Normal 2 2 2 9 4 2 4 2" xfId="14971"/>
    <cellStyle name="Normal 2 2 2 9 4 2 5" xfId="10489"/>
    <cellStyle name="Normal 2 2 2 9 4 3" xfId="2206"/>
    <cellStyle name="Normal 2 2 2 9 4 3 2" xfId="6688"/>
    <cellStyle name="Normal 2 2 2 9 4 3 2 2" xfId="15718"/>
    <cellStyle name="Normal 2 2 2 9 4 3 3" xfId="11236"/>
    <cellStyle name="Normal 2 2 2 9 4 4" xfId="3700"/>
    <cellStyle name="Normal 2 2 2 9 4 4 2" xfId="8182"/>
    <cellStyle name="Normal 2 2 2 9 4 4 2 2" xfId="17212"/>
    <cellStyle name="Normal 2 2 2 9 4 4 3" xfId="12730"/>
    <cellStyle name="Normal 2 2 2 9 4 5" xfId="5194"/>
    <cellStyle name="Normal 2 2 2 9 4 5 2" xfId="14224"/>
    <cellStyle name="Normal 2 2 2 9 4 6" xfId="9742"/>
    <cellStyle name="Normal 2 2 2 9 5" xfId="899"/>
    <cellStyle name="Normal 2 2 2 9 5 2" xfId="2393"/>
    <cellStyle name="Normal 2 2 2 9 5 2 2" xfId="6875"/>
    <cellStyle name="Normal 2 2 2 9 5 2 2 2" xfId="15905"/>
    <cellStyle name="Normal 2 2 2 9 5 2 3" xfId="11423"/>
    <cellStyle name="Normal 2 2 2 9 5 3" xfId="3887"/>
    <cellStyle name="Normal 2 2 2 9 5 3 2" xfId="8369"/>
    <cellStyle name="Normal 2 2 2 9 5 3 2 2" xfId="17399"/>
    <cellStyle name="Normal 2 2 2 9 5 3 3" xfId="12917"/>
    <cellStyle name="Normal 2 2 2 9 5 4" xfId="5381"/>
    <cellStyle name="Normal 2 2 2 9 5 4 2" xfId="14411"/>
    <cellStyle name="Normal 2 2 2 9 5 5" xfId="9929"/>
    <cellStyle name="Normal 2 2 2 9 6" xfId="1648"/>
    <cellStyle name="Normal 2 2 2 9 6 2" xfId="6130"/>
    <cellStyle name="Normal 2 2 2 9 6 2 2" xfId="15160"/>
    <cellStyle name="Normal 2 2 2 9 6 3" xfId="10678"/>
    <cellStyle name="Normal 2 2 2 9 7" xfId="3142"/>
    <cellStyle name="Normal 2 2 2 9 7 2" xfId="7624"/>
    <cellStyle name="Normal 2 2 2 9 7 2 2" xfId="16654"/>
    <cellStyle name="Normal 2 2 2 9 7 3" xfId="12172"/>
    <cellStyle name="Normal 2 2 2 9 8" xfId="4636"/>
    <cellStyle name="Normal 2 2 2 9 8 2" xfId="13666"/>
    <cellStyle name="Normal 2 2 2 9 9" xfId="9184"/>
    <cellStyle name="Normal 2 2 3" xfId="19"/>
    <cellStyle name="Normal 2 2 3 10" xfId="391"/>
    <cellStyle name="Normal 2 2 3 10 2" xfId="1138"/>
    <cellStyle name="Normal 2 2 3 10 2 2" xfId="2632"/>
    <cellStyle name="Normal 2 2 3 10 2 2 2" xfId="7114"/>
    <cellStyle name="Normal 2 2 3 10 2 2 2 2" xfId="16144"/>
    <cellStyle name="Normal 2 2 3 10 2 2 3" xfId="11662"/>
    <cellStyle name="Normal 2 2 3 10 2 3" xfId="4126"/>
    <cellStyle name="Normal 2 2 3 10 2 3 2" xfId="8608"/>
    <cellStyle name="Normal 2 2 3 10 2 3 2 2" xfId="17638"/>
    <cellStyle name="Normal 2 2 3 10 2 3 3" xfId="13156"/>
    <cellStyle name="Normal 2 2 3 10 2 4" xfId="5620"/>
    <cellStyle name="Normal 2 2 3 10 2 4 2" xfId="14650"/>
    <cellStyle name="Normal 2 2 3 10 2 5" xfId="10168"/>
    <cellStyle name="Normal 2 2 3 10 3" xfId="1885"/>
    <cellStyle name="Normal 2 2 3 10 3 2" xfId="6367"/>
    <cellStyle name="Normal 2 2 3 10 3 2 2" xfId="15397"/>
    <cellStyle name="Normal 2 2 3 10 3 3" xfId="10915"/>
    <cellStyle name="Normal 2 2 3 10 4" xfId="3379"/>
    <cellStyle name="Normal 2 2 3 10 4 2" xfId="7861"/>
    <cellStyle name="Normal 2 2 3 10 4 2 2" xfId="16891"/>
    <cellStyle name="Normal 2 2 3 10 4 3" xfId="12409"/>
    <cellStyle name="Normal 2 2 3 10 5" xfId="4873"/>
    <cellStyle name="Normal 2 2 3 10 5 2" xfId="13903"/>
    <cellStyle name="Normal 2 2 3 10 6" xfId="9421"/>
    <cellStyle name="Normal 2 2 3 11" xfId="577"/>
    <cellStyle name="Normal 2 2 3 11 2" xfId="1324"/>
    <cellStyle name="Normal 2 2 3 11 2 2" xfId="2818"/>
    <cellStyle name="Normal 2 2 3 11 2 2 2" xfId="7300"/>
    <cellStyle name="Normal 2 2 3 11 2 2 2 2" xfId="16330"/>
    <cellStyle name="Normal 2 2 3 11 2 2 3" xfId="11848"/>
    <cellStyle name="Normal 2 2 3 11 2 3" xfId="4312"/>
    <cellStyle name="Normal 2 2 3 11 2 3 2" xfId="8794"/>
    <cellStyle name="Normal 2 2 3 11 2 3 2 2" xfId="17824"/>
    <cellStyle name="Normal 2 2 3 11 2 3 3" xfId="13342"/>
    <cellStyle name="Normal 2 2 3 11 2 4" xfId="5806"/>
    <cellStyle name="Normal 2 2 3 11 2 4 2" xfId="14836"/>
    <cellStyle name="Normal 2 2 3 11 2 5" xfId="10354"/>
    <cellStyle name="Normal 2 2 3 11 3" xfId="2071"/>
    <cellStyle name="Normal 2 2 3 11 3 2" xfId="6553"/>
    <cellStyle name="Normal 2 2 3 11 3 2 2" xfId="15583"/>
    <cellStyle name="Normal 2 2 3 11 3 3" xfId="11101"/>
    <cellStyle name="Normal 2 2 3 11 4" xfId="3565"/>
    <cellStyle name="Normal 2 2 3 11 4 2" xfId="8047"/>
    <cellStyle name="Normal 2 2 3 11 4 2 2" xfId="17077"/>
    <cellStyle name="Normal 2 2 3 11 4 3" xfId="12595"/>
    <cellStyle name="Normal 2 2 3 11 5" xfId="5059"/>
    <cellStyle name="Normal 2 2 3 11 5 2" xfId="14089"/>
    <cellStyle name="Normal 2 2 3 11 6" xfId="9607"/>
    <cellStyle name="Normal 2 2 3 12" xfId="764"/>
    <cellStyle name="Normal 2 2 3 12 2" xfId="2258"/>
    <cellStyle name="Normal 2 2 3 12 2 2" xfId="6740"/>
    <cellStyle name="Normal 2 2 3 12 2 2 2" xfId="15770"/>
    <cellStyle name="Normal 2 2 3 12 2 3" xfId="11288"/>
    <cellStyle name="Normal 2 2 3 12 3" xfId="3752"/>
    <cellStyle name="Normal 2 2 3 12 3 2" xfId="8234"/>
    <cellStyle name="Normal 2 2 3 12 3 2 2" xfId="17264"/>
    <cellStyle name="Normal 2 2 3 12 3 3" xfId="12782"/>
    <cellStyle name="Normal 2 2 3 12 4" xfId="5246"/>
    <cellStyle name="Normal 2 2 3 12 4 2" xfId="14276"/>
    <cellStyle name="Normal 2 2 3 12 5" xfId="9794"/>
    <cellStyle name="Normal 2 2 3 13" xfId="1513"/>
    <cellStyle name="Normal 2 2 3 13 2" xfId="5995"/>
    <cellStyle name="Normal 2 2 3 13 2 2" xfId="15025"/>
    <cellStyle name="Normal 2 2 3 13 3" xfId="10543"/>
    <cellStyle name="Normal 2 2 3 14" xfId="3007"/>
    <cellStyle name="Normal 2 2 3 14 2" xfId="7489"/>
    <cellStyle name="Normal 2 2 3 14 2 2" xfId="16519"/>
    <cellStyle name="Normal 2 2 3 14 3" xfId="12037"/>
    <cellStyle name="Normal 2 2 3 15" xfId="4501"/>
    <cellStyle name="Normal 2 2 3 15 2" xfId="13531"/>
    <cellStyle name="Normal 2 2 3 16" xfId="9049"/>
    <cellStyle name="Normal 2 2 3 2" xfId="42"/>
    <cellStyle name="Normal 2 2 3 2 2" xfId="228"/>
    <cellStyle name="Normal 2 2 3 2 2 2" xfId="973"/>
    <cellStyle name="Normal 2 2 3 2 2 2 2" xfId="2467"/>
    <cellStyle name="Normal 2 2 3 2 2 2 2 2" xfId="6949"/>
    <cellStyle name="Normal 2 2 3 2 2 2 2 2 2" xfId="15979"/>
    <cellStyle name="Normal 2 2 3 2 2 2 2 3" xfId="11497"/>
    <cellStyle name="Normal 2 2 3 2 2 2 3" xfId="3961"/>
    <cellStyle name="Normal 2 2 3 2 2 2 3 2" xfId="8443"/>
    <cellStyle name="Normal 2 2 3 2 2 2 3 2 2" xfId="17473"/>
    <cellStyle name="Normal 2 2 3 2 2 2 3 3" xfId="12991"/>
    <cellStyle name="Normal 2 2 3 2 2 2 4" xfId="5455"/>
    <cellStyle name="Normal 2 2 3 2 2 2 4 2" xfId="14485"/>
    <cellStyle name="Normal 2 2 3 2 2 2 5" xfId="10003"/>
    <cellStyle name="Normal 2 2 3 2 2 3" xfId="1722"/>
    <cellStyle name="Normal 2 2 3 2 2 3 2" xfId="6204"/>
    <cellStyle name="Normal 2 2 3 2 2 3 2 2" xfId="15234"/>
    <cellStyle name="Normal 2 2 3 2 2 3 3" xfId="10752"/>
    <cellStyle name="Normal 2 2 3 2 2 4" xfId="3216"/>
    <cellStyle name="Normal 2 2 3 2 2 4 2" xfId="7698"/>
    <cellStyle name="Normal 2 2 3 2 2 4 2 2" xfId="16728"/>
    <cellStyle name="Normal 2 2 3 2 2 4 3" xfId="12246"/>
    <cellStyle name="Normal 2 2 3 2 2 5" xfId="4710"/>
    <cellStyle name="Normal 2 2 3 2 2 5 2" xfId="13740"/>
    <cellStyle name="Normal 2 2 3 2 2 6" xfId="9258"/>
    <cellStyle name="Normal 2 2 3 2 3" xfId="414"/>
    <cellStyle name="Normal 2 2 3 2 3 2" xfId="1161"/>
    <cellStyle name="Normal 2 2 3 2 3 2 2" xfId="2655"/>
    <cellStyle name="Normal 2 2 3 2 3 2 2 2" xfId="7137"/>
    <cellStyle name="Normal 2 2 3 2 3 2 2 2 2" xfId="16167"/>
    <cellStyle name="Normal 2 2 3 2 3 2 2 3" xfId="11685"/>
    <cellStyle name="Normal 2 2 3 2 3 2 3" xfId="4149"/>
    <cellStyle name="Normal 2 2 3 2 3 2 3 2" xfId="8631"/>
    <cellStyle name="Normal 2 2 3 2 3 2 3 2 2" xfId="17661"/>
    <cellStyle name="Normal 2 2 3 2 3 2 3 3" xfId="13179"/>
    <cellStyle name="Normal 2 2 3 2 3 2 4" xfId="5643"/>
    <cellStyle name="Normal 2 2 3 2 3 2 4 2" xfId="14673"/>
    <cellStyle name="Normal 2 2 3 2 3 2 5" xfId="10191"/>
    <cellStyle name="Normal 2 2 3 2 3 3" xfId="1908"/>
    <cellStyle name="Normal 2 2 3 2 3 3 2" xfId="6390"/>
    <cellStyle name="Normal 2 2 3 2 3 3 2 2" xfId="15420"/>
    <cellStyle name="Normal 2 2 3 2 3 3 3" xfId="10938"/>
    <cellStyle name="Normal 2 2 3 2 3 4" xfId="3402"/>
    <cellStyle name="Normal 2 2 3 2 3 4 2" xfId="7884"/>
    <cellStyle name="Normal 2 2 3 2 3 4 2 2" xfId="16914"/>
    <cellStyle name="Normal 2 2 3 2 3 4 3" xfId="12432"/>
    <cellStyle name="Normal 2 2 3 2 3 5" xfId="4896"/>
    <cellStyle name="Normal 2 2 3 2 3 5 2" xfId="13926"/>
    <cellStyle name="Normal 2 2 3 2 3 6" xfId="9444"/>
    <cellStyle name="Normal 2 2 3 2 4" xfId="600"/>
    <cellStyle name="Normal 2 2 3 2 4 2" xfId="1347"/>
    <cellStyle name="Normal 2 2 3 2 4 2 2" xfId="2841"/>
    <cellStyle name="Normal 2 2 3 2 4 2 2 2" xfId="7323"/>
    <cellStyle name="Normal 2 2 3 2 4 2 2 2 2" xfId="16353"/>
    <cellStyle name="Normal 2 2 3 2 4 2 2 3" xfId="11871"/>
    <cellStyle name="Normal 2 2 3 2 4 2 3" xfId="4335"/>
    <cellStyle name="Normal 2 2 3 2 4 2 3 2" xfId="8817"/>
    <cellStyle name="Normal 2 2 3 2 4 2 3 2 2" xfId="17847"/>
    <cellStyle name="Normal 2 2 3 2 4 2 3 3" xfId="13365"/>
    <cellStyle name="Normal 2 2 3 2 4 2 4" xfId="5829"/>
    <cellStyle name="Normal 2 2 3 2 4 2 4 2" xfId="14859"/>
    <cellStyle name="Normal 2 2 3 2 4 2 5" xfId="10377"/>
    <cellStyle name="Normal 2 2 3 2 4 3" xfId="2094"/>
    <cellStyle name="Normal 2 2 3 2 4 3 2" xfId="6576"/>
    <cellStyle name="Normal 2 2 3 2 4 3 2 2" xfId="15606"/>
    <cellStyle name="Normal 2 2 3 2 4 3 3" xfId="11124"/>
    <cellStyle name="Normal 2 2 3 2 4 4" xfId="3588"/>
    <cellStyle name="Normal 2 2 3 2 4 4 2" xfId="8070"/>
    <cellStyle name="Normal 2 2 3 2 4 4 2 2" xfId="17100"/>
    <cellStyle name="Normal 2 2 3 2 4 4 3" xfId="12618"/>
    <cellStyle name="Normal 2 2 3 2 4 5" xfId="5082"/>
    <cellStyle name="Normal 2 2 3 2 4 5 2" xfId="14112"/>
    <cellStyle name="Normal 2 2 3 2 4 6" xfId="9630"/>
    <cellStyle name="Normal 2 2 3 2 5" xfId="787"/>
    <cellStyle name="Normal 2 2 3 2 5 2" xfId="2281"/>
    <cellStyle name="Normal 2 2 3 2 5 2 2" xfId="6763"/>
    <cellStyle name="Normal 2 2 3 2 5 2 2 2" xfId="15793"/>
    <cellStyle name="Normal 2 2 3 2 5 2 3" xfId="11311"/>
    <cellStyle name="Normal 2 2 3 2 5 3" xfId="3775"/>
    <cellStyle name="Normal 2 2 3 2 5 3 2" xfId="8257"/>
    <cellStyle name="Normal 2 2 3 2 5 3 2 2" xfId="17287"/>
    <cellStyle name="Normal 2 2 3 2 5 3 3" xfId="12805"/>
    <cellStyle name="Normal 2 2 3 2 5 4" xfId="5269"/>
    <cellStyle name="Normal 2 2 3 2 5 4 2" xfId="14299"/>
    <cellStyle name="Normal 2 2 3 2 5 5" xfId="9817"/>
    <cellStyle name="Normal 2 2 3 2 6" xfId="1536"/>
    <cellStyle name="Normal 2 2 3 2 6 2" xfId="6018"/>
    <cellStyle name="Normal 2 2 3 2 6 2 2" xfId="15048"/>
    <cellStyle name="Normal 2 2 3 2 6 3" xfId="10566"/>
    <cellStyle name="Normal 2 2 3 2 7" xfId="3030"/>
    <cellStyle name="Normal 2 2 3 2 7 2" xfId="7512"/>
    <cellStyle name="Normal 2 2 3 2 7 2 2" xfId="16542"/>
    <cellStyle name="Normal 2 2 3 2 7 3" xfId="12060"/>
    <cellStyle name="Normal 2 2 3 2 8" xfId="4524"/>
    <cellStyle name="Normal 2 2 3 2 8 2" xfId="13554"/>
    <cellStyle name="Normal 2 2 3 2 9" xfId="9072"/>
    <cellStyle name="Normal 2 2 3 3" xfId="65"/>
    <cellStyle name="Normal 2 2 3 3 2" xfId="251"/>
    <cellStyle name="Normal 2 2 3 3 2 2" xfId="996"/>
    <cellStyle name="Normal 2 2 3 3 2 2 2" xfId="2490"/>
    <cellStyle name="Normal 2 2 3 3 2 2 2 2" xfId="6972"/>
    <cellStyle name="Normal 2 2 3 3 2 2 2 2 2" xfId="16002"/>
    <cellStyle name="Normal 2 2 3 3 2 2 2 3" xfId="11520"/>
    <cellStyle name="Normal 2 2 3 3 2 2 3" xfId="3984"/>
    <cellStyle name="Normal 2 2 3 3 2 2 3 2" xfId="8466"/>
    <cellStyle name="Normal 2 2 3 3 2 2 3 2 2" xfId="17496"/>
    <cellStyle name="Normal 2 2 3 3 2 2 3 3" xfId="13014"/>
    <cellStyle name="Normal 2 2 3 3 2 2 4" xfId="5478"/>
    <cellStyle name="Normal 2 2 3 3 2 2 4 2" xfId="14508"/>
    <cellStyle name="Normal 2 2 3 3 2 2 5" xfId="10026"/>
    <cellStyle name="Normal 2 2 3 3 2 3" xfId="1745"/>
    <cellStyle name="Normal 2 2 3 3 2 3 2" xfId="6227"/>
    <cellStyle name="Normal 2 2 3 3 2 3 2 2" xfId="15257"/>
    <cellStyle name="Normal 2 2 3 3 2 3 3" xfId="10775"/>
    <cellStyle name="Normal 2 2 3 3 2 4" xfId="3239"/>
    <cellStyle name="Normal 2 2 3 3 2 4 2" xfId="7721"/>
    <cellStyle name="Normal 2 2 3 3 2 4 2 2" xfId="16751"/>
    <cellStyle name="Normal 2 2 3 3 2 4 3" xfId="12269"/>
    <cellStyle name="Normal 2 2 3 3 2 5" xfId="4733"/>
    <cellStyle name="Normal 2 2 3 3 2 5 2" xfId="13763"/>
    <cellStyle name="Normal 2 2 3 3 2 6" xfId="9281"/>
    <cellStyle name="Normal 2 2 3 3 3" xfId="437"/>
    <cellStyle name="Normal 2 2 3 3 3 2" xfId="1184"/>
    <cellStyle name="Normal 2 2 3 3 3 2 2" xfId="2678"/>
    <cellStyle name="Normal 2 2 3 3 3 2 2 2" xfId="7160"/>
    <cellStyle name="Normal 2 2 3 3 3 2 2 2 2" xfId="16190"/>
    <cellStyle name="Normal 2 2 3 3 3 2 2 3" xfId="11708"/>
    <cellStyle name="Normal 2 2 3 3 3 2 3" xfId="4172"/>
    <cellStyle name="Normal 2 2 3 3 3 2 3 2" xfId="8654"/>
    <cellStyle name="Normal 2 2 3 3 3 2 3 2 2" xfId="17684"/>
    <cellStyle name="Normal 2 2 3 3 3 2 3 3" xfId="13202"/>
    <cellStyle name="Normal 2 2 3 3 3 2 4" xfId="5666"/>
    <cellStyle name="Normal 2 2 3 3 3 2 4 2" xfId="14696"/>
    <cellStyle name="Normal 2 2 3 3 3 2 5" xfId="10214"/>
    <cellStyle name="Normal 2 2 3 3 3 3" xfId="1931"/>
    <cellStyle name="Normal 2 2 3 3 3 3 2" xfId="6413"/>
    <cellStyle name="Normal 2 2 3 3 3 3 2 2" xfId="15443"/>
    <cellStyle name="Normal 2 2 3 3 3 3 3" xfId="10961"/>
    <cellStyle name="Normal 2 2 3 3 3 4" xfId="3425"/>
    <cellStyle name="Normal 2 2 3 3 3 4 2" xfId="7907"/>
    <cellStyle name="Normal 2 2 3 3 3 4 2 2" xfId="16937"/>
    <cellStyle name="Normal 2 2 3 3 3 4 3" xfId="12455"/>
    <cellStyle name="Normal 2 2 3 3 3 5" xfId="4919"/>
    <cellStyle name="Normal 2 2 3 3 3 5 2" xfId="13949"/>
    <cellStyle name="Normal 2 2 3 3 3 6" xfId="9467"/>
    <cellStyle name="Normal 2 2 3 3 4" xfId="623"/>
    <cellStyle name="Normal 2 2 3 3 4 2" xfId="1370"/>
    <cellStyle name="Normal 2 2 3 3 4 2 2" xfId="2864"/>
    <cellStyle name="Normal 2 2 3 3 4 2 2 2" xfId="7346"/>
    <cellStyle name="Normal 2 2 3 3 4 2 2 2 2" xfId="16376"/>
    <cellStyle name="Normal 2 2 3 3 4 2 2 3" xfId="11894"/>
    <cellStyle name="Normal 2 2 3 3 4 2 3" xfId="4358"/>
    <cellStyle name="Normal 2 2 3 3 4 2 3 2" xfId="8840"/>
    <cellStyle name="Normal 2 2 3 3 4 2 3 2 2" xfId="17870"/>
    <cellStyle name="Normal 2 2 3 3 4 2 3 3" xfId="13388"/>
    <cellStyle name="Normal 2 2 3 3 4 2 4" xfId="5852"/>
    <cellStyle name="Normal 2 2 3 3 4 2 4 2" xfId="14882"/>
    <cellStyle name="Normal 2 2 3 3 4 2 5" xfId="10400"/>
    <cellStyle name="Normal 2 2 3 3 4 3" xfId="2117"/>
    <cellStyle name="Normal 2 2 3 3 4 3 2" xfId="6599"/>
    <cellStyle name="Normal 2 2 3 3 4 3 2 2" xfId="15629"/>
    <cellStyle name="Normal 2 2 3 3 4 3 3" xfId="11147"/>
    <cellStyle name="Normal 2 2 3 3 4 4" xfId="3611"/>
    <cellStyle name="Normal 2 2 3 3 4 4 2" xfId="8093"/>
    <cellStyle name="Normal 2 2 3 3 4 4 2 2" xfId="17123"/>
    <cellStyle name="Normal 2 2 3 3 4 4 3" xfId="12641"/>
    <cellStyle name="Normal 2 2 3 3 4 5" xfId="5105"/>
    <cellStyle name="Normal 2 2 3 3 4 5 2" xfId="14135"/>
    <cellStyle name="Normal 2 2 3 3 4 6" xfId="9653"/>
    <cellStyle name="Normal 2 2 3 3 5" xfId="810"/>
    <cellStyle name="Normal 2 2 3 3 5 2" xfId="2304"/>
    <cellStyle name="Normal 2 2 3 3 5 2 2" xfId="6786"/>
    <cellStyle name="Normal 2 2 3 3 5 2 2 2" xfId="15816"/>
    <cellStyle name="Normal 2 2 3 3 5 2 3" xfId="11334"/>
    <cellStyle name="Normal 2 2 3 3 5 3" xfId="3798"/>
    <cellStyle name="Normal 2 2 3 3 5 3 2" xfId="8280"/>
    <cellStyle name="Normal 2 2 3 3 5 3 2 2" xfId="17310"/>
    <cellStyle name="Normal 2 2 3 3 5 3 3" xfId="12828"/>
    <cellStyle name="Normal 2 2 3 3 5 4" xfId="5292"/>
    <cellStyle name="Normal 2 2 3 3 5 4 2" xfId="14322"/>
    <cellStyle name="Normal 2 2 3 3 5 5" xfId="9840"/>
    <cellStyle name="Normal 2 2 3 3 6" xfId="1559"/>
    <cellStyle name="Normal 2 2 3 3 6 2" xfId="6041"/>
    <cellStyle name="Normal 2 2 3 3 6 2 2" xfId="15071"/>
    <cellStyle name="Normal 2 2 3 3 6 3" xfId="10589"/>
    <cellStyle name="Normal 2 2 3 3 7" xfId="3053"/>
    <cellStyle name="Normal 2 2 3 3 7 2" xfId="7535"/>
    <cellStyle name="Normal 2 2 3 3 7 2 2" xfId="16565"/>
    <cellStyle name="Normal 2 2 3 3 7 3" xfId="12083"/>
    <cellStyle name="Normal 2 2 3 3 8" xfId="4547"/>
    <cellStyle name="Normal 2 2 3 3 8 2" xfId="13577"/>
    <cellStyle name="Normal 2 2 3 3 9" xfId="9095"/>
    <cellStyle name="Normal 2 2 3 4" xfId="89"/>
    <cellStyle name="Normal 2 2 3 4 2" xfId="275"/>
    <cellStyle name="Normal 2 2 3 4 2 2" xfId="1019"/>
    <cellStyle name="Normal 2 2 3 4 2 2 2" xfId="2513"/>
    <cellStyle name="Normal 2 2 3 4 2 2 2 2" xfId="6995"/>
    <cellStyle name="Normal 2 2 3 4 2 2 2 2 2" xfId="16025"/>
    <cellStyle name="Normal 2 2 3 4 2 2 2 3" xfId="11543"/>
    <cellStyle name="Normal 2 2 3 4 2 2 3" xfId="4007"/>
    <cellStyle name="Normal 2 2 3 4 2 2 3 2" xfId="8489"/>
    <cellStyle name="Normal 2 2 3 4 2 2 3 2 2" xfId="17519"/>
    <cellStyle name="Normal 2 2 3 4 2 2 3 3" xfId="13037"/>
    <cellStyle name="Normal 2 2 3 4 2 2 4" xfId="5501"/>
    <cellStyle name="Normal 2 2 3 4 2 2 4 2" xfId="14531"/>
    <cellStyle name="Normal 2 2 3 4 2 2 5" xfId="10049"/>
    <cellStyle name="Normal 2 2 3 4 2 3" xfId="1769"/>
    <cellStyle name="Normal 2 2 3 4 2 3 2" xfId="6251"/>
    <cellStyle name="Normal 2 2 3 4 2 3 2 2" xfId="15281"/>
    <cellStyle name="Normal 2 2 3 4 2 3 3" xfId="10799"/>
    <cellStyle name="Normal 2 2 3 4 2 4" xfId="3263"/>
    <cellStyle name="Normal 2 2 3 4 2 4 2" xfId="7745"/>
    <cellStyle name="Normal 2 2 3 4 2 4 2 2" xfId="16775"/>
    <cellStyle name="Normal 2 2 3 4 2 4 3" xfId="12293"/>
    <cellStyle name="Normal 2 2 3 4 2 5" xfId="4757"/>
    <cellStyle name="Normal 2 2 3 4 2 5 2" xfId="13787"/>
    <cellStyle name="Normal 2 2 3 4 2 6" xfId="9305"/>
    <cellStyle name="Normal 2 2 3 4 3" xfId="461"/>
    <cellStyle name="Normal 2 2 3 4 3 2" xfId="1208"/>
    <cellStyle name="Normal 2 2 3 4 3 2 2" xfId="2702"/>
    <cellStyle name="Normal 2 2 3 4 3 2 2 2" xfId="7184"/>
    <cellStyle name="Normal 2 2 3 4 3 2 2 2 2" xfId="16214"/>
    <cellStyle name="Normal 2 2 3 4 3 2 2 3" xfId="11732"/>
    <cellStyle name="Normal 2 2 3 4 3 2 3" xfId="4196"/>
    <cellStyle name="Normal 2 2 3 4 3 2 3 2" xfId="8678"/>
    <cellStyle name="Normal 2 2 3 4 3 2 3 2 2" xfId="17708"/>
    <cellStyle name="Normal 2 2 3 4 3 2 3 3" xfId="13226"/>
    <cellStyle name="Normal 2 2 3 4 3 2 4" xfId="5690"/>
    <cellStyle name="Normal 2 2 3 4 3 2 4 2" xfId="14720"/>
    <cellStyle name="Normal 2 2 3 4 3 2 5" xfId="10238"/>
    <cellStyle name="Normal 2 2 3 4 3 3" xfId="1955"/>
    <cellStyle name="Normal 2 2 3 4 3 3 2" xfId="6437"/>
    <cellStyle name="Normal 2 2 3 4 3 3 2 2" xfId="15467"/>
    <cellStyle name="Normal 2 2 3 4 3 3 3" xfId="10985"/>
    <cellStyle name="Normal 2 2 3 4 3 4" xfId="3449"/>
    <cellStyle name="Normal 2 2 3 4 3 4 2" xfId="7931"/>
    <cellStyle name="Normal 2 2 3 4 3 4 2 2" xfId="16961"/>
    <cellStyle name="Normal 2 2 3 4 3 4 3" xfId="12479"/>
    <cellStyle name="Normal 2 2 3 4 3 5" xfId="4943"/>
    <cellStyle name="Normal 2 2 3 4 3 5 2" xfId="13973"/>
    <cellStyle name="Normal 2 2 3 4 3 6" xfId="9491"/>
    <cellStyle name="Normal 2 2 3 4 4" xfId="647"/>
    <cellStyle name="Normal 2 2 3 4 4 2" xfId="1394"/>
    <cellStyle name="Normal 2 2 3 4 4 2 2" xfId="2888"/>
    <cellStyle name="Normal 2 2 3 4 4 2 2 2" xfId="7370"/>
    <cellStyle name="Normal 2 2 3 4 4 2 2 2 2" xfId="16400"/>
    <cellStyle name="Normal 2 2 3 4 4 2 2 3" xfId="11918"/>
    <cellStyle name="Normal 2 2 3 4 4 2 3" xfId="4382"/>
    <cellStyle name="Normal 2 2 3 4 4 2 3 2" xfId="8864"/>
    <cellStyle name="Normal 2 2 3 4 4 2 3 2 2" xfId="17894"/>
    <cellStyle name="Normal 2 2 3 4 4 2 3 3" xfId="13412"/>
    <cellStyle name="Normal 2 2 3 4 4 2 4" xfId="5876"/>
    <cellStyle name="Normal 2 2 3 4 4 2 4 2" xfId="14906"/>
    <cellStyle name="Normal 2 2 3 4 4 2 5" xfId="10424"/>
    <cellStyle name="Normal 2 2 3 4 4 3" xfId="2141"/>
    <cellStyle name="Normal 2 2 3 4 4 3 2" xfId="6623"/>
    <cellStyle name="Normal 2 2 3 4 4 3 2 2" xfId="15653"/>
    <cellStyle name="Normal 2 2 3 4 4 3 3" xfId="11171"/>
    <cellStyle name="Normal 2 2 3 4 4 4" xfId="3635"/>
    <cellStyle name="Normal 2 2 3 4 4 4 2" xfId="8117"/>
    <cellStyle name="Normal 2 2 3 4 4 4 2 2" xfId="17147"/>
    <cellStyle name="Normal 2 2 3 4 4 4 3" xfId="12665"/>
    <cellStyle name="Normal 2 2 3 4 4 5" xfId="5129"/>
    <cellStyle name="Normal 2 2 3 4 4 5 2" xfId="14159"/>
    <cellStyle name="Normal 2 2 3 4 4 6" xfId="9677"/>
    <cellStyle name="Normal 2 2 3 4 5" xfId="834"/>
    <cellStyle name="Normal 2 2 3 4 5 2" xfId="2328"/>
    <cellStyle name="Normal 2 2 3 4 5 2 2" xfId="6810"/>
    <cellStyle name="Normal 2 2 3 4 5 2 2 2" xfId="15840"/>
    <cellStyle name="Normal 2 2 3 4 5 2 3" xfId="11358"/>
    <cellStyle name="Normal 2 2 3 4 5 3" xfId="3822"/>
    <cellStyle name="Normal 2 2 3 4 5 3 2" xfId="8304"/>
    <cellStyle name="Normal 2 2 3 4 5 3 2 2" xfId="17334"/>
    <cellStyle name="Normal 2 2 3 4 5 3 3" xfId="12852"/>
    <cellStyle name="Normal 2 2 3 4 5 4" xfId="5316"/>
    <cellStyle name="Normal 2 2 3 4 5 4 2" xfId="14346"/>
    <cellStyle name="Normal 2 2 3 4 5 5" xfId="9864"/>
    <cellStyle name="Normal 2 2 3 4 6" xfId="1583"/>
    <cellStyle name="Normal 2 2 3 4 6 2" xfId="6065"/>
    <cellStyle name="Normal 2 2 3 4 6 2 2" xfId="15095"/>
    <cellStyle name="Normal 2 2 3 4 6 3" xfId="10613"/>
    <cellStyle name="Normal 2 2 3 4 7" xfId="3077"/>
    <cellStyle name="Normal 2 2 3 4 7 2" xfId="7559"/>
    <cellStyle name="Normal 2 2 3 4 7 2 2" xfId="16589"/>
    <cellStyle name="Normal 2 2 3 4 7 3" xfId="12107"/>
    <cellStyle name="Normal 2 2 3 4 8" xfId="4571"/>
    <cellStyle name="Normal 2 2 3 4 8 2" xfId="13601"/>
    <cellStyle name="Normal 2 2 3 4 9" xfId="9119"/>
    <cellStyle name="Normal 2 2 3 5" xfId="105"/>
    <cellStyle name="Normal 2 2 3 5 2" xfId="291"/>
    <cellStyle name="Normal 2 2 3 5 2 2" xfId="1034"/>
    <cellStyle name="Normal 2 2 3 5 2 2 2" xfId="2528"/>
    <cellStyle name="Normal 2 2 3 5 2 2 2 2" xfId="7010"/>
    <cellStyle name="Normal 2 2 3 5 2 2 2 2 2" xfId="16040"/>
    <cellStyle name="Normal 2 2 3 5 2 2 2 3" xfId="11558"/>
    <cellStyle name="Normal 2 2 3 5 2 2 3" xfId="4022"/>
    <cellStyle name="Normal 2 2 3 5 2 2 3 2" xfId="8504"/>
    <cellStyle name="Normal 2 2 3 5 2 2 3 2 2" xfId="17534"/>
    <cellStyle name="Normal 2 2 3 5 2 2 3 3" xfId="13052"/>
    <cellStyle name="Normal 2 2 3 5 2 2 4" xfId="5516"/>
    <cellStyle name="Normal 2 2 3 5 2 2 4 2" xfId="14546"/>
    <cellStyle name="Normal 2 2 3 5 2 2 5" xfId="10064"/>
    <cellStyle name="Normal 2 2 3 5 2 3" xfId="1785"/>
    <cellStyle name="Normal 2 2 3 5 2 3 2" xfId="6267"/>
    <cellStyle name="Normal 2 2 3 5 2 3 2 2" xfId="15297"/>
    <cellStyle name="Normal 2 2 3 5 2 3 3" xfId="10815"/>
    <cellStyle name="Normal 2 2 3 5 2 4" xfId="3279"/>
    <cellStyle name="Normal 2 2 3 5 2 4 2" xfId="7761"/>
    <cellStyle name="Normal 2 2 3 5 2 4 2 2" xfId="16791"/>
    <cellStyle name="Normal 2 2 3 5 2 4 3" xfId="12309"/>
    <cellStyle name="Normal 2 2 3 5 2 5" xfId="4773"/>
    <cellStyle name="Normal 2 2 3 5 2 5 2" xfId="13803"/>
    <cellStyle name="Normal 2 2 3 5 2 6" xfId="9321"/>
    <cellStyle name="Normal 2 2 3 5 3" xfId="477"/>
    <cellStyle name="Normal 2 2 3 5 3 2" xfId="1224"/>
    <cellStyle name="Normal 2 2 3 5 3 2 2" xfId="2718"/>
    <cellStyle name="Normal 2 2 3 5 3 2 2 2" xfId="7200"/>
    <cellStyle name="Normal 2 2 3 5 3 2 2 2 2" xfId="16230"/>
    <cellStyle name="Normal 2 2 3 5 3 2 2 3" xfId="11748"/>
    <cellStyle name="Normal 2 2 3 5 3 2 3" xfId="4212"/>
    <cellStyle name="Normal 2 2 3 5 3 2 3 2" xfId="8694"/>
    <cellStyle name="Normal 2 2 3 5 3 2 3 2 2" xfId="17724"/>
    <cellStyle name="Normal 2 2 3 5 3 2 3 3" xfId="13242"/>
    <cellStyle name="Normal 2 2 3 5 3 2 4" xfId="5706"/>
    <cellStyle name="Normal 2 2 3 5 3 2 4 2" xfId="14736"/>
    <cellStyle name="Normal 2 2 3 5 3 2 5" xfId="10254"/>
    <cellStyle name="Normal 2 2 3 5 3 3" xfId="1971"/>
    <cellStyle name="Normal 2 2 3 5 3 3 2" xfId="6453"/>
    <cellStyle name="Normal 2 2 3 5 3 3 2 2" xfId="15483"/>
    <cellStyle name="Normal 2 2 3 5 3 3 3" xfId="11001"/>
    <cellStyle name="Normal 2 2 3 5 3 4" xfId="3465"/>
    <cellStyle name="Normal 2 2 3 5 3 4 2" xfId="7947"/>
    <cellStyle name="Normal 2 2 3 5 3 4 2 2" xfId="16977"/>
    <cellStyle name="Normal 2 2 3 5 3 4 3" xfId="12495"/>
    <cellStyle name="Normal 2 2 3 5 3 5" xfId="4959"/>
    <cellStyle name="Normal 2 2 3 5 3 5 2" xfId="13989"/>
    <cellStyle name="Normal 2 2 3 5 3 6" xfId="9507"/>
    <cellStyle name="Normal 2 2 3 5 4" xfId="663"/>
    <cellStyle name="Normal 2 2 3 5 4 2" xfId="1410"/>
    <cellStyle name="Normal 2 2 3 5 4 2 2" xfId="2904"/>
    <cellStyle name="Normal 2 2 3 5 4 2 2 2" xfId="7386"/>
    <cellStyle name="Normal 2 2 3 5 4 2 2 2 2" xfId="16416"/>
    <cellStyle name="Normal 2 2 3 5 4 2 2 3" xfId="11934"/>
    <cellStyle name="Normal 2 2 3 5 4 2 3" xfId="4398"/>
    <cellStyle name="Normal 2 2 3 5 4 2 3 2" xfId="8880"/>
    <cellStyle name="Normal 2 2 3 5 4 2 3 2 2" xfId="17910"/>
    <cellStyle name="Normal 2 2 3 5 4 2 3 3" xfId="13428"/>
    <cellStyle name="Normal 2 2 3 5 4 2 4" xfId="5892"/>
    <cellStyle name="Normal 2 2 3 5 4 2 4 2" xfId="14922"/>
    <cellStyle name="Normal 2 2 3 5 4 2 5" xfId="10440"/>
    <cellStyle name="Normal 2 2 3 5 4 3" xfId="2157"/>
    <cellStyle name="Normal 2 2 3 5 4 3 2" xfId="6639"/>
    <cellStyle name="Normal 2 2 3 5 4 3 2 2" xfId="15669"/>
    <cellStyle name="Normal 2 2 3 5 4 3 3" xfId="11187"/>
    <cellStyle name="Normal 2 2 3 5 4 4" xfId="3651"/>
    <cellStyle name="Normal 2 2 3 5 4 4 2" xfId="8133"/>
    <cellStyle name="Normal 2 2 3 5 4 4 2 2" xfId="17163"/>
    <cellStyle name="Normal 2 2 3 5 4 4 3" xfId="12681"/>
    <cellStyle name="Normal 2 2 3 5 4 5" xfId="5145"/>
    <cellStyle name="Normal 2 2 3 5 4 5 2" xfId="14175"/>
    <cellStyle name="Normal 2 2 3 5 4 6" xfId="9693"/>
    <cellStyle name="Normal 2 2 3 5 5" xfId="850"/>
    <cellStyle name="Normal 2 2 3 5 5 2" xfId="2344"/>
    <cellStyle name="Normal 2 2 3 5 5 2 2" xfId="6826"/>
    <cellStyle name="Normal 2 2 3 5 5 2 2 2" xfId="15856"/>
    <cellStyle name="Normal 2 2 3 5 5 2 3" xfId="11374"/>
    <cellStyle name="Normal 2 2 3 5 5 3" xfId="3838"/>
    <cellStyle name="Normal 2 2 3 5 5 3 2" xfId="8320"/>
    <cellStyle name="Normal 2 2 3 5 5 3 2 2" xfId="17350"/>
    <cellStyle name="Normal 2 2 3 5 5 3 3" xfId="12868"/>
    <cellStyle name="Normal 2 2 3 5 5 4" xfId="5332"/>
    <cellStyle name="Normal 2 2 3 5 5 4 2" xfId="14362"/>
    <cellStyle name="Normal 2 2 3 5 5 5" xfId="9880"/>
    <cellStyle name="Normal 2 2 3 5 6" xfId="1599"/>
    <cellStyle name="Normal 2 2 3 5 6 2" xfId="6081"/>
    <cellStyle name="Normal 2 2 3 5 6 2 2" xfId="15111"/>
    <cellStyle name="Normal 2 2 3 5 6 3" xfId="10629"/>
    <cellStyle name="Normal 2 2 3 5 7" xfId="3093"/>
    <cellStyle name="Normal 2 2 3 5 7 2" xfId="7575"/>
    <cellStyle name="Normal 2 2 3 5 7 2 2" xfId="16605"/>
    <cellStyle name="Normal 2 2 3 5 7 3" xfId="12123"/>
    <cellStyle name="Normal 2 2 3 5 8" xfId="4587"/>
    <cellStyle name="Normal 2 2 3 5 8 2" xfId="13617"/>
    <cellStyle name="Normal 2 2 3 5 9" xfId="9135"/>
    <cellStyle name="Normal 2 2 3 6" xfId="136"/>
    <cellStyle name="Normal 2 2 3 6 2" xfId="322"/>
    <cellStyle name="Normal 2 2 3 6 2 2" xfId="1065"/>
    <cellStyle name="Normal 2 2 3 6 2 2 2" xfId="2559"/>
    <cellStyle name="Normal 2 2 3 6 2 2 2 2" xfId="7041"/>
    <cellStyle name="Normal 2 2 3 6 2 2 2 2 2" xfId="16071"/>
    <cellStyle name="Normal 2 2 3 6 2 2 2 3" xfId="11589"/>
    <cellStyle name="Normal 2 2 3 6 2 2 3" xfId="4053"/>
    <cellStyle name="Normal 2 2 3 6 2 2 3 2" xfId="8535"/>
    <cellStyle name="Normal 2 2 3 6 2 2 3 2 2" xfId="17565"/>
    <cellStyle name="Normal 2 2 3 6 2 2 3 3" xfId="13083"/>
    <cellStyle name="Normal 2 2 3 6 2 2 4" xfId="5547"/>
    <cellStyle name="Normal 2 2 3 6 2 2 4 2" xfId="14577"/>
    <cellStyle name="Normal 2 2 3 6 2 2 5" xfId="10095"/>
    <cellStyle name="Normal 2 2 3 6 2 3" xfId="1816"/>
    <cellStyle name="Normal 2 2 3 6 2 3 2" xfId="6298"/>
    <cellStyle name="Normal 2 2 3 6 2 3 2 2" xfId="15328"/>
    <cellStyle name="Normal 2 2 3 6 2 3 3" xfId="10846"/>
    <cellStyle name="Normal 2 2 3 6 2 4" xfId="3310"/>
    <cellStyle name="Normal 2 2 3 6 2 4 2" xfId="7792"/>
    <cellStyle name="Normal 2 2 3 6 2 4 2 2" xfId="16822"/>
    <cellStyle name="Normal 2 2 3 6 2 4 3" xfId="12340"/>
    <cellStyle name="Normal 2 2 3 6 2 5" xfId="4804"/>
    <cellStyle name="Normal 2 2 3 6 2 5 2" xfId="13834"/>
    <cellStyle name="Normal 2 2 3 6 2 6" xfId="9352"/>
    <cellStyle name="Normal 2 2 3 6 3" xfId="508"/>
    <cellStyle name="Normal 2 2 3 6 3 2" xfId="1255"/>
    <cellStyle name="Normal 2 2 3 6 3 2 2" xfId="2749"/>
    <cellStyle name="Normal 2 2 3 6 3 2 2 2" xfId="7231"/>
    <cellStyle name="Normal 2 2 3 6 3 2 2 2 2" xfId="16261"/>
    <cellStyle name="Normal 2 2 3 6 3 2 2 3" xfId="11779"/>
    <cellStyle name="Normal 2 2 3 6 3 2 3" xfId="4243"/>
    <cellStyle name="Normal 2 2 3 6 3 2 3 2" xfId="8725"/>
    <cellStyle name="Normal 2 2 3 6 3 2 3 2 2" xfId="17755"/>
    <cellStyle name="Normal 2 2 3 6 3 2 3 3" xfId="13273"/>
    <cellStyle name="Normal 2 2 3 6 3 2 4" xfId="5737"/>
    <cellStyle name="Normal 2 2 3 6 3 2 4 2" xfId="14767"/>
    <cellStyle name="Normal 2 2 3 6 3 2 5" xfId="10285"/>
    <cellStyle name="Normal 2 2 3 6 3 3" xfId="2002"/>
    <cellStyle name="Normal 2 2 3 6 3 3 2" xfId="6484"/>
    <cellStyle name="Normal 2 2 3 6 3 3 2 2" xfId="15514"/>
    <cellStyle name="Normal 2 2 3 6 3 3 3" xfId="11032"/>
    <cellStyle name="Normal 2 2 3 6 3 4" xfId="3496"/>
    <cellStyle name="Normal 2 2 3 6 3 4 2" xfId="7978"/>
    <cellStyle name="Normal 2 2 3 6 3 4 2 2" xfId="17008"/>
    <cellStyle name="Normal 2 2 3 6 3 4 3" xfId="12526"/>
    <cellStyle name="Normal 2 2 3 6 3 5" xfId="4990"/>
    <cellStyle name="Normal 2 2 3 6 3 5 2" xfId="14020"/>
    <cellStyle name="Normal 2 2 3 6 3 6" xfId="9538"/>
    <cellStyle name="Normal 2 2 3 6 4" xfId="694"/>
    <cellStyle name="Normal 2 2 3 6 4 2" xfId="1441"/>
    <cellStyle name="Normal 2 2 3 6 4 2 2" xfId="2935"/>
    <cellStyle name="Normal 2 2 3 6 4 2 2 2" xfId="7417"/>
    <cellStyle name="Normal 2 2 3 6 4 2 2 2 2" xfId="16447"/>
    <cellStyle name="Normal 2 2 3 6 4 2 2 3" xfId="11965"/>
    <cellStyle name="Normal 2 2 3 6 4 2 3" xfId="4429"/>
    <cellStyle name="Normal 2 2 3 6 4 2 3 2" xfId="8911"/>
    <cellStyle name="Normal 2 2 3 6 4 2 3 2 2" xfId="17941"/>
    <cellStyle name="Normal 2 2 3 6 4 2 3 3" xfId="13459"/>
    <cellStyle name="Normal 2 2 3 6 4 2 4" xfId="5923"/>
    <cellStyle name="Normal 2 2 3 6 4 2 4 2" xfId="14953"/>
    <cellStyle name="Normal 2 2 3 6 4 2 5" xfId="10471"/>
    <cellStyle name="Normal 2 2 3 6 4 3" xfId="2188"/>
    <cellStyle name="Normal 2 2 3 6 4 3 2" xfId="6670"/>
    <cellStyle name="Normal 2 2 3 6 4 3 2 2" xfId="15700"/>
    <cellStyle name="Normal 2 2 3 6 4 3 3" xfId="11218"/>
    <cellStyle name="Normal 2 2 3 6 4 4" xfId="3682"/>
    <cellStyle name="Normal 2 2 3 6 4 4 2" xfId="8164"/>
    <cellStyle name="Normal 2 2 3 6 4 4 2 2" xfId="17194"/>
    <cellStyle name="Normal 2 2 3 6 4 4 3" xfId="12712"/>
    <cellStyle name="Normal 2 2 3 6 4 5" xfId="5176"/>
    <cellStyle name="Normal 2 2 3 6 4 5 2" xfId="14206"/>
    <cellStyle name="Normal 2 2 3 6 4 6" xfId="9724"/>
    <cellStyle name="Normal 2 2 3 6 5" xfId="881"/>
    <cellStyle name="Normal 2 2 3 6 5 2" xfId="2375"/>
    <cellStyle name="Normal 2 2 3 6 5 2 2" xfId="6857"/>
    <cellStyle name="Normal 2 2 3 6 5 2 2 2" xfId="15887"/>
    <cellStyle name="Normal 2 2 3 6 5 2 3" xfId="11405"/>
    <cellStyle name="Normal 2 2 3 6 5 3" xfId="3869"/>
    <cellStyle name="Normal 2 2 3 6 5 3 2" xfId="8351"/>
    <cellStyle name="Normal 2 2 3 6 5 3 2 2" xfId="17381"/>
    <cellStyle name="Normal 2 2 3 6 5 3 3" xfId="12899"/>
    <cellStyle name="Normal 2 2 3 6 5 4" xfId="5363"/>
    <cellStyle name="Normal 2 2 3 6 5 4 2" xfId="14393"/>
    <cellStyle name="Normal 2 2 3 6 5 5" xfId="9911"/>
    <cellStyle name="Normal 2 2 3 6 6" xfId="1630"/>
    <cellStyle name="Normal 2 2 3 6 6 2" xfId="6112"/>
    <cellStyle name="Normal 2 2 3 6 6 2 2" xfId="15142"/>
    <cellStyle name="Normal 2 2 3 6 6 3" xfId="10660"/>
    <cellStyle name="Normal 2 2 3 6 7" xfId="3124"/>
    <cellStyle name="Normal 2 2 3 6 7 2" xfId="7606"/>
    <cellStyle name="Normal 2 2 3 6 7 2 2" xfId="16636"/>
    <cellStyle name="Normal 2 2 3 6 7 3" xfId="12154"/>
    <cellStyle name="Normal 2 2 3 6 8" xfId="4618"/>
    <cellStyle name="Normal 2 2 3 6 8 2" xfId="13648"/>
    <cellStyle name="Normal 2 2 3 6 9" xfId="9166"/>
    <cellStyle name="Normal 2 2 3 7" xfId="159"/>
    <cellStyle name="Normal 2 2 3 7 2" xfId="345"/>
    <cellStyle name="Normal 2 2 3 7 2 2" xfId="1088"/>
    <cellStyle name="Normal 2 2 3 7 2 2 2" xfId="2582"/>
    <cellStyle name="Normal 2 2 3 7 2 2 2 2" xfId="7064"/>
    <cellStyle name="Normal 2 2 3 7 2 2 2 2 2" xfId="16094"/>
    <cellStyle name="Normal 2 2 3 7 2 2 2 3" xfId="11612"/>
    <cellStyle name="Normal 2 2 3 7 2 2 3" xfId="4076"/>
    <cellStyle name="Normal 2 2 3 7 2 2 3 2" xfId="8558"/>
    <cellStyle name="Normal 2 2 3 7 2 2 3 2 2" xfId="17588"/>
    <cellStyle name="Normal 2 2 3 7 2 2 3 3" xfId="13106"/>
    <cellStyle name="Normal 2 2 3 7 2 2 4" xfId="5570"/>
    <cellStyle name="Normal 2 2 3 7 2 2 4 2" xfId="14600"/>
    <cellStyle name="Normal 2 2 3 7 2 2 5" xfId="10118"/>
    <cellStyle name="Normal 2 2 3 7 2 3" xfId="1839"/>
    <cellStyle name="Normal 2 2 3 7 2 3 2" xfId="6321"/>
    <cellStyle name="Normal 2 2 3 7 2 3 2 2" xfId="15351"/>
    <cellStyle name="Normal 2 2 3 7 2 3 3" xfId="10869"/>
    <cellStyle name="Normal 2 2 3 7 2 4" xfId="3333"/>
    <cellStyle name="Normal 2 2 3 7 2 4 2" xfId="7815"/>
    <cellStyle name="Normal 2 2 3 7 2 4 2 2" xfId="16845"/>
    <cellStyle name="Normal 2 2 3 7 2 4 3" xfId="12363"/>
    <cellStyle name="Normal 2 2 3 7 2 5" xfId="4827"/>
    <cellStyle name="Normal 2 2 3 7 2 5 2" xfId="13857"/>
    <cellStyle name="Normal 2 2 3 7 2 6" xfId="9375"/>
    <cellStyle name="Normal 2 2 3 7 3" xfId="531"/>
    <cellStyle name="Normal 2 2 3 7 3 2" xfId="1278"/>
    <cellStyle name="Normal 2 2 3 7 3 2 2" xfId="2772"/>
    <cellStyle name="Normal 2 2 3 7 3 2 2 2" xfId="7254"/>
    <cellStyle name="Normal 2 2 3 7 3 2 2 2 2" xfId="16284"/>
    <cellStyle name="Normal 2 2 3 7 3 2 2 3" xfId="11802"/>
    <cellStyle name="Normal 2 2 3 7 3 2 3" xfId="4266"/>
    <cellStyle name="Normal 2 2 3 7 3 2 3 2" xfId="8748"/>
    <cellStyle name="Normal 2 2 3 7 3 2 3 2 2" xfId="17778"/>
    <cellStyle name="Normal 2 2 3 7 3 2 3 3" xfId="13296"/>
    <cellStyle name="Normal 2 2 3 7 3 2 4" xfId="5760"/>
    <cellStyle name="Normal 2 2 3 7 3 2 4 2" xfId="14790"/>
    <cellStyle name="Normal 2 2 3 7 3 2 5" xfId="10308"/>
    <cellStyle name="Normal 2 2 3 7 3 3" xfId="2025"/>
    <cellStyle name="Normal 2 2 3 7 3 3 2" xfId="6507"/>
    <cellStyle name="Normal 2 2 3 7 3 3 2 2" xfId="15537"/>
    <cellStyle name="Normal 2 2 3 7 3 3 3" xfId="11055"/>
    <cellStyle name="Normal 2 2 3 7 3 4" xfId="3519"/>
    <cellStyle name="Normal 2 2 3 7 3 4 2" xfId="8001"/>
    <cellStyle name="Normal 2 2 3 7 3 4 2 2" xfId="17031"/>
    <cellStyle name="Normal 2 2 3 7 3 4 3" xfId="12549"/>
    <cellStyle name="Normal 2 2 3 7 3 5" xfId="5013"/>
    <cellStyle name="Normal 2 2 3 7 3 5 2" xfId="14043"/>
    <cellStyle name="Normal 2 2 3 7 3 6" xfId="9561"/>
    <cellStyle name="Normal 2 2 3 7 4" xfId="717"/>
    <cellStyle name="Normal 2 2 3 7 4 2" xfId="1464"/>
    <cellStyle name="Normal 2 2 3 7 4 2 2" xfId="2958"/>
    <cellStyle name="Normal 2 2 3 7 4 2 2 2" xfId="7440"/>
    <cellStyle name="Normal 2 2 3 7 4 2 2 2 2" xfId="16470"/>
    <cellStyle name="Normal 2 2 3 7 4 2 2 3" xfId="11988"/>
    <cellStyle name="Normal 2 2 3 7 4 2 3" xfId="4452"/>
    <cellStyle name="Normal 2 2 3 7 4 2 3 2" xfId="8934"/>
    <cellStyle name="Normal 2 2 3 7 4 2 3 2 2" xfId="17964"/>
    <cellStyle name="Normal 2 2 3 7 4 2 3 3" xfId="13482"/>
    <cellStyle name="Normal 2 2 3 7 4 2 4" xfId="5946"/>
    <cellStyle name="Normal 2 2 3 7 4 2 4 2" xfId="14976"/>
    <cellStyle name="Normal 2 2 3 7 4 2 5" xfId="10494"/>
    <cellStyle name="Normal 2 2 3 7 4 3" xfId="2211"/>
    <cellStyle name="Normal 2 2 3 7 4 3 2" xfId="6693"/>
    <cellStyle name="Normal 2 2 3 7 4 3 2 2" xfId="15723"/>
    <cellStyle name="Normal 2 2 3 7 4 3 3" xfId="11241"/>
    <cellStyle name="Normal 2 2 3 7 4 4" xfId="3705"/>
    <cellStyle name="Normal 2 2 3 7 4 4 2" xfId="8187"/>
    <cellStyle name="Normal 2 2 3 7 4 4 2 2" xfId="17217"/>
    <cellStyle name="Normal 2 2 3 7 4 4 3" xfId="12735"/>
    <cellStyle name="Normal 2 2 3 7 4 5" xfId="5199"/>
    <cellStyle name="Normal 2 2 3 7 4 5 2" xfId="14229"/>
    <cellStyle name="Normal 2 2 3 7 4 6" xfId="9747"/>
    <cellStyle name="Normal 2 2 3 7 5" xfId="904"/>
    <cellStyle name="Normal 2 2 3 7 5 2" xfId="2398"/>
    <cellStyle name="Normal 2 2 3 7 5 2 2" xfId="6880"/>
    <cellStyle name="Normal 2 2 3 7 5 2 2 2" xfId="15910"/>
    <cellStyle name="Normal 2 2 3 7 5 2 3" xfId="11428"/>
    <cellStyle name="Normal 2 2 3 7 5 3" xfId="3892"/>
    <cellStyle name="Normal 2 2 3 7 5 3 2" xfId="8374"/>
    <cellStyle name="Normal 2 2 3 7 5 3 2 2" xfId="17404"/>
    <cellStyle name="Normal 2 2 3 7 5 3 3" xfId="12922"/>
    <cellStyle name="Normal 2 2 3 7 5 4" xfId="5386"/>
    <cellStyle name="Normal 2 2 3 7 5 4 2" xfId="14416"/>
    <cellStyle name="Normal 2 2 3 7 5 5" xfId="9934"/>
    <cellStyle name="Normal 2 2 3 7 6" xfId="1653"/>
    <cellStyle name="Normal 2 2 3 7 6 2" xfId="6135"/>
    <cellStyle name="Normal 2 2 3 7 6 2 2" xfId="15165"/>
    <cellStyle name="Normal 2 2 3 7 6 3" xfId="10683"/>
    <cellStyle name="Normal 2 2 3 7 7" xfId="3147"/>
    <cellStyle name="Normal 2 2 3 7 7 2" xfId="7629"/>
    <cellStyle name="Normal 2 2 3 7 7 2 2" xfId="16659"/>
    <cellStyle name="Normal 2 2 3 7 7 3" xfId="12177"/>
    <cellStyle name="Normal 2 2 3 7 8" xfId="4641"/>
    <cellStyle name="Normal 2 2 3 7 8 2" xfId="13671"/>
    <cellStyle name="Normal 2 2 3 7 9" xfId="9189"/>
    <cellStyle name="Normal 2 2 3 8" xfId="182"/>
    <cellStyle name="Normal 2 2 3 8 2" xfId="368"/>
    <cellStyle name="Normal 2 2 3 8 2 2" xfId="1111"/>
    <cellStyle name="Normal 2 2 3 8 2 2 2" xfId="2605"/>
    <cellStyle name="Normal 2 2 3 8 2 2 2 2" xfId="7087"/>
    <cellStyle name="Normal 2 2 3 8 2 2 2 2 2" xfId="16117"/>
    <cellStyle name="Normal 2 2 3 8 2 2 2 3" xfId="11635"/>
    <cellStyle name="Normal 2 2 3 8 2 2 3" xfId="4099"/>
    <cellStyle name="Normal 2 2 3 8 2 2 3 2" xfId="8581"/>
    <cellStyle name="Normal 2 2 3 8 2 2 3 2 2" xfId="17611"/>
    <cellStyle name="Normal 2 2 3 8 2 2 3 3" xfId="13129"/>
    <cellStyle name="Normal 2 2 3 8 2 2 4" xfId="5593"/>
    <cellStyle name="Normal 2 2 3 8 2 2 4 2" xfId="14623"/>
    <cellStyle name="Normal 2 2 3 8 2 2 5" xfId="10141"/>
    <cellStyle name="Normal 2 2 3 8 2 3" xfId="1862"/>
    <cellStyle name="Normal 2 2 3 8 2 3 2" xfId="6344"/>
    <cellStyle name="Normal 2 2 3 8 2 3 2 2" xfId="15374"/>
    <cellStyle name="Normal 2 2 3 8 2 3 3" xfId="10892"/>
    <cellStyle name="Normal 2 2 3 8 2 4" xfId="3356"/>
    <cellStyle name="Normal 2 2 3 8 2 4 2" xfId="7838"/>
    <cellStyle name="Normal 2 2 3 8 2 4 2 2" xfId="16868"/>
    <cellStyle name="Normal 2 2 3 8 2 4 3" xfId="12386"/>
    <cellStyle name="Normal 2 2 3 8 2 5" xfId="4850"/>
    <cellStyle name="Normal 2 2 3 8 2 5 2" xfId="13880"/>
    <cellStyle name="Normal 2 2 3 8 2 6" xfId="9398"/>
    <cellStyle name="Normal 2 2 3 8 3" xfId="554"/>
    <cellStyle name="Normal 2 2 3 8 3 2" xfId="1301"/>
    <cellStyle name="Normal 2 2 3 8 3 2 2" xfId="2795"/>
    <cellStyle name="Normal 2 2 3 8 3 2 2 2" xfId="7277"/>
    <cellStyle name="Normal 2 2 3 8 3 2 2 2 2" xfId="16307"/>
    <cellStyle name="Normal 2 2 3 8 3 2 2 3" xfId="11825"/>
    <cellStyle name="Normal 2 2 3 8 3 2 3" xfId="4289"/>
    <cellStyle name="Normal 2 2 3 8 3 2 3 2" xfId="8771"/>
    <cellStyle name="Normal 2 2 3 8 3 2 3 2 2" xfId="17801"/>
    <cellStyle name="Normal 2 2 3 8 3 2 3 3" xfId="13319"/>
    <cellStyle name="Normal 2 2 3 8 3 2 4" xfId="5783"/>
    <cellStyle name="Normal 2 2 3 8 3 2 4 2" xfId="14813"/>
    <cellStyle name="Normal 2 2 3 8 3 2 5" xfId="10331"/>
    <cellStyle name="Normal 2 2 3 8 3 3" xfId="2048"/>
    <cellStyle name="Normal 2 2 3 8 3 3 2" xfId="6530"/>
    <cellStyle name="Normal 2 2 3 8 3 3 2 2" xfId="15560"/>
    <cellStyle name="Normal 2 2 3 8 3 3 3" xfId="11078"/>
    <cellStyle name="Normal 2 2 3 8 3 4" xfId="3542"/>
    <cellStyle name="Normal 2 2 3 8 3 4 2" xfId="8024"/>
    <cellStyle name="Normal 2 2 3 8 3 4 2 2" xfId="17054"/>
    <cellStyle name="Normal 2 2 3 8 3 4 3" xfId="12572"/>
    <cellStyle name="Normal 2 2 3 8 3 5" xfId="5036"/>
    <cellStyle name="Normal 2 2 3 8 3 5 2" xfId="14066"/>
    <cellStyle name="Normal 2 2 3 8 3 6" xfId="9584"/>
    <cellStyle name="Normal 2 2 3 8 4" xfId="740"/>
    <cellStyle name="Normal 2 2 3 8 4 2" xfId="1487"/>
    <cellStyle name="Normal 2 2 3 8 4 2 2" xfId="2981"/>
    <cellStyle name="Normal 2 2 3 8 4 2 2 2" xfId="7463"/>
    <cellStyle name="Normal 2 2 3 8 4 2 2 2 2" xfId="16493"/>
    <cellStyle name="Normal 2 2 3 8 4 2 2 3" xfId="12011"/>
    <cellStyle name="Normal 2 2 3 8 4 2 3" xfId="4475"/>
    <cellStyle name="Normal 2 2 3 8 4 2 3 2" xfId="8957"/>
    <cellStyle name="Normal 2 2 3 8 4 2 3 2 2" xfId="17987"/>
    <cellStyle name="Normal 2 2 3 8 4 2 3 3" xfId="13505"/>
    <cellStyle name="Normal 2 2 3 8 4 2 4" xfId="5969"/>
    <cellStyle name="Normal 2 2 3 8 4 2 4 2" xfId="14999"/>
    <cellStyle name="Normal 2 2 3 8 4 2 5" xfId="10517"/>
    <cellStyle name="Normal 2 2 3 8 4 3" xfId="2234"/>
    <cellStyle name="Normal 2 2 3 8 4 3 2" xfId="6716"/>
    <cellStyle name="Normal 2 2 3 8 4 3 2 2" xfId="15746"/>
    <cellStyle name="Normal 2 2 3 8 4 3 3" xfId="11264"/>
    <cellStyle name="Normal 2 2 3 8 4 4" xfId="3728"/>
    <cellStyle name="Normal 2 2 3 8 4 4 2" xfId="8210"/>
    <cellStyle name="Normal 2 2 3 8 4 4 2 2" xfId="17240"/>
    <cellStyle name="Normal 2 2 3 8 4 4 3" xfId="12758"/>
    <cellStyle name="Normal 2 2 3 8 4 5" xfId="5222"/>
    <cellStyle name="Normal 2 2 3 8 4 5 2" xfId="14252"/>
    <cellStyle name="Normal 2 2 3 8 4 6" xfId="9770"/>
    <cellStyle name="Normal 2 2 3 8 5" xfId="927"/>
    <cellStyle name="Normal 2 2 3 8 5 2" xfId="2421"/>
    <cellStyle name="Normal 2 2 3 8 5 2 2" xfId="6903"/>
    <cellStyle name="Normal 2 2 3 8 5 2 2 2" xfId="15933"/>
    <cellStyle name="Normal 2 2 3 8 5 2 3" xfId="11451"/>
    <cellStyle name="Normal 2 2 3 8 5 3" xfId="3915"/>
    <cellStyle name="Normal 2 2 3 8 5 3 2" xfId="8397"/>
    <cellStyle name="Normal 2 2 3 8 5 3 2 2" xfId="17427"/>
    <cellStyle name="Normal 2 2 3 8 5 3 3" xfId="12945"/>
    <cellStyle name="Normal 2 2 3 8 5 4" xfId="5409"/>
    <cellStyle name="Normal 2 2 3 8 5 4 2" xfId="14439"/>
    <cellStyle name="Normal 2 2 3 8 5 5" xfId="9957"/>
    <cellStyle name="Normal 2 2 3 8 6" xfId="1676"/>
    <cellStyle name="Normal 2 2 3 8 6 2" xfId="6158"/>
    <cellStyle name="Normal 2 2 3 8 6 2 2" xfId="15188"/>
    <cellStyle name="Normal 2 2 3 8 6 3" xfId="10706"/>
    <cellStyle name="Normal 2 2 3 8 7" xfId="3170"/>
    <cellStyle name="Normal 2 2 3 8 7 2" xfId="7652"/>
    <cellStyle name="Normal 2 2 3 8 7 2 2" xfId="16682"/>
    <cellStyle name="Normal 2 2 3 8 7 3" xfId="12200"/>
    <cellStyle name="Normal 2 2 3 8 8" xfId="4664"/>
    <cellStyle name="Normal 2 2 3 8 8 2" xfId="13694"/>
    <cellStyle name="Normal 2 2 3 8 9" xfId="9212"/>
    <cellStyle name="Normal 2 2 3 9" xfId="205"/>
    <cellStyle name="Normal 2 2 3 9 2" xfId="950"/>
    <cellStyle name="Normal 2 2 3 9 2 2" xfId="2444"/>
    <cellStyle name="Normal 2 2 3 9 2 2 2" xfId="6926"/>
    <cellStyle name="Normal 2 2 3 9 2 2 2 2" xfId="15956"/>
    <cellStyle name="Normal 2 2 3 9 2 2 3" xfId="11474"/>
    <cellStyle name="Normal 2 2 3 9 2 3" xfId="3938"/>
    <cellStyle name="Normal 2 2 3 9 2 3 2" xfId="8420"/>
    <cellStyle name="Normal 2 2 3 9 2 3 2 2" xfId="17450"/>
    <cellStyle name="Normal 2 2 3 9 2 3 3" xfId="12968"/>
    <cellStyle name="Normal 2 2 3 9 2 4" xfId="5432"/>
    <cellStyle name="Normal 2 2 3 9 2 4 2" xfId="14462"/>
    <cellStyle name="Normal 2 2 3 9 2 5" xfId="9980"/>
    <cellStyle name="Normal 2 2 3 9 3" xfId="1699"/>
    <cellStyle name="Normal 2 2 3 9 3 2" xfId="6181"/>
    <cellStyle name="Normal 2 2 3 9 3 2 2" xfId="15211"/>
    <cellStyle name="Normal 2 2 3 9 3 3" xfId="10729"/>
    <cellStyle name="Normal 2 2 3 9 4" xfId="3193"/>
    <cellStyle name="Normal 2 2 3 9 4 2" xfId="7675"/>
    <cellStyle name="Normal 2 2 3 9 4 2 2" xfId="16705"/>
    <cellStyle name="Normal 2 2 3 9 4 3" xfId="12223"/>
    <cellStyle name="Normal 2 2 3 9 5" xfId="4687"/>
    <cellStyle name="Normal 2 2 3 9 5 2" xfId="13717"/>
    <cellStyle name="Normal 2 2 3 9 6" xfId="9235"/>
    <cellStyle name="Normal 2 2 4" xfId="32"/>
    <cellStyle name="Normal 2 2 4 2" xfId="218"/>
    <cellStyle name="Normal 2 2 4 2 2" xfId="963"/>
    <cellStyle name="Normal 2 2 4 2 2 2" xfId="2457"/>
    <cellStyle name="Normal 2 2 4 2 2 2 2" xfId="6939"/>
    <cellStyle name="Normal 2 2 4 2 2 2 2 2" xfId="15969"/>
    <cellStyle name="Normal 2 2 4 2 2 2 3" xfId="11487"/>
    <cellStyle name="Normal 2 2 4 2 2 3" xfId="3951"/>
    <cellStyle name="Normal 2 2 4 2 2 3 2" xfId="8433"/>
    <cellStyle name="Normal 2 2 4 2 2 3 2 2" xfId="17463"/>
    <cellStyle name="Normal 2 2 4 2 2 3 3" xfId="12981"/>
    <cellStyle name="Normal 2 2 4 2 2 4" xfId="5445"/>
    <cellStyle name="Normal 2 2 4 2 2 4 2" xfId="14475"/>
    <cellStyle name="Normal 2 2 4 2 2 5" xfId="9993"/>
    <cellStyle name="Normal 2 2 4 2 3" xfId="1712"/>
    <cellStyle name="Normal 2 2 4 2 3 2" xfId="6194"/>
    <cellStyle name="Normal 2 2 4 2 3 2 2" xfId="15224"/>
    <cellStyle name="Normal 2 2 4 2 3 3" xfId="10742"/>
    <cellStyle name="Normal 2 2 4 2 4" xfId="3206"/>
    <cellStyle name="Normal 2 2 4 2 4 2" xfId="7688"/>
    <cellStyle name="Normal 2 2 4 2 4 2 2" xfId="16718"/>
    <cellStyle name="Normal 2 2 4 2 4 3" xfId="12236"/>
    <cellStyle name="Normal 2 2 4 2 5" xfId="4700"/>
    <cellStyle name="Normal 2 2 4 2 5 2" xfId="13730"/>
    <cellStyle name="Normal 2 2 4 2 6" xfId="9248"/>
    <cellStyle name="Normal 2 2 4 3" xfId="404"/>
    <cellStyle name="Normal 2 2 4 3 2" xfId="1151"/>
    <cellStyle name="Normal 2 2 4 3 2 2" xfId="2645"/>
    <cellStyle name="Normal 2 2 4 3 2 2 2" xfId="7127"/>
    <cellStyle name="Normal 2 2 4 3 2 2 2 2" xfId="16157"/>
    <cellStyle name="Normal 2 2 4 3 2 2 3" xfId="11675"/>
    <cellStyle name="Normal 2 2 4 3 2 3" xfId="4139"/>
    <cellStyle name="Normal 2 2 4 3 2 3 2" xfId="8621"/>
    <cellStyle name="Normal 2 2 4 3 2 3 2 2" xfId="17651"/>
    <cellStyle name="Normal 2 2 4 3 2 3 3" xfId="13169"/>
    <cellStyle name="Normal 2 2 4 3 2 4" xfId="5633"/>
    <cellStyle name="Normal 2 2 4 3 2 4 2" xfId="14663"/>
    <cellStyle name="Normal 2 2 4 3 2 5" xfId="10181"/>
    <cellStyle name="Normal 2 2 4 3 3" xfId="1898"/>
    <cellStyle name="Normal 2 2 4 3 3 2" xfId="6380"/>
    <cellStyle name="Normal 2 2 4 3 3 2 2" xfId="15410"/>
    <cellStyle name="Normal 2 2 4 3 3 3" xfId="10928"/>
    <cellStyle name="Normal 2 2 4 3 4" xfId="3392"/>
    <cellStyle name="Normal 2 2 4 3 4 2" xfId="7874"/>
    <cellStyle name="Normal 2 2 4 3 4 2 2" xfId="16904"/>
    <cellStyle name="Normal 2 2 4 3 4 3" xfId="12422"/>
    <cellStyle name="Normal 2 2 4 3 5" xfId="4886"/>
    <cellStyle name="Normal 2 2 4 3 5 2" xfId="13916"/>
    <cellStyle name="Normal 2 2 4 3 6" xfId="9434"/>
    <cellStyle name="Normal 2 2 4 4" xfId="590"/>
    <cellStyle name="Normal 2 2 4 4 2" xfId="1337"/>
    <cellStyle name="Normal 2 2 4 4 2 2" xfId="2831"/>
    <cellStyle name="Normal 2 2 4 4 2 2 2" xfId="7313"/>
    <cellStyle name="Normal 2 2 4 4 2 2 2 2" xfId="16343"/>
    <cellStyle name="Normal 2 2 4 4 2 2 3" xfId="11861"/>
    <cellStyle name="Normal 2 2 4 4 2 3" xfId="4325"/>
    <cellStyle name="Normal 2 2 4 4 2 3 2" xfId="8807"/>
    <cellStyle name="Normal 2 2 4 4 2 3 2 2" xfId="17837"/>
    <cellStyle name="Normal 2 2 4 4 2 3 3" xfId="13355"/>
    <cellStyle name="Normal 2 2 4 4 2 4" xfId="5819"/>
    <cellStyle name="Normal 2 2 4 4 2 4 2" xfId="14849"/>
    <cellStyle name="Normal 2 2 4 4 2 5" xfId="10367"/>
    <cellStyle name="Normal 2 2 4 4 3" xfId="2084"/>
    <cellStyle name="Normal 2 2 4 4 3 2" xfId="6566"/>
    <cellStyle name="Normal 2 2 4 4 3 2 2" xfId="15596"/>
    <cellStyle name="Normal 2 2 4 4 3 3" xfId="11114"/>
    <cellStyle name="Normal 2 2 4 4 4" xfId="3578"/>
    <cellStyle name="Normal 2 2 4 4 4 2" xfId="8060"/>
    <cellStyle name="Normal 2 2 4 4 4 2 2" xfId="17090"/>
    <cellStyle name="Normal 2 2 4 4 4 3" xfId="12608"/>
    <cellStyle name="Normal 2 2 4 4 5" xfId="5072"/>
    <cellStyle name="Normal 2 2 4 4 5 2" xfId="14102"/>
    <cellStyle name="Normal 2 2 4 4 6" xfId="9620"/>
    <cellStyle name="Normal 2 2 4 5" xfId="777"/>
    <cellStyle name="Normal 2 2 4 5 2" xfId="2271"/>
    <cellStyle name="Normal 2 2 4 5 2 2" xfId="6753"/>
    <cellStyle name="Normal 2 2 4 5 2 2 2" xfId="15783"/>
    <cellStyle name="Normal 2 2 4 5 2 3" xfId="11301"/>
    <cellStyle name="Normal 2 2 4 5 3" xfId="3765"/>
    <cellStyle name="Normal 2 2 4 5 3 2" xfId="8247"/>
    <cellStyle name="Normal 2 2 4 5 3 2 2" xfId="17277"/>
    <cellStyle name="Normal 2 2 4 5 3 3" xfId="12795"/>
    <cellStyle name="Normal 2 2 4 5 4" xfId="5259"/>
    <cellStyle name="Normal 2 2 4 5 4 2" xfId="14289"/>
    <cellStyle name="Normal 2 2 4 5 5" xfId="9807"/>
    <cellStyle name="Normal 2 2 4 6" xfId="1526"/>
    <cellStyle name="Normal 2 2 4 6 2" xfId="6008"/>
    <cellStyle name="Normal 2 2 4 6 2 2" xfId="15038"/>
    <cellStyle name="Normal 2 2 4 6 3" xfId="10556"/>
    <cellStyle name="Normal 2 2 4 7" xfId="3020"/>
    <cellStyle name="Normal 2 2 4 7 2" xfId="7502"/>
    <cellStyle name="Normal 2 2 4 7 2 2" xfId="16532"/>
    <cellStyle name="Normal 2 2 4 7 3" xfId="12050"/>
    <cellStyle name="Normal 2 2 4 8" xfId="4514"/>
    <cellStyle name="Normal 2 2 4 8 2" xfId="13544"/>
    <cellStyle name="Normal 2 2 4 9" xfId="9062"/>
    <cellStyle name="Normal 2 2 5" xfId="55"/>
    <cellStyle name="Normal 2 2 5 2" xfId="241"/>
    <cellStyle name="Normal 2 2 5 2 2" xfId="986"/>
    <cellStyle name="Normal 2 2 5 2 2 2" xfId="2480"/>
    <cellStyle name="Normal 2 2 5 2 2 2 2" xfId="6962"/>
    <cellStyle name="Normal 2 2 5 2 2 2 2 2" xfId="15992"/>
    <cellStyle name="Normal 2 2 5 2 2 2 3" xfId="11510"/>
    <cellStyle name="Normal 2 2 5 2 2 3" xfId="3974"/>
    <cellStyle name="Normal 2 2 5 2 2 3 2" xfId="8456"/>
    <cellStyle name="Normal 2 2 5 2 2 3 2 2" xfId="17486"/>
    <cellStyle name="Normal 2 2 5 2 2 3 3" xfId="13004"/>
    <cellStyle name="Normal 2 2 5 2 2 4" xfId="5468"/>
    <cellStyle name="Normal 2 2 5 2 2 4 2" xfId="14498"/>
    <cellStyle name="Normal 2 2 5 2 2 5" xfId="10016"/>
    <cellStyle name="Normal 2 2 5 2 3" xfId="1735"/>
    <cellStyle name="Normal 2 2 5 2 3 2" xfId="6217"/>
    <cellStyle name="Normal 2 2 5 2 3 2 2" xfId="15247"/>
    <cellStyle name="Normal 2 2 5 2 3 3" xfId="10765"/>
    <cellStyle name="Normal 2 2 5 2 4" xfId="3229"/>
    <cellStyle name="Normal 2 2 5 2 4 2" xfId="7711"/>
    <cellStyle name="Normal 2 2 5 2 4 2 2" xfId="16741"/>
    <cellStyle name="Normal 2 2 5 2 4 3" xfId="12259"/>
    <cellStyle name="Normal 2 2 5 2 5" xfId="4723"/>
    <cellStyle name="Normal 2 2 5 2 5 2" xfId="13753"/>
    <cellStyle name="Normal 2 2 5 2 6" xfId="9271"/>
    <cellStyle name="Normal 2 2 5 3" xfId="427"/>
    <cellStyle name="Normal 2 2 5 3 2" xfId="1174"/>
    <cellStyle name="Normal 2 2 5 3 2 2" xfId="2668"/>
    <cellStyle name="Normal 2 2 5 3 2 2 2" xfId="7150"/>
    <cellStyle name="Normal 2 2 5 3 2 2 2 2" xfId="16180"/>
    <cellStyle name="Normal 2 2 5 3 2 2 3" xfId="11698"/>
    <cellStyle name="Normal 2 2 5 3 2 3" xfId="4162"/>
    <cellStyle name="Normal 2 2 5 3 2 3 2" xfId="8644"/>
    <cellStyle name="Normal 2 2 5 3 2 3 2 2" xfId="17674"/>
    <cellStyle name="Normal 2 2 5 3 2 3 3" xfId="13192"/>
    <cellStyle name="Normal 2 2 5 3 2 4" xfId="5656"/>
    <cellStyle name="Normal 2 2 5 3 2 4 2" xfId="14686"/>
    <cellStyle name="Normal 2 2 5 3 2 5" xfId="10204"/>
    <cellStyle name="Normal 2 2 5 3 3" xfId="1921"/>
    <cellStyle name="Normal 2 2 5 3 3 2" xfId="6403"/>
    <cellStyle name="Normal 2 2 5 3 3 2 2" xfId="15433"/>
    <cellStyle name="Normal 2 2 5 3 3 3" xfId="10951"/>
    <cellStyle name="Normal 2 2 5 3 4" xfId="3415"/>
    <cellStyle name="Normal 2 2 5 3 4 2" xfId="7897"/>
    <cellStyle name="Normal 2 2 5 3 4 2 2" xfId="16927"/>
    <cellStyle name="Normal 2 2 5 3 4 3" xfId="12445"/>
    <cellStyle name="Normal 2 2 5 3 5" xfId="4909"/>
    <cellStyle name="Normal 2 2 5 3 5 2" xfId="13939"/>
    <cellStyle name="Normal 2 2 5 3 6" xfId="9457"/>
    <cellStyle name="Normal 2 2 5 4" xfId="613"/>
    <cellStyle name="Normal 2 2 5 4 2" xfId="1360"/>
    <cellStyle name="Normal 2 2 5 4 2 2" xfId="2854"/>
    <cellStyle name="Normal 2 2 5 4 2 2 2" xfId="7336"/>
    <cellStyle name="Normal 2 2 5 4 2 2 2 2" xfId="16366"/>
    <cellStyle name="Normal 2 2 5 4 2 2 3" xfId="11884"/>
    <cellStyle name="Normal 2 2 5 4 2 3" xfId="4348"/>
    <cellStyle name="Normal 2 2 5 4 2 3 2" xfId="8830"/>
    <cellStyle name="Normal 2 2 5 4 2 3 2 2" xfId="17860"/>
    <cellStyle name="Normal 2 2 5 4 2 3 3" xfId="13378"/>
    <cellStyle name="Normal 2 2 5 4 2 4" xfId="5842"/>
    <cellStyle name="Normal 2 2 5 4 2 4 2" xfId="14872"/>
    <cellStyle name="Normal 2 2 5 4 2 5" xfId="10390"/>
    <cellStyle name="Normal 2 2 5 4 3" xfId="2107"/>
    <cellStyle name="Normal 2 2 5 4 3 2" xfId="6589"/>
    <cellStyle name="Normal 2 2 5 4 3 2 2" xfId="15619"/>
    <cellStyle name="Normal 2 2 5 4 3 3" xfId="11137"/>
    <cellStyle name="Normal 2 2 5 4 4" xfId="3601"/>
    <cellStyle name="Normal 2 2 5 4 4 2" xfId="8083"/>
    <cellStyle name="Normal 2 2 5 4 4 2 2" xfId="17113"/>
    <cellStyle name="Normal 2 2 5 4 4 3" xfId="12631"/>
    <cellStyle name="Normal 2 2 5 4 5" xfId="5095"/>
    <cellStyle name="Normal 2 2 5 4 5 2" xfId="14125"/>
    <cellStyle name="Normal 2 2 5 4 6" xfId="9643"/>
    <cellStyle name="Normal 2 2 5 5" xfId="800"/>
    <cellStyle name="Normal 2 2 5 5 2" xfId="2294"/>
    <cellStyle name="Normal 2 2 5 5 2 2" xfId="6776"/>
    <cellStyle name="Normal 2 2 5 5 2 2 2" xfId="15806"/>
    <cellStyle name="Normal 2 2 5 5 2 3" xfId="11324"/>
    <cellStyle name="Normal 2 2 5 5 3" xfId="3788"/>
    <cellStyle name="Normal 2 2 5 5 3 2" xfId="8270"/>
    <cellStyle name="Normal 2 2 5 5 3 2 2" xfId="17300"/>
    <cellStyle name="Normal 2 2 5 5 3 3" xfId="12818"/>
    <cellStyle name="Normal 2 2 5 5 4" xfId="5282"/>
    <cellStyle name="Normal 2 2 5 5 4 2" xfId="14312"/>
    <cellStyle name="Normal 2 2 5 5 5" xfId="9830"/>
    <cellStyle name="Normal 2 2 5 6" xfId="1549"/>
    <cellStyle name="Normal 2 2 5 6 2" xfId="6031"/>
    <cellStyle name="Normal 2 2 5 6 2 2" xfId="15061"/>
    <cellStyle name="Normal 2 2 5 6 3" xfId="10579"/>
    <cellStyle name="Normal 2 2 5 7" xfId="3043"/>
    <cellStyle name="Normal 2 2 5 7 2" xfId="7525"/>
    <cellStyle name="Normal 2 2 5 7 2 2" xfId="16555"/>
    <cellStyle name="Normal 2 2 5 7 3" xfId="12073"/>
    <cellStyle name="Normal 2 2 5 8" xfId="4537"/>
    <cellStyle name="Normal 2 2 5 8 2" xfId="13567"/>
    <cellStyle name="Normal 2 2 5 9" xfId="9085"/>
    <cellStyle name="Normal 2 2 6" xfId="79"/>
    <cellStyle name="Normal 2 2 6 2" xfId="265"/>
    <cellStyle name="Normal 2 2 6 2 2" xfId="1009"/>
    <cellStyle name="Normal 2 2 6 2 2 2" xfId="2503"/>
    <cellStyle name="Normal 2 2 6 2 2 2 2" xfId="6985"/>
    <cellStyle name="Normal 2 2 6 2 2 2 2 2" xfId="16015"/>
    <cellStyle name="Normal 2 2 6 2 2 2 3" xfId="11533"/>
    <cellStyle name="Normal 2 2 6 2 2 3" xfId="3997"/>
    <cellStyle name="Normal 2 2 6 2 2 3 2" xfId="8479"/>
    <cellStyle name="Normal 2 2 6 2 2 3 2 2" xfId="17509"/>
    <cellStyle name="Normal 2 2 6 2 2 3 3" xfId="13027"/>
    <cellStyle name="Normal 2 2 6 2 2 4" xfId="5491"/>
    <cellStyle name="Normal 2 2 6 2 2 4 2" xfId="14521"/>
    <cellStyle name="Normal 2 2 6 2 2 5" xfId="10039"/>
    <cellStyle name="Normal 2 2 6 2 3" xfId="1759"/>
    <cellStyle name="Normal 2 2 6 2 3 2" xfId="6241"/>
    <cellStyle name="Normal 2 2 6 2 3 2 2" xfId="15271"/>
    <cellStyle name="Normal 2 2 6 2 3 3" xfId="10789"/>
    <cellStyle name="Normal 2 2 6 2 4" xfId="3253"/>
    <cellStyle name="Normal 2 2 6 2 4 2" xfId="7735"/>
    <cellStyle name="Normal 2 2 6 2 4 2 2" xfId="16765"/>
    <cellStyle name="Normal 2 2 6 2 4 3" xfId="12283"/>
    <cellStyle name="Normal 2 2 6 2 5" xfId="4747"/>
    <cellStyle name="Normal 2 2 6 2 5 2" xfId="13777"/>
    <cellStyle name="Normal 2 2 6 2 6" xfId="9295"/>
    <cellStyle name="Normal 2 2 6 3" xfId="451"/>
    <cellStyle name="Normal 2 2 6 3 2" xfId="1198"/>
    <cellStyle name="Normal 2 2 6 3 2 2" xfId="2692"/>
    <cellStyle name="Normal 2 2 6 3 2 2 2" xfId="7174"/>
    <cellStyle name="Normal 2 2 6 3 2 2 2 2" xfId="16204"/>
    <cellStyle name="Normal 2 2 6 3 2 2 3" xfId="11722"/>
    <cellStyle name="Normal 2 2 6 3 2 3" xfId="4186"/>
    <cellStyle name="Normal 2 2 6 3 2 3 2" xfId="8668"/>
    <cellStyle name="Normal 2 2 6 3 2 3 2 2" xfId="17698"/>
    <cellStyle name="Normal 2 2 6 3 2 3 3" xfId="13216"/>
    <cellStyle name="Normal 2 2 6 3 2 4" xfId="5680"/>
    <cellStyle name="Normal 2 2 6 3 2 4 2" xfId="14710"/>
    <cellStyle name="Normal 2 2 6 3 2 5" xfId="10228"/>
    <cellStyle name="Normal 2 2 6 3 3" xfId="1945"/>
    <cellStyle name="Normal 2 2 6 3 3 2" xfId="6427"/>
    <cellStyle name="Normal 2 2 6 3 3 2 2" xfId="15457"/>
    <cellStyle name="Normal 2 2 6 3 3 3" xfId="10975"/>
    <cellStyle name="Normal 2 2 6 3 4" xfId="3439"/>
    <cellStyle name="Normal 2 2 6 3 4 2" xfId="7921"/>
    <cellStyle name="Normal 2 2 6 3 4 2 2" xfId="16951"/>
    <cellStyle name="Normal 2 2 6 3 4 3" xfId="12469"/>
    <cellStyle name="Normal 2 2 6 3 5" xfId="4933"/>
    <cellStyle name="Normal 2 2 6 3 5 2" xfId="13963"/>
    <cellStyle name="Normal 2 2 6 3 6" xfId="9481"/>
    <cellStyle name="Normal 2 2 6 4" xfId="637"/>
    <cellStyle name="Normal 2 2 6 4 2" xfId="1384"/>
    <cellStyle name="Normal 2 2 6 4 2 2" xfId="2878"/>
    <cellStyle name="Normal 2 2 6 4 2 2 2" xfId="7360"/>
    <cellStyle name="Normal 2 2 6 4 2 2 2 2" xfId="16390"/>
    <cellStyle name="Normal 2 2 6 4 2 2 3" xfId="11908"/>
    <cellStyle name="Normal 2 2 6 4 2 3" xfId="4372"/>
    <cellStyle name="Normal 2 2 6 4 2 3 2" xfId="8854"/>
    <cellStyle name="Normal 2 2 6 4 2 3 2 2" xfId="17884"/>
    <cellStyle name="Normal 2 2 6 4 2 3 3" xfId="13402"/>
    <cellStyle name="Normal 2 2 6 4 2 4" xfId="5866"/>
    <cellStyle name="Normal 2 2 6 4 2 4 2" xfId="14896"/>
    <cellStyle name="Normal 2 2 6 4 2 5" xfId="10414"/>
    <cellStyle name="Normal 2 2 6 4 3" xfId="2131"/>
    <cellStyle name="Normal 2 2 6 4 3 2" xfId="6613"/>
    <cellStyle name="Normal 2 2 6 4 3 2 2" xfId="15643"/>
    <cellStyle name="Normal 2 2 6 4 3 3" xfId="11161"/>
    <cellStyle name="Normal 2 2 6 4 4" xfId="3625"/>
    <cellStyle name="Normal 2 2 6 4 4 2" xfId="8107"/>
    <cellStyle name="Normal 2 2 6 4 4 2 2" xfId="17137"/>
    <cellStyle name="Normal 2 2 6 4 4 3" xfId="12655"/>
    <cellStyle name="Normal 2 2 6 4 5" xfId="5119"/>
    <cellStyle name="Normal 2 2 6 4 5 2" xfId="14149"/>
    <cellStyle name="Normal 2 2 6 4 6" xfId="9667"/>
    <cellStyle name="Normal 2 2 6 5" xfId="824"/>
    <cellStyle name="Normal 2 2 6 5 2" xfId="2318"/>
    <cellStyle name="Normal 2 2 6 5 2 2" xfId="6800"/>
    <cellStyle name="Normal 2 2 6 5 2 2 2" xfId="15830"/>
    <cellStyle name="Normal 2 2 6 5 2 3" xfId="11348"/>
    <cellStyle name="Normal 2 2 6 5 3" xfId="3812"/>
    <cellStyle name="Normal 2 2 6 5 3 2" xfId="8294"/>
    <cellStyle name="Normal 2 2 6 5 3 2 2" xfId="17324"/>
    <cellStyle name="Normal 2 2 6 5 3 3" xfId="12842"/>
    <cellStyle name="Normal 2 2 6 5 4" xfId="5306"/>
    <cellStyle name="Normal 2 2 6 5 4 2" xfId="14336"/>
    <cellStyle name="Normal 2 2 6 5 5" xfId="9854"/>
    <cellStyle name="Normal 2 2 6 6" xfId="1573"/>
    <cellStyle name="Normal 2 2 6 6 2" xfId="6055"/>
    <cellStyle name="Normal 2 2 6 6 2 2" xfId="15085"/>
    <cellStyle name="Normal 2 2 6 6 3" xfId="10603"/>
    <cellStyle name="Normal 2 2 6 7" xfId="3067"/>
    <cellStyle name="Normal 2 2 6 7 2" xfId="7549"/>
    <cellStyle name="Normal 2 2 6 7 2 2" xfId="16579"/>
    <cellStyle name="Normal 2 2 6 7 3" xfId="12097"/>
    <cellStyle name="Normal 2 2 6 8" xfId="4561"/>
    <cellStyle name="Normal 2 2 6 8 2" xfId="13591"/>
    <cellStyle name="Normal 2 2 6 9" xfId="9109"/>
    <cellStyle name="Normal 2 2 7" xfId="100"/>
    <cellStyle name="Normal 2 2 7 2" xfId="286"/>
    <cellStyle name="Normal 2 2 7 2 2" xfId="1029"/>
    <cellStyle name="Normal 2 2 7 2 2 2" xfId="2523"/>
    <cellStyle name="Normal 2 2 7 2 2 2 2" xfId="7005"/>
    <cellStyle name="Normal 2 2 7 2 2 2 2 2" xfId="16035"/>
    <cellStyle name="Normal 2 2 7 2 2 2 3" xfId="11553"/>
    <cellStyle name="Normal 2 2 7 2 2 3" xfId="4017"/>
    <cellStyle name="Normal 2 2 7 2 2 3 2" xfId="8499"/>
    <cellStyle name="Normal 2 2 7 2 2 3 2 2" xfId="17529"/>
    <cellStyle name="Normal 2 2 7 2 2 3 3" xfId="13047"/>
    <cellStyle name="Normal 2 2 7 2 2 4" xfId="5511"/>
    <cellStyle name="Normal 2 2 7 2 2 4 2" xfId="14541"/>
    <cellStyle name="Normal 2 2 7 2 2 5" xfId="10059"/>
    <cellStyle name="Normal 2 2 7 2 3" xfId="1780"/>
    <cellStyle name="Normal 2 2 7 2 3 2" xfId="6262"/>
    <cellStyle name="Normal 2 2 7 2 3 2 2" xfId="15292"/>
    <cellStyle name="Normal 2 2 7 2 3 3" xfId="10810"/>
    <cellStyle name="Normal 2 2 7 2 4" xfId="3274"/>
    <cellStyle name="Normal 2 2 7 2 4 2" xfId="7756"/>
    <cellStyle name="Normal 2 2 7 2 4 2 2" xfId="16786"/>
    <cellStyle name="Normal 2 2 7 2 4 3" xfId="12304"/>
    <cellStyle name="Normal 2 2 7 2 5" xfId="4768"/>
    <cellStyle name="Normal 2 2 7 2 5 2" xfId="13798"/>
    <cellStyle name="Normal 2 2 7 2 6" xfId="9316"/>
    <cellStyle name="Normal 2 2 7 3" xfId="472"/>
    <cellStyle name="Normal 2 2 7 3 2" xfId="1219"/>
    <cellStyle name="Normal 2 2 7 3 2 2" xfId="2713"/>
    <cellStyle name="Normal 2 2 7 3 2 2 2" xfId="7195"/>
    <cellStyle name="Normal 2 2 7 3 2 2 2 2" xfId="16225"/>
    <cellStyle name="Normal 2 2 7 3 2 2 3" xfId="11743"/>
    <cellStyle name="Normal 2 2 7 3 2 3" xfId="4207"/>
    <cellStyle name="Normal 2 2 7 3 2 3 2" xfId="8689"/>
    <cellStyle name="Normal 2 2 7 3 2 3 2 2" xfId="17719"/>
    <cellStyle name="Normal 2 2 7 3 2 3 3" xfId="13237"/>
    <cellStyle name="Normal 2 2 7 3 2 4" xfId="5701"/>
    <cellStyle name="Normal 2 2 7 3 2 4 2" xfId="14731"/>
    <cellStyle name="Normal 2 2 7 3 2 5" xfId="10249"/>
    <cellStyle name="Normal 2 2 7 3 3" xfId="1966"/>
    <cellStyle name="Normal 2 2 7 3 3 2" xfId="6448"/>
    <cellStyle name="Normal 2 2 7 3 3 2 2" xfId="15478"/>
    <cellStyle name="Normal 2 2 7 3 3 3" xfId="10996"/>
    <cellStyle name="Normal 2 2 7 3 4" xfId="3460"/>
    <cellStyle name="Normal 2 2 7 3 4 2" xfId="7942"/>
    <cellStyle name="Normal 2 2 7 3 4 2 2" xfId="16972"/>
    <cellStyle name="Normal 2 2 7 3 4 3" xfId="12490"/>
    <cellStyle name="Normal 2 2 7 3 5" xfId="4954"/>
    <cellStyle name="Normal 2 2 7 3 5 2" xfId="13984"/>
    <cellStyle name="Normal 2 2 7 3 6" xfId="9502"/>
    <cellStyle name="Normal 2 2 7 4" xfId="658"/>
    <cellStyle name="Normal 2 2 7 4 2" xfId="1405"/>
    <cellStyle name="Normal 2 2 7 4 2 2" xfId="2899"/>
    <cellStyle name="Normal 2 2 7 4 2 2 2" xfId="7381"/>
    <cellStyle name="Normal 2 2 7 4 2 2 2 2" xfId="16411"/>
    <cellStyle name="Normal 2 2 7 4 2 2 3" xfId="11929"/>
    <cellStyle name="Normal 2 2 7 4 2 3" xfId="4393"/>
    <cellStyle name="Normal 2 2 7 4 2 3 2" xfId="8875"/>
    <cellStyle name="Normal 2 2 7 4 2 3 2 2" xfId="17905"/>
    <cellStyle name="Normal 2 2 7 4 2 3 3" xfId="13423"/>
    <cellStyle name="Normal 2 2 7 4 2 4" xfId="5887"/>
    <cellStyle name="Normal 2 2 7 4 2 4 2" xfId="14917"/>
    <cellStyle name="Normal 2 2 7 4 2 5" xfId="10435"/>
    <cellStyle name="Normal 2 2 7 4 3" xfId="2152"/>
    <cellStyle name="Normal 2 2 7 4 3 2" xfId="6634"/>
    <cellStyle name="Normal 2 2 7 4 3 2 2" xfId="15664"/>
    <cellStyle name="Normal 2 2 7 4 3 3" xfId="11182"/>
    <cellStyle name="Normal 2 2 7 4 4" xfId="3646"/>
    <cellStyle name="Normal 2 2 7 4 4 2" xfId="8128"/>
    <cellStyle name="Normal 2 2 7 4 4 2 2" xfId="17158"/>
    <cellStyle name="Normal 2 2 7 4 4 3" xfId="12676"/>
    <cellStyle name="Normal 2 2 7 4 5" xfId="5140"/>
    <cellStyle name="Normal 2 2 7 4 5 2" xfId="14170"/>
    <cellStyle name="Normal 2 2 7 4 6" xfId="9688"/>
    <cellStyle name="Normal 2 2 7 5" xfId="845"/>
    <cellStyle name="Normal 2 2 7 5 2" xfId="2339"/>
    <cellStyle name="Normal 2 2 7 5 2 2" xfId="6821"/>
    <cellStyle name="Normal 2 2 7 5 2 2 2" xfId="15851"/>
    <cellStyle name="Normal 2 2 7 5 2 3" xfId="11369"/>
    <cellStyle name="Normal 2 2 7 5 3" xfId="3833"/>
    <cellStyle name="Normal 2 2 7 5 3 2" xfId="8315"/>
    <cellStyle name="Normal 2 2 7 5 3 2 2" xfId="17345"/>
    <cellStyle name="Normal 2 2 7 5 3 3" xfId="12863"/>
    <cellStyle name="Normal 2 2 7 5 4" xfId="5327"/>
    <cellStyle name="Normal 2 2 7 5 4 2" xfId="14357"/>
    <cellStyle name="Normal 2 2 7 5 5" xfId="9875"/>
    <cellStyle name="Normal 2 2 7 6" xfId="1594"/>
    <cellStyle name="Normal 2 2 7 6 2" xfId="6076"/>
    <cellStyle name="Normal 2 2 7 6 2 2" xfId="15106"/>
    <cellStyle name="Normal 2 2 7 6 3" xfId="10624"/>
    <cellStyle name="Normal 2 2 7 7" xfId="3088"/>
    <cellStyle name="Normal 2 2 7 7 2" xfId="7570"/>
    <cellStyle name="Normal 2 2 7 7 2 2" xfId="16600"/>
    <cellStyle name="Normal 2 2 7 7 3" xfId="12118"/>
    <cellStyle name="Normal 2 2 7 8" xfId="4582"/>
    <cellStyle name="Normal 2 2 7 8 2" xfId="13612"/>
    <cellStyle name="Normal 2 2 7 9" xfId="9130"/>
    <cellStyle name="Normal 2 2 8" xfId="126"/>
    <cellStyle name="Normal 2 2 8 2" xfId="312"/>
    <cellStyle name="Normal 2 2 8 2 2" xfId="1055"/>
    <cellStyle name="Normal 2 2 8 2 2 2" xfId="2549"/>
    <cellStyle name="Normal 2 2 8 2 2 2 2" xfId="7031"/>
    <cellStyle name="Normal 2 2 8 2 2 2 2 2" xfId="16061"/>
    <cellStyle name="Normal 2 2 8 2 2 2 3" xfId="11579"/>
    <cellStyle name="Normal 2 2 8 2 2 3" xfId="4043"/>
    <cellStyle name="Normal 2 2 8 2 2 3 2" xfId="8525"/>
    <cellStyle name="Normal 2 2 8 2 2 3 2 2" xfId="17555"/>
    <cellStyle name="Normal 2 2 8 2 2 3 3" xfId="13073"/>
    <cellStyle name="Normal 2 2 8 2 2 4" xfId="5537"/>
    <cellStyle name="Normal 2 2 8 2 2 4 2" xfId="14567"/>
    <cellStyle name="Normal 2 2 8 2 2 5" xfId="10085"/>
    <cellStyle name="Normal 2 2 8 2 3" xfId="1806"/>
    <cellStyle name="Normal 2 2 8 2 3 2" xfId="6288"/>
    <cellStyle name="Normal 2 2 8 2 3 2 2" xfId="15318"/>
    <cellStyle name="Normal 2 2 8 2 3 3" xfId="10836"/>
    <cellStyle name="Normal 2 2 8 2 4" xfId="3300"/>
    <cellStyle name="Normal 2 2 8 2 4 2" xfId="7782"/>
    <cellStyle name="Normal 2 2 8 2 4 2 2" xfId="16812"/>
    <cellStyle name="Normal 2 2 8 2 4 3" xfId="12330"/>
    <cellStyle name="Normal 2 2 8 2 5" xfId="4794"/>
    <cellStyle name="Normal 2 2 8 2 5 2" xfId="13824"/>
    <cellStyle name="Normal 2 2 8 2 6" xfId="9342"/>
    <cellStyle name="Normal 2 2 8 3" xfId="498"/>
    <cellStyle name="Normal 2 2 8 3 2" xfId="1245"/>
    <cellStyle name="Normal 2 2 8 3 2 2" xfId="2739"/>
    <cellStyle name="Normal 2 2 8 3 2 2 2" xfId="7221"/>
    <cellStyle name="Normal 2 2 8 3 2 2 2 2" xfId="16251"/>
    <cellStyle name="Normal 2 2 8 3 2 2 3" xfId="11769"/>
    <cellStyle name="Normal 2 2 8 3 2 3" xfId="4233"/>
    <cellStyle name="Normal 2 2 8 3 2 3 2" xfId="8715"/>
    <cellStyle name="Normal 2 2 8 3 2 3 2 2" xfId="17745"/>
    <cellStyle name="Normal 2 2 8 3 2 3 3" xfId="13263"/>
    <cellStyle name="Normal 2 2 8 3 2 4" xfId="5727"/>
    <cellStyle name="Normal 2 2 8 3 2 4 2" xfId="14757"/>
    <cellStyle name="Normal 2 2 8 3 2 5" xfId="10275"/>
    <cellStyle name="Normal 2 2 8 3 3" xfId="1992"/>
    <cellStyle name="Normal 2 2 8 3 3 2" xfId="6474"/>
    <cellStyle name="Normal 2 2 8 3 3 2 2" xfId="15504"/>
    <cellStyle name="Normal 2 2 8 3 3 3" xfId="11022"/>
    <cellStyle name="Normal 2 2 8 3 4" xfId="3486"/>
    <cellStyle name="Normal 2 2 8 3 4 2" xfId="7968"/>
    <cellStyle name="Normal 2 2 8 3 4 2 2" xfId="16998"/>
    <cellStyle name="Normal 2 2 8 3 4 3" xfId="12516"/>
    <cellStyle name="Normal 2 2 8 3 5" xfId="4980"/>
    <cellStyle name="Normal 2 2 8 3 5 2" xfId="14010"/>
    <cellStyle name="Normal 2 2 8 3 6" xfId="9528"/>
    <cellStyle name="Normal 2 2 8 4" xfId="684"/>
    <cellStyle name="Normal 2 2 8 4 2" xfId="1431"/>
    <cellStyle name="Normal 2 2 8 4 2 2" xfId="2925"/>
    <cellStyle name="Normal 2 2 8 4 2 2 2" xfId="7407"/>
    <cellStyle name="Normal 2 2 8 4 2 2 2 2" xfId="16437"/>
    <cellStyle name="Normal 2 2 8 4 2 2 3" xfId="11955"/>
    <cellStyle name="Normal 2 2 8 4 2 3" xfId="4419"/>
    <cellStyle name="Normal 2 2 8 4 2 3 2" xfId="8901"/>
    <cellStyle name="Normal 2 2 8 4 2 3 2 2" xfId="17931"/>
    <cellStyle name="Normal 2 2 8 4 2 3 3" xfId="13449"/>
    <cellStyle name="Normal 2 2 8 4 2 4" xfId="5913"/>
    <cellStyle name="Normal 2 2 8 4 2 4 2" xfId="14943"/>
    <cellStyle name="Normal 2 2 8 4 2 5" xfId="10461"/>
    <cellStyle name="Normal 2 2 8 4 3" xfId="2178"/>
    <cellStyle name="Normal 2 2 8 4 3 2" xfId="6660"/>
    <cellStyle name="Normal 2 2 8 4 3 2 2" xfId="15690"/>
    <cellStyle name="Normal 2 2 8 4 3 3" xfId="11208"/>
    <cellStyle name="Normal 2 2 8 4 4" xfId="3672"/>
    <cellStyle name="Normal 2 2 8 4 4 2" xfId="8154"/>
    <cellStyle name="Normal 2 2 8 4 4 2 2" xfId="17184"/>
    <cellStyle name="Normal 2 2 8 4 4 3" xfId="12702"/>
    <cellStyle name="Normal 2 2 8 4 5" xfId="5166"/>
    <cellStyle name="Normal 2 2 8 4 5 2" xfId="14196"/>
    <cellStyle name="Normal 2 2 8 4 6" xfId="9714"/>
    <cellStyle name="Normal 2 2 8 5" xfId="871"/>
    <cellStyle name="Normal 2 2 8 5 2" xfId="2365"/>
    <cellStyle name="Normal 2 2 8 5 2 2" xfId="6847"/>
    <cellStyle name="Normal 2 2 8 5 2 2 2" xfId="15877"/>
    <cellStyle name="Normal 2 2 8 5 2 3" xfId="11395"/>
    <cellStyle name="Normal 2 2 8 5 3" xfId="3859"/>
    <cellStyle name="Normal 2 2 8 5 3 2" xfId="8341"/>
    <cellStyle name="Normal 2 2 8 5 3 2 2" xfId="17371"/>
    <cellStyle name="Normal 2 2 8 5 3 3" xfId="12889"/>
    <cellStyle name="Normal 2 2 8 5 4" xfId="5353"/>
    <cellStyle name="Normal 2 2 8 5 4 2" xfId="14383"/>
    <cellStyle name="Normal 2 2 8 5 5" xfId="9901"/>
    <cellStyle name="Normal 2 2 8 6" xfId="1620"/>
    <cellStyle name="Normal 2 2 8 6 2" xfId="6102"/>
    <cellStyle name="Normal 2 2 8 6 2 2" xfId="15132"/>
    <cellStyle name="Normal 2 2 8 6 3" xfId="10650"/>
    <cellStyle name="Normal 2 2 8 7" xfId="3114"/>
    <cellStyle name="Normal 2 2 8 7 2" xfId="7596"/>
    <cellStyle name="Normal 2 2 8 7 2 2" xfId="16626"/>
    <cellStyle name="Normal 2 2 8 7 3" xfId="12144"/>
    <cellStyle name="Normal 2 2 8 8" xfId="4608"/>
    <cellStyle name="Normal 2 2 8 8 2" xfId="13638"/>
    <cellStyle name="Normal 2 2 8 9" xfId="9156"/>
    <cellStyle name="Normal 2 2 9" xfId="149"/>
    <cellStyle name="Normal 2 2 9 2" xfId="335"/>
    <cellStyle name="Normal 2 2 9 2 2" xfId="1078"/>
    <cellStyle name="Normal 2 2 9 2 2 2" xfId="2572"/>
    <cellStyle name="Normal 2 2 9 2 2 2 2" xfId="7054"/>
    <cellStyle name="Normal 2 2 9 2 2 2 2 2" xfId="16084"/>
    <cellStyle name="Normal 2 2 9 2 2 2 3" xfId="11602"/>
    <cellStyle name="Normal 2 2 9 2 2 3" xfId="4066"/>
    <cellStyle name="Normal 2 2 9 2 2 3 2" xfId="8548"/>
    <cellStyle name="Normal 2 2 9 2 2 3 2 2" xfId="17578"/>
    <cellStyle name="Normal 2 2 9 2 2 3 3" xfId="13096"/>
    <cellStyle name="Normal 2 2 9 2 2 4" xfId="5560"/>
    <cellStyle name="Normal 2 2 9 2 2 4 2" xfId="14590"/>
    <cellStyle name="Normal 2 2 9 2 2 5" xfId="10108"/>
    <cellStyle name="Normal 2 2 9 2 3" xfId="1829"/>
    <cellStyle name="Normal 2 2 9 2 3 2" xfId="6311"/>
    <cellStyle name="Normal 2 2 9 2 3 2 2" xfId="15341"/>
    <cellStyle name="Normal 2 2 9 2 3 3" xfId="10859"/>
    <cellStyle name="Normal 2 2 9 2 4" xfId="3323"/>
    <cellStyle name="Normal 2 2 9 2 4 2" xfId="7805"/>
    <cellStyle name="Normal 2 2 9 2 4 2 2" xfId="16835"/>
    <cellStyle name="Normal 2 2 9 2 4 3" xfId="12353"/>
    <cellStyle name="Normal 2 2 9 2 5" xfId="4817"/>
    <cellStyle name="Normal 2 2 9 2 5 2" xfId="13847"/>
    <cellStyle name="Normal 2 2 9 2 6" xfId="9365"/>
    <cellStyle name="Normal 2 2 9 3" xfId="521"/>
    <cellStyle name="Normal 2 2 9 3 2" xfId="1268"/>
    <cellStyle name="Normal 2 2 9 3 2 2" xfId="2762"/>
    <cellStyle name="Normal 2 2 9 3 2 2 2" xfId="7244"/>
    <cellStyle name="Normal 2 2 9 3 2 2 2 2" xfId="16274"/>
    <cellStyle name="Normal 2 2 9 3 2 2 3" xfId="11792"/>
    <cellStyle name="Normal 2 2 9 3 2 3" xfId="4256"/>
    <cellStyle name="Normal 2 2 9 3 2 3 2" xfId="8738"/>
    <cellStyle name="Normal 2 2 9 3 2 3 2 2" xfId="17768"/>
    <cellStyle name="Normal 2 2 9 3 2 3 3" xfId="13286"/>
    <cellStyle name="Normal 2 2 9 3 2 4" xfId="5750"/>
    <cellStyle name="Normal 2 2 9 3 2 4 2" xfId="14780"/>
    <cellStyle name="Normal 2 2 9 3 2 5" xfId="10298"/>
    <cellStyle name="Normal 2 2 9 3 3" xfId="2015"/>
    <cellStyle name="Normal 2 2 9 3 3 2" xfId="6497"/>
    <cellStyle name="Normal 2 2 9 3 3 2 2" xfId="15527"/>
    <cellStyle name="Normal 2 2 9 3 3 3" xfId="11045"/>
    <cellStyle name="Normal 2 2 9 3 4" xfId="3509"/>
    <cellStyle name="Normal 2 2 9 3 4 2" xfId="7991"/>
    <cellStyle name="Normal 2 2 9 3 4 2 2" xfId="17021"/>
    <cellStyle name="Normal 2 2 9 3 4 3" xfId="12539"/>
    <cellStyle name="Normal 2 2 9 3 5" xfId="5003"/>
    <cellStyle name="Normal 2 2 9 3 5 2" xfId="14033"/>
    <cellStyle name="Normal 2 2 9 3 6" xfId="9551"/>
    <cellStyle name="Normal 2 2 9 4" xfId="707"/>
    <cellStyle name="Normal 2 2 9 4 2" xfId="1454"/>
    <cellStyle name="Normal 2 2 9 4 2 2" xfId="2948"/>
    <cellStyle name="Normal 2 2 9 4 2 2 2" xfId="7430"/>
    <cellStyle name="Normal 2 2 9 4 2 2 2 2" xfId="16460"/>
    <cellStyle name="Normal 2 2 9 4 2 2 3" xfId="11978"/>
    <cellStyle name="Normal 2 2 9 4 2 3" xfId="4442"/>
    <cellStyle name="Normal 2 2 9 4 2 3 2" xfId="8924"/>
    <cellStyle name="Normal 2 2 9 4 2 3 2 2" xfId="17954"/>
    <cellStyle name="Normal 2 2 9 4 2 3 3" xfId="13472"/>
    <cellStyle name="Normal 2 2 9 4 2 4" xfId="5936"/>
    <cellStyle name="Normal 2 2 9 4 2 4 2" xfId="14966"/>
    <cellStyle name="Normal 2 2 9 4 2 5" xfId="10484"/>
    <cellStyle name="Normal 2 2 9 4 3" xfId="2201"/>
    <cellStyle name="Normal 2 2 9 4 3 2" xfId="6683"/>
    <cellStyle name="Normal 2 2 9 4 3 2 2" xfId="15713"/>
    <cellStyle name="Normal 2 2 9 4 3 3" xfId="11231"/>
    <cellStyle name="Normal 2 2 9 4 4" xfId="3695"/>
    <cellStyle name="Normal 2 2 9 4 4 2" xfId="8177"/>
    <cellStyle name="Normal 2 2 9 4 4 2 2" xfId="17207"/>
    <cellStyle name="Normal 2 2 9 4 4 3" xfId="12725"/>
    <cellStyle name="Normal 2 2 9 4 5" xfId="5189"/>
    <cellStyle name="Normal 2 2 9 4 5 2" xfId="14219"/>
    <cellStyle name="Normal 2 2 9 4 6" xfId="9737"/>
    <cellStyle name="Normal 2 2 9 5" xfId="894"/>
    <cellStyle name="Normal 2 2 9 5 2" xfId="2388"/>
    <cellStyle name="Normal 2 2 9 5 2 2" xfId="6870"/>
    <cellStyle name="Normal 2 2 9 5 2 2 2" xfId="15900"/>
    <cellStyle name="Normal 2 2 9 5 2 3" xfId="11418"/>
    <cellStyle name="Normal 2 2 9 5 3" xfId="3882"/>
    <cellStyle name="Normal 2 2 9 5 3 2" xfId="8364"/>
    <cellStyle name="Normal 2 2 9 5 3 2 2" xfId="17394"/>
    <cellStyle name="Normal 2 2 9 5 3 3" xfId="12912"/>
    <cellStyle name="Normal 2 2 9 5 4" xfId="5376"/>
    <cellStyle name="Normal 2 2 9 5 4 2" xfId="14406"/>
    <cellStyle name="Normal 2 2 9 5 5" xfId="9924"/>
    <cellStyle name="Normal 2 2 9 6" xfId="1643"/>
    <cellStyle name="Normal 2 2 9 6 2" xfId="6125"/>
    <cellStyle name="Normal 2 2 9 6 2 2" xfId="15155"/>
    <cellStyle name="Normal 2 2 9 6 3" xfId="10673"/>
    <cellStyle name="Normal 2 2 9 7" xfId="3137"/>
    <cellStyle name="Normal 2 2 9 7 2" xfId="7619"/>
    <cellStyle name="Normal 2 2 9 7 2 2" xfId="16649"/>
    <cellStyle name="Normal 2 2 9 7 3" xfId="12167"/>
    <cellStyle name="Normal 2 2 9 8" xfId="4631"/>
    <cellStyle name="Normal 2 2 9 8 2" xfId="13661"/>
    <cellStyle name="Normal 2 2 9 9" xfId="9179"/>
    <cellStyle name="Normal 2 20" xfId="9037"/>
    <cellStyle name="Normal 2 3" xfId="12"/>
    <cellStyle name="Normal 2 3 10" xfId="198"/>
    <cellStyle name="Normal 2 3 10 2" xfId="943"/>
    <cellStyle name="Normal 2 3 10 2 2" xfId="2437"/>
    <cellStyle name="Normal 2 3 10 2 2 2" xfId="6919"/>
    <cellStyle name="Normal 2 3 10 2 2 2 2" xfId="15949"/>
    <cellStyle name="Normal 2 3 10 2 2 3" xfId="11467"/>
    <cellStyle name="Normal 2 3 10 2 3" xfId="3931"/>
    <cellStyle name="Normal 2 3 10 2 3 2" xfId="8413"/>
    <cellStyle name="Normal 2 3 10 2 3 2 2" xfId="17443"/>
    <cellStyle name="Normal 2 3 10 2 3 3" xfId="12961"/>
    <cellStyle name="Normal 2 3 10 2 4" xfId="5425"/>
    <cellStyle name="Normal 2 3 10 2 4 2" xfId="14455"/>
    <cellStyle name="Normal 2 3 10 2 5" xfId="9973"/>
    <cellStyle name="Normal 2 3 10 3" xfId="1692"/>
    <cellStyle name="Normal 2 3 10 3 2" xfId="6174"/>
    <cellStyle name="Normal 2 3 10 3 2 2" xfId="15204"/>
    <cellStyle name="Normal 2 3 10 3 3" xfId="10722"/>
    <cellStyle name="Normal 2 3 10 4" xfId="3186"/>
    <cellStyle name="Normal 2 3 10 4 2" xfId="7668"/>
    <cellStyle name="Normal 2 3 10 4 2 2" xfId="16698"/>
    <cellStyle name="Normal 2 3 10 4 3" xfId="12216"/>
    <cellStyle name="Normal 2 3 10 5" xfId="4680"/>
    <cellStyle name="Normal 2 3 10 5 2" xfId="13710"/>
    <cellStyle name="Normal 2 3 10 6" xfId="9228"/>
    <cellStyle name="Normal 2 3 11" xfId="384"/>
    <cellStyle name="Normal 2 3 11 2" xfId="1131"/>
    <cellStyle name="Normal 2 3 11 2 2" xfId="2625"/>
    <cellStyle name="Normal 2 3 11 2 2 2" xfId="7107"/>
    <cellStyle name="Normal 2 3 11 2 2 2 2" xfId="16137"/>
    <cellStyle name="Normal 2 3 11 2 2 3" xfId="11655"/>
    <cellStyle name="Normal 2 3 11 2 3" xfId="4119"/>
    <cellStyle name="Normal 2 3 11 2 3 2" xfId="8601"/>
    <cellStyle name="Normal 2 3 11 2 3 2 2" xfId="17631"/>
    <cellStyle name="Normal 2 3 11 2 3 3" xfId="13149"/>
    <cellStyle name="Normal 2 3 11 2 4" xfId="5613"/>
    <cellStyle name="Normal 2 3 11 2 4 2" xfId="14643"/>
    <cellStyle name="Normal 2 3 11 2 5" xfId="10161"/>
    <cellStyle name="Normal 2 3 11 3" xfId="1878"/>
    <cellStyle name="Normal 2 3 11 3 2" xfId="6360"/>
    <cellStyle name="Normal 2 3 11 3 2 2" xfId="15390"/>
    <cellStyle name="Normal 2 3 11 3 3" xfId="10908"/>
    <cellStyle name="Normal 2 3 11 4" xfId="3372"/>
    <cellStyle name="Normal 2 3 11 4 2" xfId="7854"/>
    <cellStyle name="Normal 2 3 11 4 2 2" xfId="16884"/>
    <cellStyle name="Normal 2 3 11 4 3" xfId="12402"/>
    <cellStyle name="Normal 2 3 11 5" xfId="4866"/>
    <cellStyle name="Normal 2 3 11 5 2" xfId="13896"/>
    <cellStyle name="Normal 2 3 11 6" xfId="9414"/>
    <cellStyle name="Normal 2 3 12" xfId="570"/>
    <cellStyle name="Normal 2 3 12 2" xfId="1317"/>
    <cellStyle name="Normal 2 3 12 2 2" xfId="2811"/>
    <cellStyle name="Normal 2 3 12 2 2 2" xfId="7293"/>
    <cellStyle name="Normal 2 3 12 2 2 2 2" xfId="16323"/>
    <cellStyle name="Normal 2 3 12 2 2 3" xfId="11841"/>
    <cellStyle name="Normal 2 3 12 2 3" xfId="4305"/>
    <cellStyle name="Normal 2 3 12 2 3 2" xfId="8787"/>
    <cellStyle name="Normal 2 3 12 2 3 2 2" xfId="17817"/>
    <cellStyle name="Normal 2 3 12 2 3 3" xfId="13335"/>
    <cellStyle name="Normal 2 3 12 2 4" xfId="5799"/>
    <cellStyle name="Normal 2 3 12 2 4 2" xfId="14829"/>
    <cellStyle name="Normal 2 3 12 2 5" xfId="10347"/>
    <cellStyle name="Normal 2 3 12 3" xfId="2064"/>
    <cellStyle name="Normal 2 3 12 3 2" xfId="6546"/>
    <cellStyle name="Normal 2 3 12 3 2 2" xfId="15576"/>
    <cellStyle name="Normal 2 3 12 3 3" xfId="11094"/>
    <cellStyle name="Normal 2 3 12 4" xfId="3558"/>
    <cellStyle name="Normal 2 3 12 4 2" xfId="8040"/>
    <cellStyle name="Normal 2 3 12 4 2 2" xfId="17070"/>
    <cellStyle name="Normal 2 3 12 4 3" xfId="12588"/>
    <cellStyle name="Normal 2 3 12 5" xfId="5052"/>
    <cellStyle name="Normal 2 3 12 5 2" xfId="14082"/>
    <cellStyle name="Normal 2 3 12 6" xfId="9600"/>
    <cellStyle name="Normal 2 3 13" xfId="757"/>
    <cellStyle name="Normal 2 3 13 2" xfId="2251"/>
    <cellStyle name="Normal 2 3 13 2 2" xfId="6733"/>
    <cellStyle name="Normal 2 3 13 2 2 2" xfId="15763"/>
    <cellStyle name="Normal 2 3 13 2 3" xfId="11281"/>
    <cellStyle name="Normal 2 3 13 3" xfId="3745"/>
    <cellStyle name="Normal 2 3 13 3 2" xfId="8227"/>
    <cellStyle name="Normal 2 3 13 3 2 2" xfId="17257"/>
    <cellStyle name="Normal 2 3 13 3 3" xfId="12775"/>
    <cellStyle name="Normal 2 3 13 4" xfId="5239"/>
    <cellStyle name="Normal 2 3 13 4 2" xfId="14269"/>
    <cellStyle name="Normal 2 3 13 5" xfId="9787"/>
    <cellStyle name="Normal 2 3 14" xfId="1506"/>
    <cellStyle name="Normal 2 3 14 2" xfId="5988"/>
    <cellStyle name="Normal 2 3 14 2 2" xfId="15018"/>
    <cellStyle name="Normal 2 3 14 3" xfId="10536"/>
    <cellStyle name="Normal 2 3 15" xfId="3000"/>
    <cellStyle name="Normal 2 3 15 2" xfId="7482"/>
    <cellStyle name="Normal 2 3 15 2 2" xfId="16512"/>
    <cellStyle name="Normal 2 3 15 3" xfId="12030"/>
    <cellStyle name="Normal 2 3 16" xfId="4494"/>
    <cellStyle name="Normal 2 3 16 2" xfId="13524"/>
    <cellStyle name="Normal 2 3 17" xfId="9042"/>
    <cellStyle name="Normal 2 3 2" xfId="22"/>
    <cellStyle name="Normal 2 3 2 10" xfId="394"/>
    <cellStyle name="Normal 2 3 2 10 2" xfId="1141"/>
    <cellStyle name="Normal 2 3 2 10 2 2" xfId="2635"/>
    <cellStyle name="Normal 2 3 2 10 2 2 2" xfId="7117"/>
    <cellStyle name="Normal 2 3 2 10 2 2 2 2" xfId="16147"/>
    <cellStyle name="Normal 2 3 2 10 2 2 3" xfId="11665"/>
    <cellStyle name="Normal 2 3 2 10 2 3" xfId="4129"/>
    <cellStyle name="Normal 2 3 2 10 2 3 2" xfId="8611"/>
    <cellStyle name="Normal 2 3 2 10 2 3 2 2" xfId="17641"/>
    <cellStyle name="Normal 2 3 2 10 2 3 3" xfId="13159"/>
    <cellStyle name="Normal 2 3 2 10 2 4" xfId="5623"/>
    <cellStyle name="Normal 2 3 2 10 2 4 2" xfId="14653"/>
    <cellStyle name="Normal 2 3 2 10 2 5" xfId="10171"/>
    <cellStyle name="Normal 2 3 2 10 3" xfId="1888"/>
    <cellStyle name="Normal 2 3 2 10 3 2" xfId="6370"/>
    <cellStyle name="Normal 2 3 2 10 3 2 2" xfId="15400"/>
    <cellStyle name="Normal 2 3 2 10 3 3" xfId="10918"/>
    <cellStyle name="Normal 2 3 2 10 4" xfId="3382"/>
    <cellStyle name="Normal 2 3 2 10 4 2" xfId="7864"/>
    <cellStyle name="Normal 2 3 2 10 4 2 2" xfId="16894"/>
    <cellStyle name="Normal 2 3 2 10 4 3" xfId="12412"/>
    <cellStyle name="Normal 2 3 2 10 5" xfId="4876"/>
    <cellStyle name="Normal 2 3 2 10 5 2" xfId="13906"/>
    <cellStyle name="Normal 2 3 2 10 6" xfId="9424"/>
    <cellStyle name="Normal 2 3 2 11" xfId="580"/>
    <cellStyle name="Normal 2 3 2 11 2" xfId="1327"/>
    <cellStyle name="Normal 2 3 2 11 2 2" xfId="2821"/>
    <cellStyle name="Normal 2 3 2 11 2 2 2" xfId="7303"/>
    <cellStyle name="Normal 2 3 2 11 2 2 2 2" xfId="16333"/>
    <cellStyle name="Normal 2 3 2 11 2 2 3" xfId="11851"/>
    <cellStyle name="Normal 2 3 2 11 2 3" xfId="4315"/>
    <cellStyle name="Normal 2 3 2 11 2 3 2" xfId="8797"/>
    <cellStyle name="Normal 2 3 2 11 2 3 2 2" xfId="17827"/>
    <cellStyle name="Normal 2 3 2 11 2 3 3" xfId="13345"/>
    <cellStyle name="Normal 2 3 2 11 2 4" xfId="5809"/>
    <cellStyle name="Normal 2 3 2 11 2 4 2" xfId="14839"/>
    <cellStyle name="Normal 2 3 2 11 2 5" xfId="10357"/>
    <cellStyle name="Normal 2 3 2 11 3" xfId="2074"/>
    <cellStyle name="Normal 2 3 2 11 3 2" xfId="6556"/>
    <cellStyle name="Normal 2 3 2 11 3 2 2" xfId="15586"/>
    <cellStyle name="Normal 2 3 2 11 3 3" xfId="11104"/>
    <cellStyle name="Normal 2 3 2 11 4" xfId="3568"/>
    <cellStyle name="Normal 2 3 2 11 4 2" xfId="8050"/>
    <cellStyle name="Normal 2 3 2 11 4 2 2" xfId="17080"/>
    <cellStyle name="Normal 2 3 2 11 4 3" xfId="12598"/>
    <cellStyle name="Normal 2 3 2 11 5" xfId="5062"/>
    <cellStyle name="Normal 2 3 2 11 5 2" xfId="14092"/>
    <cellStyle name="Normal 2 3 2 11 6" xfId="9610"/>
    <cellStyle name="Normal 2 3 2 12" xfId="767"/>
    <cellStyle name="Normal 2 3 2 12 2" xfId="2261"/>
    <cellStyle name="Normal 2 3 2 12 2 2" xfId="6743"/>
    <cellStyle name="Normal 2 3 2 12 2 2 2" xfId="15773"/>
    <cellStyle name="Normal 2 3 2 12 2 3" xfId="11291"/>
    <cellStyle name="Normal 2 3 2 12 3" xfId="3755"/>
    <cellStyle name="Normal 2 3 2 12 3 2" xfId="8237"/>
    <cellStyle name="Normal 2 3 2 12 3 2 2" xfId="17267"/>
    <cellStyle name="Normal 2 3 2 12 3 3" xfId="12785"/>
    <cellStyle name="Normal 2 3 2 12 4" xfId="5249"/>
    <cellStyle name="Normal 2 3 2 12 4 2" xfId="14279"/>
    <cellStyle name="Normal 2 3 2 12 5" xfId="9797"/>
    <cellStyle name="Normal 2 3 2 13" xfId="1516"/>
    <cellStyle name="Normal 2 3 2 13 2" xfId="5998"/>
    <cellStyle name="Normal 2 3 2 13 2 2" xfId="15028"/>
    <cellStyle name="Normal 2 3 2 13 3" xfId="10546"/>
    <cellStyle name="Normal 2 3 2 14" xfId="3010"/>
    <cellStyle name="Normal 2 3 2 14 2" xfId="7492"/>
    <cellStyle name="Normal 2 3 2 14 2 2" xfId="16522"/>
    <cellStyle name="Normal 2 3 2 14 3" xfId="12040"/>
    <cellStyle name="Normal 2 3 2 15" xfId="4504"/>
    <cellStyle name="Normal 2 3 2 15 2" xfId="13534"/>
    <cellStyle name="Normal 2 3 2 16" xfId="9052"/>
    <cellStyle name="Normal 2 3 2 2" xfId="45"/>
    <cellStyle name="Normal 2 3 2 2 2" xfId="231"/>
    <cellStyle name="Normal 2 3 2 2 2 2" xfId="976"/>
    <cellStyle name="Normal 2 3 2 2 2 2 2" xfId="2470"/>
    <cellStyle name="Normal 2 3 2 2 2 2 2 2" xfId="6952"/>
    <cellStyle name="Normal 2 3 2 2 2 2 2 2 2" xfId="15982"/>
    <cellStyle name="Normal 2 3 2 2 2 2 2 3" xfId="11500"/>
    <cellStyle name="Normal 2 3 2 2 2 2 3" xfId="3964"/>
    <cellStyle name="Normal 2 3 2 2 2 2 3 2" xfId="8446"/>
    <cellStyle name="Normal 2 3 2 2 2 2 3 2 2" xfId="17476"/>
    <cellStyle name="Normal 2 3 2 2 2 2 3 3" xfId="12994"/>
    <cellStyle name="Normal 2 3 2 2 2 2 4" xfId="5458"/>
    <cellStyle name="Normal 2 3 2 2 2 2 4 2" xfId="14488"/>
    <cellStyle name="Normal 2 3 2 2 2 2 5" xfId="10006"/>
    <cellStyle name="Normal 2 3 2 2 2 3" xfId="1725"/>
    <cellStyle name="Normal 2 3 2 2 2 3 2" xfId="6207"/>
    <cellStyle name="Normal 2 3 2 2 2 3 2 2" xfId="15237"/>
    <cellStyle name="Normal 2 3 2 2 2 3 3" xfId="10755"/>
    <cellStyle name="Normal 2 3 2 2 2 4" xfId="3219"/>
    <cellStyle name="Normal 2 3 2 2 2 4 2" xfId="7701"/>
    <cellStyle name="Normal 2 3 2 2 2 4 2 2" xfId="16731"/>
    <cellStyle name="Normal 2 3 2 2 2 4 3" xfId="12249"/>
    <cellStyle name="Normal 2 3 2 2 2 5" xfId="4713"/>
    <cellStyle name="Normal 2 3 2 2 2 5 2" xfId="13743"/>
    <cellStyle name="Normal 2 3 2 2 2 6" xfId="9261"/>
    <cellStyle name="Normal 2 3 2 2 3" xfId="417"/>
    <cellStyle name="Normal 2 3 2 2 3 2" xfId="1164"/>
    <cellStyle name="Normal 2 3 2 2 3 2 2" xfId="2658"/>
    <cellStyle name="Normal 2 3 2 2 3 2 2 2" xfId="7140"/>
    <cellStyle name="Normal 2 3 2 2 3 2 2 2 2" xfId="16170"/>
    <cellStyle name="Normal 2 3 2 2 3 2 2 3" xfId="11688"/>
    <cellStyle name="Normal 2 3 2 2 3 2 3" xfId="4152"/>
    <cellStyle name="Normal 2 3 2 2 3 2 3 2" xfId="8634"/>
    <cellStyle name="Normal 2 3 2 2 3 2 3 2 2" xfId="17664"/>
    <cellStyle name="Normal 2 3 2 2 3 2 3 3" xfId="13182"/>
    <cellStyle name="Normal 2 3 2 2 3 2 4" xfId="5646"/>
    <cellStyle name="Normal 2 3 2 2 3 2 4 2" xfId="14676"/>
    <cellStyle name="Normal 2 3 2 2 3 2 5" xfId="10194"/>
    <cellStyle name="Normal 2 3 2 2 3 3" xfId="1911"/>
    <cellStyle name="Normal 2 3 2 2 3 3 2" xfId="6393"/>
    <cellStyle name="Normal 2 3 2 2 3 3 2 2" xfId="15423"/>
    <cellStyle name="Normal 2 3 2 2 3 3 3" xfId="10941"/>
    <cellStyle name="Normal 2 3 2 2 3 4" xfId="3405"/>
    <cellStyle name="Normal 2 3 2 2 3 4 2" xfId="7887"/>
    <cellStyle name="Normal 2 3 2 2 3 4 2 2" xfId="16917"/>
    <cellStyle name="Normal 2 3 2 2 3 4 3" xfId="12435"/>
    <cellStyle name="Normal 2 3 2 2 3 5" xfId="4899"/>
    <cellStyle name="Normal 2 3 2 2 3 5 2" xfId="13929"/>
    <cellStyle name="Normal 2 3 2 2 3 6" xfId="9447"/>
    <cellStyle name="Normal 2 3 2 2 4" xfId="603"/>
    <cellStyle name="Normal 2 3 2 2 4 2" xfId="1350"/>
    <cellStyle name="Normal 2 3 2 2 4 2 2" xfId="2844"/>
    <cellStyle name="Normal 2 3 2 2 4 2 2 2" xfId="7326"/>
    <cellStyle name="Normal 2 3 2 2 4 2 2 2 2" xfId="16356"/>
    <cellStyle name="Normal 2 3 2 2 4 2 2 3" xfId="11874"/>
    <cellStyle name="Normal 2 3 2 2 4 2 3" xfId="4338"/>
    <cellStyle name="Normal 2 3 2 2 4 2 3 2" xfId="8820"/>
    <cellStyle name="Normal 2 3 2 2 4 2 3 2 2" xfId="17850"/>
    <cellStyle name="Normal 2 3 2 2 4 2 3 3" xfId="13368"/>
    <cellStyle name="Normal 2 3 2 2 4 2 4" xfId="5832"/>
    <cellStyle name="Normal 2 3 2 2 4 2 4 2" xfId="14862"/>
    <cellStyle name="Normal 2 3 2 2 4 2 5" xfId="10380"/>
    <cellStyle name="Normal 2 3 2 2 4 3" xfId="2097"/>
    <cellStyle name="Normal 2 3 2 2 4 3 2" xfId="6579"/>
    <cellStyle name="Normal 2 3 2 2 4 3 2 2" xfId="15609"/>
    <cellStyle name="Normal 2 3 2 2 4 3 3" xfId="11127"/>
    <cellStyle name="Normal 2 3 2 2 4 4" xfId="3591"/>
    <cellStyle name="Normal 2 3 2 2 4 4 2" xfId="8073"/>
    <cellStyle name="Normal 2 3 2 2 4 4 2 2" xfId="17103"/>
    <cellStyle name="Normal 2 3 2 2 4 4 3" xfId="12621"/>
    <cellStyle name="Normal 2 3 2 2 4 5" xfId="5085"/>
    <cellStyle name="Normal 2 3 2 2 4 5 2" xfId="14115"/>
    <cellStyle name="Normal 2 3 2 2 4 6" xfId="9633"/>
    <cellStyle name="Normal 2 3 2 2 5" xfId="790"/>
    <cellStyle name="Normal 2 3 2 2 5 2" xfId="2284"/>
    <cellStyle name="Normal 2 3 2 2 5 2 2" xfId="6766"/>
    <cellStyle name="Normal 2 3 2 2 5 2 2 2" xfId="15796"/>
    <cellStyle name="Normal 2 3 2 2 5 2 3" xfId="11314"/>
    <cellStyle name="Normal 2 3 2 2 5 3" xfId="3778"/>
    <cellStyle name="Normal 2 3 2 2 5 3 2" xfId="8260"/>
    <cellStyle name="Normal 2 3 2 2 5 3 2 2" xfId="17290"/>
    <cellStyle name="Normal 2 3 2 2 5 3 3" xfId="12808"/>
    <cellStyle name="Normal 2 3 2 2 5 4" xfId="5272"/>
    <cellStyle name="Normal 2 3 2 2 5 4 2" xfId="14302"/>
    <cellStyle name="Normal 2 3 2 2 5 5" xfId="9820"/>
    <cellStyle name="Normal 2 3 2 2 6" xfId="1539"/>
    <cellStyle name="Normal 2 3 2 2 6 2" xfId="6021"/>
    <cellStyle name="Normal 2 3 2 2 6 2 2" xfId="15051"/>
    <cellStyle name="Normal 2 3 2 2 6 3" xfId="10569"/>
    <cellStyle name="Normal 2 3 2 2 7" xfId="3033"/>
    <cellStyle name="Normal 2 3 2 2 7 2" xfId="7515"/>
    <cellStyle name="Normal 2 3 2 2 7 2 2" xfId="16545"/>
    <cellStyle name="Normal 2 3 2 2 7 3" xfId="12063"/>
    <cellStyle name="Normal 2 3 2 2 8" xfId="4527"/>
    <cellStyle name="Normal 2 3 2 2 8 2" xfId="13557"/>
    <cellStyle name="Normal 2 3 2 2 9" xfId="9075"/>
    <cellStyle name="Normal 2 3 2 3" xfId="68"/>
    <cellStyle name="Normal 2 3 2 3 2" xfId="254"/>
    <cellStyle name="Normal 2 3 2 3 2 2" xfId="999"/>
    <cellStyle name="Normal 2 3 2 3 2 2 2" xfId="2493"/>
    <cellStyle name="Normal 2 3 2 3 2 2 2 2" xfId="6975"/>
    <cellStyle name="Normal 2 3 2 3 2 2 2 2 2" xfId="16005"/>
    <cellStyle name="Normal 2 3 2 3 2 2 2 3" xfId="11523"/>
    <cellStyle name="Normal 2 3 2 3 2 2 3" xfId="3987"/>
    <cellStyle name="Normal 2 3 2 3 2 2 3 2" xfId="8469"/>
    <cellStyle name="Normal 2 3 2 3 2 2 3 2 2" xfId="17499"/>
    <cellStyle name="Normal 2 3 2 3 2 2 3 3" xfId="13017"/>
    <cellStyle name="Normal 2 3 2 3 2 2 4" xfId="5481"/>
    <cellStyle name="Normal 2 3 2 3 2 2 4 2" xfId="14511"/>
    <cellStyle name="Normal 2 3 2 3 2 2 5" xfId="10029"/>
    <cellStyle name="Normal 2 3 2 3 2 3" xfId="1748"/>
    <cellStyle name="Normal 2 3 2 3 2 3 2" xfId="6230"/>
    <cellStyle name="Normal 2 3 2 3 2 3 2 2" xfId="15260"/>
    <cellStyle name="Normal 2 3 2 3 2 3 3" xfId="10778"/>
    <cellStyle name="Normal 2 3 2 3 2 4" xfId="3242"/>
    <cellStyle name="Normal 2 3 2 3 2 4 2" xfId="7724"/>
    <cellStyle name="Normal 2 3 2 3 2 4 2 2" xfId="16754"/>
    <cellStyle name="Normal 2 3 2 3 2 4 3" xfId="12272"/>
    <cellStyle name="Normal 2 3 2 3 2 5" xfId="4736"/>
    <cellStyle name="Normal 2 3 2 3 2 5 2" xfId="13766"/>
    <cellStyle name="Normal 2 3 2 3 2 6" xfId="9284"/>
    <cellStyle name="Normal 2 3 2 3 3" xfId="440"/>
    <cellStyle name="Normal 2 3 2 3 3 2" xfId="1187"/>
    <cellStyle name="Normal 2 3 2 3 3 2 2" xfId="2681"/>
    <cellStyle name="Normal 2 3 2 3 3 2 2 2" xfId="7163"/>
    <cellStyle name="Normal 2 3 2 3 3 2 2 2 2" xfId="16193"/>
    <cellStyle name="Normal 2 3 2 3 3 2 2 3" xfId="11711"/>
    <cellStyle name="Normal 2 3 2 3 3 2 3" xfId="4175"/>
    <cellStyle name="Normal 2 3 2 3 3 2 3 2" xfId="8657"/>
    <cellStyle name="Normal 2 3 2 3 3 2 3 2 2" xfId="17687"/>
    <cellStyle name="Normal 2 3 2 3 3 2 3 3" xfId="13205"/>
    <cellStyle name="Normal 2 3 2 3 3 2 4" xfId="5669"/>
    <cellStyle name="Normal 2 3 2 3 3 2 4 2" xfId="14699"/>
    <cellStyle name="Normal 2 3 2 3 3 2 5" xfId="10217"/>
    <cellStyle name="Normal 2 3 2 3 3 3" xfId="1934"/>
    <cellStyle name="Normal 2 3 2 3 3 3 2" xfId="6416"/>
    <cellStyle name="Normal 2 3 2 3 3 3 2 2" xfId="15446"/>
    <cellStyle name="Normal 2 3 2 3 3 3 3" xfId="10964"/>
    <cellStyle name="Normal 2 3 2 3 3 4" xfId="3428"/>
    <cellStyle name="Normal 2 3 2 3 3 4 2" xfId="7910"/>
    <cellStyle name="Normal 2 3 2 3 3 4 2 2" xfId="16940"/>
    <cellStyle name="Normal 2 3 2 3 3 4 3" xfId="12458"/>
    <cellStyle name="Normal 2 3 2 3 3 5" xfId="4922"/>
    <cellStyle name="Normal 2 3 2 3 3 5 2" xfId="13952"/>
    <cellStyle name="Normal 2 3 2 3 3 6" xfId="9470"/>
    <cellStyle name="Normal 2 3 2 3 4" xfId="626"/>
    <cellStyle name="Normal 2 3 2 3 4 2" xfId="1373"/>
    <cellStyle name="Normal 2 3 2 3 4 2 2" xfId="2867"/>
    <cellStyle name="Normal 2 3 2 3 4 2 2 2" xfId="7349"/>
    <cellStyle name="Normal 2 3 2 3 4 2 2 2 2" xfId="16379"/>
    <cellStyle name="Normal 2 3 2 3 4 2 2 3" xfId="11897"/>
    <cellStyle name="Normal 2 3 2 3 4 2 3" xfId="4361"/>
    <cellStyle name="Normal 2 3 2 3 4 2 3 2" xfId="8843"/>
    <cellStyle name="Normal 2 3 2 3 4 2 3 2 2" xfId="17873"/>
    <cellStyle name="Normal 2 3 2 3 4 2 3 3" xfId="13391"/>
    <cellStyle name="Normal 2 3 2 3 4 2 4" xfId="5855"/>
    <cellStyle name="Normal 2 3 2 3 4 2 4 2" xfId="14885"/>
    <cellStyle name="Normal 2 3 2 3 4 2 5" xfId="10403"/>
    <cellStyle name="Normal 2 3 2 3 4 3" xfId="2120"/>
    <cellStyle name="Normal 2 3 2 3 4 3 2" xfId="6602"/>
    <cellStyle name="Normal 2 3 2 3 4 3 2 2" xfId="15632"/>
    <cellStyle name="Normal 2 3 2 3 4 3 3" xfId="11150"/>
    <cellStyle name="Normal 2 3 2 3 4 4" xfId="3614"/>
    <cellStyle name="Normal 2 3 2 3 4 4 2" xfId="8096"/>
    <cellStyle name="Normal 2 3 2 3 4 4 2 2" xfId="17126"/>
    <cellStyle name="Normal 2 3 2 3 4 4 3" xfId="12644"/>
    <cellStyle name="Normal 2 3 2 3 4 5" xfId="5108"/>
    <cellStyle name="Normal 2 3 2 3 4 5 2" xfId="14138"/>
    <cellStyle name="Normal 2 3 2 3 4 6" xfId="9656"/>
    <cellStyle name="Normal 2 3 2 3 5" xfId="813"/>
    <cellStyle name="Normal 2 3 2 3 5 2" xfId="2307"/>
    <cellStyle name="Normal 2 3 2 3 5 2 2" xfId="6789"/>
    <cellStyle name="Normal 2 3 2 3 5 2 2 2" xfId="15819"/>
    <cellStyle name="Normal 2 3 2 3 5 2 3" xfId="11337"/>
    <cellStyle name="Normal 2 3 2 3 5 3" xfId="3801"/>
    <cellStyle name="Normal 2 3 2 3 5 3 2" xfId="8283"/>
    <cellStyle name="Normal 2 3 2 3 5 3 2 2" xfId="17313"/>
    <cellStyle name="Normal 2 3 2 3 5 3 3" xfId="12831"/>
    <cellStyle name="Normal 2 3 2 3 5 4" xfId="5295"/>
    <cellStyle name="Normal 2 3 2 3 5 4 2" xfId="14325"/>
    <cellStyle name="Normal 2 3 2 3 5 5" xfId="9843"/>
    <cellStyle name="Normal 2 3 2 3 6" xfId="1562"/>
    <cellStyle name="Normal 2 3 2 3 6 2" xfId="6044"/>
    <cellStyle name="Normal 2 3 2 3 6 2 2" xfId="15074"/>
    <cellStyle name="Normal 2 3 2 3 6 3" xfId="10592"/>
    <cellStyle name="Normal 2 3 2 3 7" xfId="3056"/>
    <cellStyle name="Normal 2 3 2 3 7 2" xfId="7538"/>
    <cellStyle name="Normal 2 3 2 3 7 2 2" xfId="16568"/>
    <cellStyle name="Normal 2 3 2 3 7 3" xfId="12086"/>
    <cellStyle name="Normal 2 3 2 3 8" xfId="4550"/>
    <cellStyle name="Normal 2 3 2 3 8 2" xfId="13580"/>
    <cellStyle name="Normal 2 3 2 3 9" xfId="9098"/>
    <cellStyle name="Normal 2 3 2 4" xfId="92"/>
    <cellStyle name="Normal 2 3 2 4 2" xfId="278"/>
    <cellStyle name="Normal 2 3 2 4 2 2" xfId="1022"/>
    <cellStyle name="Normal 2 3 2 4 2 2 2" xfId="2516"/>
    <cellStyle name="Normal 2 3 2 4 2 2 2 2" xfId="6998"/>
    <cellStyle name="Normal 2 3 2 4 2 2 2 2 2" xfId="16028"/>
    <cellStyle name="Normal 2 3 2 4 2 2 2 3" xfId="11546"/>
    <cellStyle name="Normal 2 3 2 4 2 2 3" xfId="4010"/>
    <cellStyle name="Normal 2 3 2 4 2 2 3 2" xfId="8492"/>
    <cellStyle name="Normal 2 3 2 4 2 2 3 2 2" xfId="17522"/>
    <cellStyle name="Normal 2 3 2 4 2 2 3 3" xfId="13040"/>
    <cellStyle name="Normal 2 3 2 4 2 2 4" xfId="5504"/>
    <cellStyle name="Normal 2 3 2 4 2 2 4 2" xfId="14534"/>
    <cellStyle name="Normal 2 3 2 4 2 2 5" xfId="10052"/>
    <cellStyle name="Normal 2 3 2 4 2 3" xfId="1772"/>
    <cellStyle name="Normal 2 3 2 4 2 3 2" xfId="6254"/>
    <cellStyle name="Normal 2 3 2 4 2 3 2 2" xfId="15284"/>
    <cellStyle name="Normal 2 3 2 4 2 3 3" xfId="10802"/>
    <cellStyle name="Normal 2 3 2 4 2 4" xfId="3266"/>
    <cellStyle name="Normal 2 3 2 4 2 4 2" xfId="7748"/>
    <cellStyle name="Normal 2 3 2 4 2 4 2 2" xfId="16778"/>
    <cellStyle name="Normal 2 3 2 4 2 4 3" xfId="12296"/>
    <cellStyle name="Normal 2 3 2 4 2 5" xfId="4760"/>
    <cellStyle name="Normal 2 3 2 4 2 5 2" xfId="13790"/>
    <cellStyle name="Normal 2 3 2 4 2 6" xfId="9308"/>
    <cellStyle name="Normal 2 3 2 4 3" xfId="464"/>
    <cellStyle name="Normal 2 3 2 4 3 2" xfId="1211"/>
    <cellStyle name="Normal 2 3 2 4 3 2 2" xfId="2705"/>
    <cellStyle name="Normal 2 3 2 4 3 2 2 2" xfId="7187"/>
    <cellStyle name="Normal 2 3 2 4 3 2 2 2 2" xfId="16217"/>
    <cellStyle name="Normal 2 3 2 4 3 2 2 3" xfId="11735"/>
    <cellStyle name="Normal 2 3 2 4 3 2 3" xfId="4199"/>
    <cellStyle name="Normal 2 3 2 4 3 2 3 2" xfId="8681"/>
    <cellStyle name="Normal 2 3 2 4 3 2 3 2 2" xfId="17711"/>
    <cellStyle name="Normal 2 3 2 4 3 2 3 3" xfId="13229"/>
    <cellStyle name="Normal 2 3 2 4 3 2 4" xfId="5693"/>
    <cellStyle name="Normal 2 3 2 4 3 2 4 2" xfId="14723"/>
    <cellStyle name="Normal 2 3 2 4 3 2 5" xfId="10241"/>
    <cellStyle name="Normal 2 3 2 4 3 3" xfId="1958"/>
    <cellStyle name="Normal 2 3 2 4 3 3 2" xfId="6440"/>
    <cellStyle name="Normal 2 3 2 4 3 3 2 2" xfId="15470"/>
    <cellStyle name="Normal 2 3 2 4 3 3 3" xfId="10988"/>
    <cellStyle name="Normal 2 3 2 4 3 4" xfId="3452"/>
    <cellStyle name="Normal 2 3 2 4 3 4 2" xfId="7934"/>
    <cellStyle name="Normal 2 3 2 4 3 4 2 2" xfId="16964"/>
    <cellStyle name="Normal 2 3 2 4 3 4 3" xfId="12482"/>
    <cellStyle name="Normal 2 3 2 4 3 5" xfId="4946"/>
    <cellStyle name="Normal 2 3 2 4 3 5 2" xfId="13976"/>
    <cellStyle name="Normal 2 3 2 4 3 6" xfId="9494"/>
    <cellStyle name="Normal 2 3 2 4 4" xfId="650"/>
    <cellStyle name="Normal 2 3 2 4 4 2" xfId="1397"/>
    <cellStyle name="Normal 2 3 2 4 4 2 2" xfId="2891"/>
    <cellStyle name="Normal 2 3 2 4 4 2 2 2" xfId="7373"/>
    <cellStyle name="Normal 2 3 2 4 4 2 2 2 2" xfId="16403"/>
    <cellStyle name="Normal 2 3 2 4 4 2 2 3" xfId="11921"/>
    <cellStyle name="Normal 2 3 2 4 4 2 3" xfId="4385"/>
    <cellStyle name="Normal 2 3 2 4 4 2 3 2" xfId="8867"/>
    <cellStyle name="Normal 2 3 2 4 4 2 3 2 2" xfId="17897"/>
    <cellStyle name="Normal 2 3 2 4 4 2 3 3" xfId="13415"/>
    <cellStyle name="Normal 2 3 2 4 4 2 4" xfId="5879"/>
    <cellStyle name="Normal 2 3 2 4 4 2 4 2" xfId="14909"/>
    <cellStyle name="Normal 2 3 2 4 4 2 5" xfId="10427"/>
    <cellStyle name="Normal 2 3 2 4 4 3" xfId="2144"/>
    <cellStyle name="Normal 2 3 2 4 4 3 2" xfId="6626"/>
    <cellStyle name="Normal 2 3 2 4 4 3 2 2" xfId="15656"/>
    <cellStyle name="Normal 2 3 2 4 4 3 3" xfId="11174"/>
    <cellStyle name="Normal 2 3 2 4 4 4" xfId="3638"/>
    <cellStyle name="Normal 2 3 2 4 4 4 2" xfId="8120"/>
    <cellStyle name="Normal 2 3 2 4 4 4 2 2" xfId="17150"/>
    <cellStyle name="Normal 2 3 2 4 4 4 3" xfId="12668"/>
    <cellStyle name="Normal 2 3 2 4 4 5" xfId="5132"/>
    <cellStyle name="Normal 2 3 2 4 4 5 2" xfId="14162"/>
    <cellStyle name="Normal 2 3 2 4 4 6" xfId="9680"/>
    <cellStyle name="Normal 2 3 2 4 5" xfId="837"/>
    <cellStyle name="Normal 2 3 2 4 5 2" xfId="2331"/>
    <cellStyle name="Normal 2 3 2 4 5 2 2" xfId="6813"/>
    <cellStyle name="Normal 2 3 2 4 5 2 2 2" xfId="15843"/>
    <cellStyle name="Normal 2 3 2 4 5 2 3" xfId="11361"/>
    <cellStyle name="Normal 2 3 2 4 5 3" xfId="3825"/>
    <cellStyle name="Normal 2 3 2 4 5 3 2" xfId="8307"/>
    <cellStyle name="Normal 2 3 2 4 5 3 2 2" xfId="17337"/>
    <cellStyle name="Normal 2 3 2 4 5 3 3" xfId="12855"/>
    <cellStyle name="Normal 2 3 2 4 5 4" xfId="5319"/>
    <cellStyle name="Normal 2 3 2 4 5 4 2" xfId="14349"/>
    <cellStyle name="Normal 2 3 2 4 5 5" xfId="9867"/>
    <cellStyle name="Normal 2 3 2 4 6" xfId="1586"/>
    <cellStyle name="Normal 2 3 2 4 6 2" xfId="6068"/>
    <cellStyle name="Normal 2 3 2 4 6 2 2" xfId="15098"/>
    <cellStyle name="Normal 2 3 2 4 6 3" xfId="10616"/>
    <cellStyle name="Normal 2 3 2 4 7" xfId="3080"/>
    <cellStyle name="Normal 2 3 2 4 7 2" xfId="7562"/>
    <cellStyle name="Normal 2 3 2 4 7 2 2" xfId="16592"/>
    <cellStyle name="Normal 2 3 2 4 7 3" xfId="12110"/>
    <cellStyle name="Normal 2 3 2 4 8" xfId="4574"/>
    <cellStyle name="Normal 2 3 2 4 8 2" xfId="13604"/>
    <cellStyle name="Normal 2 3 2 4 9" xfId="9122"/>
    <cellStyle name="Normal 2 3 2 5" xfId="107"/>
    <cellStyle name="Normal 2 3 2 5 2" xfId="293"/>
    <cellStyle name="Normal 2 3 2 5 2 2" xfId="1036"/>
    <cellStyle name="Normal 2 3 2 5 2 2 2" xfId="2530"/>
    <cellStyle name="Normal 2 3 2 5 2 2 2 2" xfId="7012"/>
    <cellStyle name="Normal 2 3 2 5 2 2 2 2 2" xfId="16042"/>
    <cellStyle name="Normal 2 3 2 5 2 2 2 3" xfId="11560"/>
    <cellStyle name="Normal 2 3 2 5 2 2 3" xfId="4024"/>
    <cellStyle name="Normal 2 3 2 5 2 2 3 2" xfId="8506"/>
    <cellStyle name="Normal 2 3 2 5 2 2 3 2 2" xfId="17536"/>
    <cellStyle name="Normal 2 3 2 5 2 2 3 3" xfId="13054"/>
    <cellStyle name="Normal 2 3 2 5 2 2 4" xfId="5518"/>
    <cellStyle name="Normal 2 3 2 5 2 2 4 2" xfId="14548"/>
    <cellStyle name="Normal 2 3 2 5 2 2 5" xfId="10066"/>
    <cellStyle name="Normal 2 3 2 5 2 3" xfId="1787"/>
    <cellStyle name="Normal 2 3 2 5 2 3 2" xfId="6269"/>
    <cellStyle name="Normal 2 3 2 5 2 3 2 2" xfId="15299"/>
    <cellStyle name="Normal 2 3 2 5 2 3 3" xfId="10817"/>
    <cellStyle name="Normal 2 3 2 5 2 4" xfId="3281"/>
    <cellStyle name="Normal 2 3 2 5 2 4 2" xfId="7763"/>
    <cellStyle name="Normal 2 3 2 5 2 4 2 2" xfId="16793"/>
    <cellStyle name="Normal 2 3 2 5 2 4 3" xfId="12311"/>
    <cellStyle name="Normal 2 3 2 5 2 5" xfId="4775"/>
    <cellStyle name="Normal 2 3 2 5 2 5 2" xfId="13805"/>
    <cellStyle name="Normal 2 3 2 5 2 6" xfId="9323"/>
    <cellStyle name="Normal 2 3 2 5 3" xfId="479"/>
    <cellStyle name="Normal 2 3 2 5 3 2" xfId="1226"/>
    <cellStyle name="Normal 2 3 2 5 3 2 2" xfId="2720"/>
    <cellStyle name="Normal 2 3 2 5 3 2 2 2" xfId="7202"/>
    <cellStyle name="Normal 2 3 2 5 3 2 2 2 2" xfId="16232"/>
    <cellStyle name="Normal 2 3 2 5 3 2 2 3" xfId="11750"/>
    <cellStyle name="Normal 2 3 2 5 3 2 3" xfId="4214"/>
    <cellStyle name="Normal 2 3 2 5 3 2 3 2" xfId="8696"/>
    <cellStyle name="Normal 2 3 2 5 3 2 3 2 2" xfId="17726"/>
    <cellStyle name="Normal 2 3 2 5 3 2 3 3" xfId="13244"/>
    <cellStyle name="Normal 2 3 2 5 3 2 4" xfId="5708"/>
    <cellStyle name="Normal 2 3 2 5 3 2 4 2" xfId="14738"/>
    <cellStyle name="Normal 2 3 2 5 3 2 5" xfId="10256"/>
    <cellStyle name="Normal 2 3 2 5 3 3" xfId="1973"/>
    <cellStyle name="Normal 2 3 2 5 3 3 2" xfId="6455"/>
    <cellStyle name="Normal 2 3 2 5 3 3 2 2" xfId="15485"/>
    <cellStyle name="Normal 2 3 2 5 3 3 3" xfId="11003"/>
    <cellStyle name="Normal 2 3 2 5 3 4" xfId="3467"/>
    <cellStyle name="Normal 2 3 2 5 3 4 2" xfId="7949"/>
    <cellStyle name="Normal 2 3 2 5 3 4 2 2" xfId="16979"/>
    <cellStyle name="Normal 2 3 2 5 3 4 3" xfId="12497"/>
    <cellStyle name="Normal 2 3 2 5 3 5" xfId="4961"/>
    <cellStyle name="Normal 2 3 2 5 3 5 2" xfId="13991"/>
    <cellStyle name="Normal 2 3 2 5 3 6" xfId="9509"/>
    <cellStyle name="Normal 2 3 2 5 4" xfId="665"/>
    <cellStyle name="Normal 2 3 2 5 4 2" xfId="1412"/>
    <cellStyle name="Normal 2 3 2 5 4 2 2" xfId="2906"/>
    <cellStyle name="Normal 2 3 2 5 4 2 2 2" xfId="7388"/>
    <cellStyle name="Normal 2 3 2 5 4 2 2 2 2" xfId="16418"/>
    <cellStyle name="Normal 2 3 2 5 4 2 2 3" xfId="11936"/>
    <cellStyle name="Normal 2 3 2 5 4 2 3" xfId="4400"/>
    <cellStyle name="Normal 2 3 2 5 4 2 3 2" xfId="8882"/>
    <cellStyle name="Normal 2 3 2 5 4 2 3 2 2" xfId="17912"/>
    <cellStyle name="Normal 2 3 2 5 4 2 3 3" xfId="13430"/>
    <cellStyle name="Normal 2 3 2 5 4 2 4" xfId="5894"/>
    <cellStyle name="Normal 2 3 2 5 4 2 4 2" xfId="14924"/>
    <cellStyle name="Normal 2 3 2 5 4 2 5" xfId="10442"/>
    <cellStyle name="Normal 2 3 2 5 4 3" xfId="2159"/>
    <cellStyle name="Normal 2 3 2 5 4 3 2" xfId="6641"/>
    <cellStyle name="Normal 2 3 2 5 4 3 2 2" xfId="15671"/>
    <cellStyle name="Normal 2 3 2 5 4 3 3" xfId="11189"/>
    <cellStyle name="Normal 2 3 2 5 4 4" xfId="3653"/>
    <cellStyle name="Normal 2 3 2 5 4 4 2" xfId="8135"/>
    <cellStyle name="Normal 2 3 2 5 4 4 2 2" xfId="17165"/>
    <cellStyle name="Normal 2 3 2 5 4 4 3" xfId="12683"/>
    <cellStyle name="Normal 2 3 2 5 4 5" xfId="5147"/>
    <cellStyle name="Normal 2 3 2 5 4 5 2" xfId="14177"/>
    <cellStyle name="Normal 2 3 2 5 4 6" xfId="9695"/>
    <cellStyle name="Normal 2 3 2 5 5" xfId="852"/>
    <cellStyle name="Normal 2 3 2 5 5 2" xfId="2346"/>
    <cellStyle name="Normal 2 3 2 5 5 2 2" xfId="6828"/>
    <cellStyle name="Normal 2 3 2 5 5 2 2 2" xfId="15858"/>
    <cellStyle name="Normal 2 3 2 5 5 2 3" xfId="11376"/>
    <cellStyle name="Normal 2 3 2 5 5 3" xfId="3840"/>
    <cellStyle name="Normal 2 3 2 5 5 3 2" xfId="8322"/>
    <cellStyle name="Normal 2 3 2 5 5 3 2 2" xfId="17352"/>
    <cellStyle name="Normal 2 3 2 5 5 3 3" xfId="12870"/>
    <cellStyle name="Normal 2 3 2 5 5 4" xfId="5334"/>
    <cellStyle name="Normal 2 3 2 5 5 4 2" xfId="14364"/>
    <cellStyle name="Normal 2 3 2 5 5 5" xfId="9882"/>
    <cellStyle name="Normal 2 3 2 5 6" xfId="1601"/>
    <cellStyle name="Normal 2 3 2 5 6 2" xfId="6083"/>
    <cellStyle name="Normal 2 3 2 5 6 2 2" xfId="15113"/>
    <cellStyle name="Normal 2 3 2 5 6 3" xfId="10631"/>
    <cellStyle name="Normal 2 3 2 5 7" xfId="3095"/>
    <cellStyle name="Normal 2 3 2 5 7 2" xfId="7577"/>
    <cellStyle name="Normal 2 3 2 5 7 2 2" xfId="16607"/>
    <cellStyle name="Normal 2 3 2 5 7 3" xfId="12125"/>
    <cellStyle name="Normal 2 3 2 5 8" xfId="4589"/>
    <cellStyle name="Normal 2 3 2 5 8 2" xfId="13619"/>
    <cellStyle name="Normal 2 3 2 5 9" xfId="9137"/>
    <cellStyle name="Normal 2 3 2 6" xfId="139"/>
    <cellStyle name="Normal 2 3 2 6 2" xfId="325"/>
    <cellStyle name="Normal 2 3 2 6 2 2" xfId="1068"/>
    <cellStyle name="Normal 2 3 2 6 2 2 2" xfId="2562"/>
    <cellStyle name="Normal 2 3 2 6 2 2 2 2" xfId="7044"/>
    <cellStyle name="Normal 2 3 2 6 2 2 2 2 2" xfId="16074"/>
    <cellStyle name="Normal 2 3 2 6 2 2 2 3" xfId="11592"/>
    <cellStyle name="Normal 2 3 2 6 2 2 3" xfId="4056"/>
    <cellStyle name="Normal 2 3 2 6 2 2 3 2" xfId="8538"/>
    <cellStyle name="Normal 2 3 2 6 2 2 3 2 2" xfId="17568"/>
    <cellStyle name="Normal 2 3 2 6 2 2 3 3" xfId="13086"/>
    <cellStyle name="Normal 2 3 2 6 2 2 4" xfId="5550"/>
    <cellStyle name="Normal 2 3 2 6 2 2 4 2" xfId="14580"/>
    <cellStyle name="Normal 2 3 2 6 2 2 5" xfId="10098"/>
    <cellStyle name="Normal 2 3 2 6 2 3" xfId="1819"/>
    <cellStyle name="Normal 2 3 2 6 2 3 2" xfId="6301"/>
    <cellStyle name="Normal 2 3 2 6 2 3 2 2" xfId="15331"/>
    <cellStyle name="Normal 2 3 2 6 2 3 3" xfId="10849"/>
    <cellStyle name="Normal 2 3 2 6 2 4" xfId="3313"/>
    <cellStyle name="Normal 2 3 2 6 2 4 2" xfId="7795"/>
    <cellStyle name="Normal 2 3 2 6 2 4 2 2" xfId="16825"/>
    <cellStyle name="Normal 2 3 2 6 2 4 3" xfId="12343"/>
    <cellStyle name="Normal 2 3 2 6 2 5" xfId="4807"/>
    <cellStyle name="Normal 2 3 2 6 2 5 2" xfId="13837"/>
    <cellStyle name="Normal 2 3 2 6 2 6" xfId="9355"/>
    <cellStyle name="Normal 2 3 2 6 3" xfId="511"/>
    <cellStyle name="Normal 2 3 2 6 3 2" xfId="1258"/>
    <cellStyle name="Normal 2 3 2 6 3 2 2" xfId="2752"/>
    <cellStyle name="Normal 2 3 2 6 3 2 2 2" xfId="7234"/>
    <cellStyle name="Normal 2 3 2 6 3 2 2 2 2" xfId="16264"/>
    <cellStyle name="Normal 2 3 2 6 3 2 2 3" xfId="11782"/>
    <cellStyle name="Normal 2 3 2 6 3 2 3" xfId="4246"/>
    <cellStyle name="Normal 2 3 2 6 3 2 3 2" xfId="8728"/>
    <cellStyle name="Normal 2 3 2 6 3 2 3 2 2" xfId="17758"/>
    <cellStyle name="Normal 2 3 2 6 3 2 3 3" xfId="13276"/>
    <cellStyle name="Normal 2 3 2 6 3 2 4" xfId="5740"/>
    <cellStyle name="Normal 2 3 2 6 3 2 4 2" xfId="14770"/>
    <cellStyle name="Normal 2 3 2 6 3 2 5" xfId="10288"/>
    <cellStyle name="Normal 2 3 2 6 3 3" xfId="2005"/>
    <cellStyle name="Normal 2 3 2 6 3 3 2" xfId="6487"/>
    <cellStyle name="Normal 2 3 2 6 3 3 2 2" xfId="15517"/>
    <cellStyle name="Normal 2 3 2 6 3 3 3" xfId="11035"/>
    <cellStyle name="Normal 2 3 2 6 3 4" xfId="3499"/>
    <cellStyle name="Normal 2 3 2 6 3 4 2" xfId="7981"/>
    <cellStyle name="Normal 2 3 2 6 3 4 2 2" xfId="17011"/>
    <cellStyle name="Normal 2 3 2 6 3 4 3" xfId="12529"/>
    <cellStyle name="Normal 2 3 2 6 3 5" xfId="4993"/>
    <cellStyle name="Normal 2 3 2 6 3 5 2" xfId="14023"/>
    <cellStyle name="Normal 2 3 2 6 3 6" xfId="9541"/>
    <cellStyle name="Normal 2 3 2 6 4" xfId="697"/>
    <cellStyle name="Normal 2 3 2 6 4 2" xfId="1444"/>
    <cellStyle name="Normal 2 3 2 6 4 2 2" xfId="2938"/>
    <cellStyle name="Normal 2 3 2 6 4 2 2 2" xfId="7420"/>
    <cellStyle name="Normal 2 3 2 6 4 2 2 2 2" xfId="16450"/>
    <cellStyle name="Normal 2 3 2 6 4 2 2 3" xfId="11968"/>
    <cellStyle name="Normal 2 3 2 6 4 2 3" xfId="4432"/>
    <cellStyle name="Normal 2 3 2 6 4 2 3 2" xfId="8914"/>
    <cellStyle name="Normal 2 3 2 6 4 2 3 2 2" xfId="17944"/>
    <cellStyle name="Normal 2 3 2 6 4 2 3 3" xfId="13462"/>
    <cellStyle name="Normal 2 3 2 6 4 2 4" xfId="5926"/>
    <cellStyle name="Normal 2 3 2 6 4 2 4 2" xfId="14956"/>
    <cellStyle name="Normal 2 3 2 6 4 2 5" xfId="10474"/>
    <cellStyle name="Normal 2 3 2 6 4 3" xfId="2191"/>
    <cellStyle name="Normal 2 3 2 6 4 3 2" xfId="6673"/>
    <cellStyle name="Normal 2 3 2 6 4 3 2 2" xfId="15703"/>
    <cellStyle name="Normal 2 3 2 6 4 3 3" xfId="11221"/>
    <cellStyle name="Normal 2 3 2 6 4 4" xfId="3685"/>
    <cellStyle name="Normal 2 3 2 6 4 4 2" xfId="8167"/>
    <cellStyle name="Normal 2 3 2 6 4 4 2 2" xfId="17197"/>
    <cellStyle name="Normal 2 3 2 6 4 4 3" xfId="12715"/>
    <cellStyle name="Normal 2 3 2 6 4 5" xfId="5179"/>
    <cellStyle name="Normal 2 3 2 6 4 5 2" xfId="14209"/>
    <cellStyle name="Normal 2 3 2 6 4 6" xfId="9727"/>
    <cellStyle name="Normal 2 3 2 6 5" xfId="884"/>
    <cellStyle name="Normal 2 3 2 6 5 2" xfId="2378"/>
    <cellStyle name="Normal 2 3 2 6 5 2 2" xfId="6860"/>
    <cellStyle name="Normal 2 3 2 6 5 2 2 2" xfId="15890"/>
    <cellStyle name="Normal 2 3 2 6 5 2 3" xfId="11408"/>
    <cellStyle name="Normal 2 3 2 6 5 3" xfId="3872"/>
    <cellStyle name="Normal 2 3 2 6 5 3 2" xfId="8354"/>
    <cellStyle name="Normal 2 3 2 6 5 3 2 2" xfId="17384"/>
    <cellStyle name="Normal 2 3 2 6 5 3 3" xfId="12902"/>
    <cellStyle name="Normal 2 3 2 6 5 4" xfId="5366"/>
    <cellStyle name="Normal 2 3 2 6 5 4 2" xfId="14396"/>
    <cellStyle name="Normal 2 3 2 6 5 5" xfId="9914"/>
    <cellStyle name="Normal 2 3 2 6 6" xfId="1633"/>
    <cellStyle name="Normal 2 3 2 6 6 2" xfId="6115"/>
    <cellStyle name="Normal 2 3 2 6 6 2 2" xfId="15145"/>
    <cellStyle name="Normal 2 3 2 6 6 3" xfId="10663"/>
    <cellStyle name="Normal 2 3 2 6 7" xfId="3127"/>
    <cellStyle name="Normal 2 3 2 6 7 2" xfId="7609"/>
    <cellStyle name="Normal 2 3 2 6 7 2 2" xfId="16639"/>
    <cellStyle name="Normal 2 3 2 6 7 3" xfId="12157"/>
    <cellStyle name="Normal 2 3 2 6 8" xfId="4621"/>
    <cellStyle name="Normal 2 3 2 6 8 2" xfId="13651"/>
    <cellStyle name="Normal 2 3 2 6 9" xfId="9169"/>
    <cellStyle name="Normal 2 3 2 7" xfId="162"/>
    <cellStyle name="Normal 2 3 2 7 2" xfId="348"/>
    <cellStyle name="Normal 2 3 2 7 2 2" xfId="1091"/>
    <cellStyle name="Normal 2 3 2 7 2 2 2" xfId="2585"/>
    <cellStyle name="Normal 2 3 2 7 2 2 2 2" xfId="7067"/>
    <cellStyle name="Normal 2 3 2 7 2 2 2 2 2" xfId="16097"/>
    <cellStyle name="Normal 2 3 2 7 2 2 2 3" xfId="11615"/>
    <cellStyle name="Normal 2 3 2 7 2 2 3" xfId="4079"/>
    <cellStyle name="Normal 2 3 2 7 2 2 3 2" xfId="8561"/>
    <cellStyle name="Normal 2 3 2 7 2 2 3 2 2" xfId="17591"/>
    <cellStyle name="Normal 2 3 2 7 2 2 3 3" xfId="13109"/>
    <cellStyle name="Normal 2 3 2 7 2 2 4" xfId="5573"/>
    <cellStyle name="Normal 2 3 2 7 2 2 4 2" xfId="14603"/>
    <cellStyle name="Normal 2 3 2 7 2 2 5" xfId="10121"/>
    <cellStyle name="Normal 2 3 2 7 2 3" xfId="1842"/>
    <cellStyle name="Normal 2 3 2 7 2 3 2" xfId="6324"/>
    <cellStyle name="Normal 2 3 2 7 2 3 2 2" xfId="15354"/>
    <cellStyle name="Normal 2 3 2 7 2 3 3" xfId="10872"/>
    <cellStyle name="Normal 2 3 2 7 2 4" xfId="3336"/>
    <cellStyle name="Normal 2 3 2 7 2 4 2" xfId="7818"/>
    <cellStyle name="Normal 2 3 2 7 2 4 2 2" xfId="16848"/>
    <cellStyle name="Normal 2 3 2 7 2 4 3" xfId="12366"/>
    <cellStyle name="Normal 2 3 2 7 2 5" xfId="4830"/>
    <cellStyle name="Normal 2 3 2 7 2 5 2" xfId="13860"/>
    <cellStyle name="Normal 2 3 2 7 2 6" xfId="9378"/>
    <cellStyle name="Normal 2 3 2 7 3" xfId="534"/>
    <cellStyle name="Normal 2 3 2 7 3 2" xfId="1281"/>
    <cellStyle name="Normal 2 3 2 7 3 2 2" xfId="2775"/>
    <cellStyle name="Normal 2 3 2 7 3 2 2 2" xfId="7257"/>
    <cellStyle name="Normal 2 3 2 7 3 2 2 2 2" xfId="16287"/>
    <cellStyle name="Normal 2 3 2 7 3 2 2 3" xfId="11805"/>
    <cellStyle name="Normal 2 3 2 7 3 2 3" xfId="4269"/>
    <cellStyle name="Normal 2 3 2 7 3 2 3 2" xfId="8751"/>
    <cellStyle name="Normal 2 3 2 7 3 2 3 2 2" xfId="17781"/>
    <cellStyle name="Normal 2 3 2 7 3 2 3 3" xfId="13299"/>
    <cellStyle name="Normal 2 3 2 7 3 2 4" xfId="5763"/>
    <cellStyle name="Normal 2 3 2 7 3 2 4 2" xfId="14793"/>
    <cellStyle name="Normal 2 3 2 7 3 2 5" xfId="10311"/>
    <cellStyle name="Normal 2 3 2 7 3 3" xfId="2028"/>
    <cellStyle name="Normal 2 3 2 7 3 3 2" xfId="6510"/>
    <cellStyle name="Normal 2 3 2 7 3 3 2 2" xfId="15540"/>
    <cellStyle name="Normal 2 3 2 7 3 3 3" xfId="11058"/>
    <cellStyle name="Normal 2 3 2 7 3 4" xfId="3522"/>
    <cellStyle name="Normal 2 3 2 7 3 4 2" xfId="8004"/>
    <cellStyle name="Normal 2 3 2 7 3 4 2 2" xfId="17034"/>
    <cellStyle name="Normal 2 3 2 7 3 4 3" xfId="12552"/>
    <cellStyle name="Normal 2 3 2 7 3 5" xfId="5016"/>
    <cellStyle name="Normal 2 3 2 7 3 5 2" xfId="14046"/>
    <cellStyle name="Normal 2 3 2 7 3 6" xfId="9564"/>
    <cellStyle name="Normal 2 3 2 7 4" xfId="720"/>
    <cellStyle name="Normal 2 3 2 7 4 2" xfId="1467"/>
    <cellStyle name="Normal 2 3 2 7 4 2 2" xfId="2961"/>
    <cellStyle name="Normal 2 3 2 7 4 2 2 2" xfId="7443"/>
    <cellStyle name="Normal 2 3 2 7 4 2 2 2 2" xfId="16473"/>
    <cellStyle name="Normal 2 3 2 7 4 2 2 3" xfId="11991"/>
    <cellStyle name="Normal 2 3 2 7 4 2 3" xfId="4455"/>
    <cellStyle name="Normal 2 3 2 7 4 2 3 2" xfId="8937"/>
    <cellStyle name="Normal 2 3 2 7 4 2 3 2 2" xfId="17967"/>
    <cellStyle name="Normal 2 3 2 7 4 2 3 3" xfId="13485"/>
    <cellStyle name="Normal 2 3 2 7 4 2 4" xfId="5949"/>
    <cellStyle name="Normal 2 3 2 7 4 2 4 2" xfId="14979"/>
    <cellStyle name="Normal 2 3 2 7 4 2 5" xfId="10497"/>
    <cellStyle name="Normal 2 3 2 7 4 3" xfId="2214"/>
    <cellStyle name="Normal 2 3 2 7 4 3 2" xfId="6696"/>
    <cellStyle name="Normal 2 3 2 7 4 3 2 2" xfId="15726"/>
    <cellStyle name="Normal 2 3 2 7 4 3 3" xfId="11244"/>
    <cellStyle name="Normal 2 3 2 7 4 4" xfId="3708"/>
    <cellStyle name="Normal 2 3 2 7 4 4 2" xfId="8190"/>
    <cellStyle name="Normal 2 3 2 7 4 4 2 2" xfId="17220"/>
    <cellStyle name="Normal 2 3 2 7 4 4 3" xfId="12738"/>
    <cellStyle name="Normal 2 3 2 7 4 5" xfId="5202"/>
    <cellStyle name="Normal 2 3 2 7 4 5 2" xfId="14232"/>
    <cellStyle name="Normal 2 3 2 7 4 6" xfId="9750"/>
    <cellStyle name="Normal 2 3 2 7 5" xfId="907"/>
    <cellStyle name="Normal 2 3 2 7 5 2" xfId="2401"/>
    <cellStyle name="Normal 2 3 2 7 5 2 2" xfId="6883"/>
    <cellStyle name="Normal 2 3 2 7 5 2 2 2" xfId="15913"/>
    <cellStyle name="Normal 2 3 2 7 5 2 3" xfId="11431"/>
    <cellStyle name="Normal 2 3 2 7 5 3" xfId="3895"/>
    <cellStyle name="Normal 2 3 2 7 5 3 2" xfId="8377"/>
    <cellStyle name="Normal 2 3 2 7 5 3 2 2" xfId="17407"/>
    <cellStyle name="Normal 2 3 2 7 5 3 3" xfId="12925"/>
    <cellStyle name="Normal 2 3 2 7 5 4" xfId="5389"/>
    <cellStyle name="Normal 2 3 2 7 5 4 2" xfId="14419"/>
    <cellStyle name="Normal 2 3 2 7 5 5" xfId="9937"/>
    <cellStyle name="Normal 2 3 2 7 6" xfId="1656"/>
    <cellStyle name="Normal 2 3 2 7 6 2" xfId="6138"/>
    <cellStyle name="Normal 2 3 2 7 6 2 2" xfId="15168"/>
    <cellStyle name="Normal 2 3 2 7 6 3" xfId="10686"/>
    <cellStyle name="Normal 2 3 2 7 7" xfId="3150"/>
    <cellStyle name="Normal 2 3 2 7 7 2" xfId="7632"/>
    <cellStyle name="Normal 2 3 2 7 7 2 2" xfId="16662"/>
    <cellStyle name="Normal 2 3 2 7 7 3" xfId="12180"/>
    <cellStyle name="Normal 2 3 2 7 8" xfId="4644"/>
    <cellStyle name="Normal 2 3 2 7 8 2" xfId="13674"/>
    <cellStyle name="Normal 2 3 2 7 9" xfId="9192"/>
    <cellStyle name="Normal 2 3 2 8" xfId="185"/>
    <cellStyle name="Normal 2 3 2 8 2" xfId="371"/>
    <cellStyle name="Normal 2 3 2 8 2 2" xfId="1114"/>
    <cellStyle name="Normal 2 3 2 8 2 2 2" xfId="2608"/>
    <cellStyle name="Normal 2 3 2 8 2 2 2 2" xfId="7090"/>
    <cellStyle name="Normal 2 3 2 8 2 2 2 2 2" xfId="16120"/>
    <cellStyle name="Normal 2 3 2 8 2 2 2 3" xfId="11638"/>
    <cellStyle name="Normal 2 3 2 8 2 2 3" xfId="4102"/>
    <cellStyle name="Normal 2 3 2 8 2 2 3 2" xfId="8584"/>
    <cellStyle name="Normal 2 3 2 8 2 2 3 2 2" xfId="17614"/>
    <cellStyle name="Normal 2 3 2 8 2 2 3 3" xfId="13132"/>
    <cellStyle name="Normal 2 3 2 8 2 2 4" xfId="5596"/>
    <cellStyle name="Normal 2 3 2 8 2 2 4 2" xfId="14626"/>
    <cellStyle name="Normal 2 3 2 8 2 2 5" xfId="10144"/>
    <cellStyle name="Normal 2 3 2 8 2 3" xfId="1865"/>
    <cellStyle name="Normal 2 3 2 8 2 3 2" xfId="6347"/>
    <cellStyle name="Normal 2 3 2 8 2 3 2 2" xfId="15377"/>
    <cellStyle name="Normal 2 3 2 8 2 3 3" xfId="10895"/>
    <cellStyle name="Normal 2 3 2 8 2 4" xfId="3359"/>
    <cellStyle name="Normal 2 3 2 8 2 4 2" xfId="7841"/>
    <cellStyle name="Normal 2 3 2 8 2 4 2 2" xfId="16871"/>
    <cellStyle name="Normal 2 3 2 8 2 4 3" xfId="12389"/>
    <cellStyle name="Normal 2 3 2 8 2 5" xfId="4853"/>
    <cellStyle name="Normal 2 3 2 8 2 5 2" xfId="13883"/>
    <cellStyle name="Normal 2 3 2 8 2 6" xfId="9401"/>
    <cellStyle name="Normal 2 3 2 8 3" xfId="557"/>
    <cellStyle name="Normal 2 3 2 8 3 2" xfId="1304"/>
    <cellStyle name="Normal 2 3 2 8 3 2 2" xfId="2798"/>
    <cellStyle name="Normal 2 3 2 8 3 2 2 2" xfId="7280"/>
    <cellStyle name="Normal 2 3 2 8 3 2 2 2 2" xfId="16310"/>
    <cellStyle name="Normal 2 3 2 8 3 2 2 3" xfId="11828"/>
    <cellStyle name="Normal 2 3 2 8 3 2 3" xfId="4292"/>
    <cellStyle name="Normal 2 3 2 8 3 2 3 2" xfId="8774"/>
    <cellStyle name="Normal 2 3 2 8 3 2 3 2 2" xfId="17804"/>
    <cellStyle name="Normal 2 3 2 8 3 2 3 3" xfId="13322"/>
    <cellStyle name="Normal 2 3 2 8 3 2 4" xfId="5786"/>
    <cellStyle name="Normal 2 3 2 8 3 2 4 2" xfId="14816"/>
    <cellStyle name="Normal 2 3 2 8 3 2 5" xfId="10334"/>
    <cellStyle name="Normal 2 3 2 8 3 3" xfId="2051"/>
    <cellStyle name="Normal 2 3 2 8 3 3 2" xfId="6533"/>
    <cellStyle name="Normal 2 3 2 8 3 3 2 2" xfId="15563"/>
    <cellStyle name="Normal 2 3 2 8 3 3 3" xfId="11081"/>
    <cellStyle name="Normal 2 3 2 8 3 4" xfId="3545"/>
    <cellStyle name="Normal 2 3 2 8 3 4 2" xfId="8027"/>
    <cellStyle name="Normal 2 3 2 8 3 4 2 2" xfId="17057"/>
    <cellStyle name="Normal 2 3 2 8 3 4 3" xfId="12575"/>
    <cellStyle name="Normal 2 3 2 8 3 5" xfId="5039"/>
    <cellStyle name="Normal 2 3 2 8 3 5 2" xfId="14069"/>
    <cellStyle name="Normal 2 3 2 8 3 6" xfId="9587"/>
    <cellStyle name="Normal 2 3 2 8 4" xfId="743"/>
    <cellStyle name="Normal 2 3 2 8 4 2" xfId="1490"/>
    <cellStyle name="Normal 2 3 2 8 4 2 2" xfId="2984"/>
    <cellStyle name="Normal 2 3 2 8 4 2 2 2" xfId="7466"/>
    <cellStyle name="Normal 2 3 2 8 4 2 2 2 2" xfId="16496"/>
    <cellStyle name="Normal 2 3 2 8 4 2 2 3" xfId="12014"/>
    <cellStyle name="Normal 2 3 2 8 4 2 3" xfId="4478"/>
    <cellStyle name="Normal 2 3 2 8 4 2 3 2" xfId="8960"/>
    <cellStyle name="Normal 2 3 2 8 4 2 3 2 2" xfId="17990"/>
    <cellStyle name="Normal 2 3 2 8 4 2 3 3" xfId="13508"/>
    <cellStyle name="Normal 2 3 2 8 4 2 4" xfId="5972"/>
    <cellStyle name="Normal 2 3 2 8 4 2 4 2" xfId="15002"/>
    <cellStyle name="Normal 2 3 2 8 4 2 5" xfId="10520"/>
    <cellStyle name="Normal 2 3 2 8 4 3" xfId="2237"/>
    <cellStyle name="Normal 2 3 2 8 4 3 2" xfId="6719"/>
    <cellStyle name="Normal 2 3 2 8 4 3 2 2" xfId="15749"/>
    <cellStyle name="Normal 2 3 2 8 4 3 3" xfId="11267"/>
    <cellStyle name="Normal 2 3 2 8 4 4" xfId="3731"/>
    <cellStyle name="Normal 2 3 2 8 4 4 2" xfId="8213"/>
    <cellStyle name="Normal 2 3 2 8 4 4 2 2" xfId="17243"/>
    <cellStyle name="Normal 2 3 2 8 4 4 3" xfId="12761"/>
    <cellStyle name="Normal 2 3 2 8 4 5" xfId="5225"/>
    <cellStyle name="Normal 2 3 2 8 4 5 2" xfId="14255"/>
    <cellStyle name="Normal 2 3 2 8 4 6" xfId="9773"/>
    <cellStyle name="Normal 2 3 2 8 5" xfId="930"/>
    <cellStyle name="Normal 2 3 2 8 5 2" xfId="2424"/>
    <cellStyle name="Normal 2 3 2 8 5 2 2" xfId="6906"/>
    <cellStyle name="Normal 2 3 2 8 5 2 2 2" xfId="15936"/>
    <cellStyle name="Normal 2 3 2 8 5 2 3" xfId="11454"/>
    <cellStyle name="Normal 2 3 2 8 5 3" xfId="3918"/>
    <cellStyle name="Normal 2 3 2 8 5 3 2" xfId="8400"/>
    <cellStyle name="Normal 2 3 2 8 5 3 2 2" xfId="17430"/>
    <cellStyle name="Normal 2 3 2 8 5 3 3" xfId="12948"/>
    <cellStyle name="Normal 2 3 2 8 5 4" xfId="5412"/>
    <cellStyle name="Normal 2 3 2 8 5 4 2" xfId="14442"/>
    <cellStyle name="Normal 2 3 2 8 5 5" xfId="9960"/>
    <cellStyle name="Normal 2 3 2 8 6" xfId="1679"/>
    <cellStyle name="Normal 2 3 2 8 6 2" xfId="6161"/>
    <cellStyle name="Normal 2 3 2 8 6 2 2" xfId="15191"/>
    <cellStyle name="Normal 2 3 2 8 6 3" xfId="10709"/>
    <cellStyle name="Normal 2 3 2 8 7" xfId="3173"/>
    <cellStyle name="Normal 2 3 2 8 7 2" xfId="7655"/>
    <cellStyle name="Normal 2 3 2 8 7 2 2" xfId="16685"/>
    <cellStyle name="Normal 2 3 2 8 7 3" xfId="12203"/>
    <cellStyle name="Normal 2 3 2 8 8" xfId="4667"/>
    <cellStyle name="Normal 2 3 2 8 8 2" xfId="13697"/>
    <cellStyle name="Normal 2 3 2 8 9" xfId="9215"/>
    <cellStyle name="Normal 2 3 2 9" xfId="208"/>
    <cellStyle name="Normal 2 3 2 9 2" xfId="953"/>
    <cellStyle name="Normal 2 3 2 9 2 2" xfId="2447"/>
    <cellStyle name="Normal 2 3 2 9 2 2 2" xfId="6929"/>
    <cellStyle name="Normal 2 3 2 9 2 2 2 2" xfId="15959"/>
    <cellStyle name="Normal 2 3 2 9 2 2 3" xfId="11477"/>
    <cellStyle name="Normal 2 3 2 9 2 3" xfId="3941"/>
    <cellStyle name="Normal 2 3 2 9 2 3 2" xfId="8423"/>
    <cellStyle name="Normal 2 3 2 9 2 3 2 2" xfId="17453"/>
    <cellStyle name="Normal 2 3 2 9 2 3 3" xfId="12971"/>
    <cellStyle name="Normal 2 3 2 9 2 4" xfId="5435"/>
    <cellStyle name="Normal 2 3 2 9 2 4 2" xfId="14465"/>
    <cellStyle name="Normal 2 3 2 9 2 5" xfId="9983"/>
    <cellStyle name="Normal 2 3 2 9 3" xfId="1702"/>
    <cellStyle name="Normal 2 3 2 9 3 2" xfId="6184"/>
    <cellStyle name="Normal 2 3 2 9 3 2 2" xfId="15214"/>
    <cellStyle name="Normal 2 3 2 9 3 3" xfId="10732"/>
    <cellStyle name="Normal 2 3 2 9 4" xfId="3196"/>
    <cellStyle name="Normal 2 3 2 9 4 2" xfId="7678"/>
    <cellStyle name="Normal 2 3 2 9 4 2 2" xfId="16708"/>
    <cellStyle name="Normal 2 3 2 9 4 3" xfId="12226"/>
    <cellStyle name="Normal 2 3 2 9 5" xfId="4690"/>
    <cellStyle name="Normal 2 3 2 9 5 2" xfId="13720"/>
    <cellStyle name="Normal 2 3 2 9 6" xfId="9238"/>
    <cellStyle name="Normal 2 3 3" xfId="35"/>
    <cellStyle name="Normal 2 3 3 2" xfId="221"/>
    <cellStyle name="Normal 2 3 3 2 2" xfId="966"/>
    <cellStyle name="Normal 2 3 3 2 2 2" xfId="2460"/>
    <cellStyle name="Normal 2 3 3 2 2 2 2" xfId="6942"/>
    <cellStyle name="Normal 2 3 3 2 2 2 2 2" xfId="15972"/>
    <cellStyle name="Normal 2 3 3 2 2 2 3" xfId="11490"/>
    <cellStyle name="Normal 2 3 3 2 2 3" xfId="3954"/>
    <cellStyle name="Normal 2 3 3 2 2 3 2" xfId="8436"/>
    <cellStyle name="Normal 2 3 3 2 2 3 2 2" xfId="17466"/>
    <cellStyle name="Normal 2 3 3 2 2 3 3" xfId="12984"/>
    <cellStyle name="Normal 2 3 3 2 2 4" xfId="5448"/>
    <cellStyle name="Normal 2 3 3 2 2 4 2" xfId="14478"/>
    <cellStyle name="Normal 2 3 3 2 2 5" xfId="9996"/>
    <cellStyle name="Normal 2 3 3 2 3" xfId="1715"/>
    <cellStyle name="Normal 2 3 3 2 3 2" xfId="6197"/>
    <cellStyle name="Normal 2 3 3 2 3 2 2" xfId="15227"/>
    <cellStyle name="Normal 2 3 3 2 3 3" xfId="10745"/>
    <cellStyle name="Normal 2 3 3 2 4" xfId="3209"/>
    <cellStyle name="Normal 2 3 3 2 4 2" xfId="7691"/>
    <cellStyle name="Normal 2 3 3 2 4 2 2" xfId="16721"/>
    <cellStyle name="Normal 2 3 3 2 4 3" xfId="12239"/>
    <cellStyle name="Normal 2 3 3 2 5" xfId="4703"/>
    <cellStyle name="Normal 2 3 3 2 5 2" xfId="13733"/>
    <cellStyle name="Normal 2 3 3 2 6" xfId="9251"/>
    <cellStyle name="Normal 2 3 3 3" xfId="407"/>
    <cellStyle name="Normal 2 3 3 3 2" xfId="1154"/>
    <cellStyle name="Normal 2 3 3 3 2 2" xfId="2648"/>
    <cellStyle name="Normal 2 3 3 3 2 2 2" xfId="7130"/>
    <cellStyle name="Normal 2 3 3 3 2 2 2 2" xfId="16160"/>
    <cellStyle name="Normal 2 3 3 3 2 2 3" xfId="11678"/>
    <cellStyle name="Normal 2 3 3 3 2 3" xfId="4142"/>
    <cellStyle name="Normal 2 3 3 3 2 3 2" xfId="8624"/>
    <cellStyle name="Normal 2 3 3 3 2 3 2 2" xfId="17654"/>
    <cellStyle name="Normal 2 3 3 3 2 3 3" xfId="13172"/>
    <cellStyle name="Normal 2 3 3 3 2 4" xfId="5636"/>
    <cellStyle name="Normal 2 3 3 3 2 4 2" xfId="14666"/>
    <cellStyle name="Normal 2 3 3 3 2 5" xfId="10184"/>
    <cellStyle name="Normal 2 3 3 3 3" xfId="1901"/>
    <cellStyle name="Normal 2 3 3 3 3 2" xfId="6383"/>
    <cellStyle name="Normal 2 3 3 3 3 2 2" xfId="15413"/>
    <cellStyle name="Normal 2 3 3 3 3 3" xfId="10931"/>
    <cellStyle name="Normal 2 3 3 3 4" xfId="3395"/>
    <cellStyle name="Normal 2 3 3 3 4 2" xfId="7877"/>
    <cellStyle name="Normal 2 3 3 3 4 2 2" xfId="16907"/>
    <cellStyle name="Normal 2 3 3 3 4 3" xfId="12425"/>
    <cellStyle name="Normal 2 3 3 3 5" xfId="4889"/>
    <cellStyle name="Normal 2 3 3 3 5 2" xfId="13919"/>
    <cellStyle name="Normal 2 3 3 3 6" xfId="9437"/>
    <cellStyle name="Normal 2 3 3 4" xfId="593"/>
    <cellStyle name="Normal 2 3 3 4 2" xfId="1340"/>
    <cellStyle name="Normal 2 3 3 4 2 2" xfId="2834"/>
    <cellStyle name="Normal 2 3 3 4 2 2 2" xfId="7316"/>
    <cellStyle name="Normal 2 3 3 4 2 2 2 2" xfId="16346"/>
    <cellStyle name="Normal 2 3 3 4 2 2 3" xfId="11864"/>
    <cellStyle name="Normal 2 3 3 4 2 3" xfId="4328"/>
    <cellStyle name="Normal 2 3 3 4 2 3 2" xfId="8810"/>
    <cellStyle name="Normal 2 3 3 4 2 3 2 2" xfId="17840"/>
    <cellStyle name="Normal 2 3 3 4 2 3 3" xfId="13358"/>
    <cellStyle name="Normal 2 3 3 4 2 4" xfId="5822"/>
    <cellStyle name="Normal 2 3 3 4 2 4 2" xfId="14852"/>
    <cellStyle name="Normal 2 3 3 4 2 5" xfId="10370"/>
    <cellStyle name="Normal 2 3 3 4 3" xfId="2087"/>
    <cellStyle name="Normal 2 3 3 4 3 2" xfId="6569"/>
    <cellStyle name="Normal 2 3 3 4 3 2 2" xfId="15599"/>
    <cellStyle name="Normal 2 3 3 4 3 3" xfId="11117"/>
    <cellStyle name="Normal 2 3 3 4 4" xfId="3581"/>
    <cellStyle name="Normal 2 3 3 4 4 2" xfId="8063"/>
    <cellStyle name="Normal 2 3 3 4 4 2 2" xfId="17093"/>
    <cellStyle name="Normal 2 3 3 4 4 3" xfId="12611"/>
    <cellStyle name="Normal 2 3 3 4 5" xfId="5075"/>
    <cellStyle name="Normal 2 3 3 4 5 2" xfId="14105"/>
    <cellStyle name="Normal 2 3 3 4 6" xfId="9623"/>
    <cellStyle name="Normal 2 3 3 5" xfId="780"/>
    <cellStyle name="Normal 2 3 3 5 2" xfId="2274"/>
    <cellStyle name="Normal 2 3 3 5 2 2" xfId="6756"/>
    <cellStyle name="Normal 2 3 3 5 2 2 2" xfId="15786"/>
    <cellStyle name="Normal 2 3 3 5 2 3" xfId="11304"/>
    <cellStyle name="Normal 2 3 3 5 3" xfId="3768"/>
    <cellStyle name="Normal 2 3 3 5 3 2" xfId="8250"/>
    <cellStyle name="Normal 2 3 3 5 3 2 2" xfId="17280"/>
    <cellStyle name="Normal 2 3 3 5 3 3" xfId="12798"/>
    <cellStyle name="Normal 2 3 3 5 4" xfId="5262"/>
    <cellStyle name="Normal 2 3 3 5 4 2" xfId="14292"/>
    <cellStyle name="Normal 2 3 3 5 5" xfId="9810"/>
    <cellStyle name="Normal 2 3 3 6" xfId="1529"/>
    <cellStyle name="Normal 2 3 3 6 2" xfId="6011"/>
    <cellStyle name="Normal 2 3 3 6 2 2" xfId="15041"/>
    <cellStyle name="Normal 2 3 3 6 3" xfId="10559"/>
    <cellStyle name="Normal 2 3 3 7" xfId="3023"/>
    <cellStyle name="Normal 2 3 3 7 2" xfId="7505"/>
    <cellStyle name="Normal 2 3 3 7 2 2" xfId="16535"/>
    <cellStyle name="Normal 2 3 3 7 3" xfId="12053"/>
    <cellStyle name="Normal 2 3 3 8" xfId="4517"/>
    <cellStyle name="Normal 2 3 3 8 2" xfId="13547"/>
    <cellStyle name="Normal 2 3 3 9" xfId="9065"/>
    <cellStyle name="Normal 2 3 4" xfId="58"/>
    <cellStyle name="Normal 2 3 4 2" xfId="244"/>
    <cellStyle name="Normal 2 3 4 2 2" xfId="989"/>
    <cellStyle name="Normal 2 3 4 2 2 2" xfId="2483"/>
    <cellStyle name="Normal 2 3 4 2 2 2 2" xfId="6965"/>
    <cellStyle name="Normal 2 3 4 2 2 2 2 2" xfId="15995"/>
    <cellStyle name="Normal 2 3 4 2 2 2 3" xfId="11513"/>
    <cellStyle name="Normal 2 3 4 2 2 3" xfId="3977"/>
    <cellStyle name="Normal 2 3 4 2 2 3 2" xfId="8459"/>
    <cellStyle name="Normal 2 3 4 2 2 3 2 2" xfId="17489"/>
    <cellStyle name="Normal 2 3 4 2 2 3 3" xfId="13007"/>
    <cellStyle name="Normal 2 3 4 2 2 4" xfId="5471"/>
    <cellStyle name="Normal 2 3 4 2 2 4 2" xfId="14501"/>
    <cellStyle name="Normal 2 3 4 2 2 5" xfId="10019"/>
    <cellStyle name="Normal 2 3 4 2 3" xfId="1738"/>
    <cellStyle name="Normal 2 3 4 2 3 2" xfId="6220"/>
    <cellStyle name="Normal 2 3 4 2 3 2 2" xfId="15250"/>
    <cellStyle name="Normal 2 3 4 2 3 3" xfId="10768"/>
    <cellStyle name="Normal 2 3 4 2 4" xfId="3232"/>
    <cellStyle name="Normal 2 3 4 2 4 2" xfId="7714"/>
    <cellStyle name="Normal 2 3 4 2 4 2 2" xfId="16744"/>
    <cellStyle name="Normal 2 3 4 2 4 3" xfId="12262"/>
    <cellStyle name="Normal 2 3 4 2 5" xfId="4726"/>
    <cellStyle name="Normal 2 3 4 2 5 2" xfId="13756"/>
    <cellStyle name="Normal 2 3 4 2 6" xfId="9274"/>
    <cellStyle name="Normal 2 3 4 3" xfId="430"/>
    <cellStyle name="Normal 2 3 4 3 2" xfId="1177"/>
    <cellStyle name="Normal 2 3 4 3 2 2" xfId="2671"/>
    <cellStyle name="Normal 2 3 4 3 2 2 2" xfId="7153"/>
    <cellStyle name="Normal 2 3 4 3 2 2 2 2" xfId="16183"/>
    <cellStyle name="Normal 2 3 4 3 2 2 3" xfId="11701"/>
    <cellStyle name="Normal 2 3 4 3 2 3" xfId="4165"/>
    <cellStyle name="Normal 2 3 4 3 2 3 2" xfId="8647"/>
    <cellStyle name="Normal 2 3 4 3 2 3 2 2" xfId="17677"/>
    <cellStyle name="Normal 2 3 4 3 2 3 3" xfId="13195"/>
    <cellStyle name="Normal 2 3 4 3 2 4" xfId="5659"/>
    <cellStyle name="Normal 2 3 4 3 2 4 2" xfId="14689"/>
    <cellStyle name="Normal 2 3 4 3 2 5" xfId="10207"/>
    <cellStyle name="Normal 2 3 4 3 3" xfId="1924"/>
    <cellStyle name="Normal 2 3 4 3 3 2" xfId="6406"/>
    <cellStyle name="Normal 2 3 4 3 3 2 2" xfId="15436"/>
    <cellStyle name="Normal 2 3 4 3 3 3" xfId="10954"/>
    <cellStyle name="Normal 2 3 4 3 4" xfId="3418"/>
    <cellStyle name="Normal 2 3 4 3 4 2" xfId="7900"/>
    <cellStyle name="Normal 2 3 4 3 4 2 2" xfId="16930"/>
    <cellStyle name="Normal 2 3 4 3 4 3" xfId="12448"/>
    <cellStyle name="Normal 2 3 4 3 5" xfId="4912"/>
    <cellStyle name="Normal 2 3 4 3 5 2" xfId="13942"/>
    <cellStyle name="Normal 2 3 4 3 6" xfId="9460"/>
    <cellStyle name="Normal 2 3 4 4" xfId="616"/>
    <cellStyle name="Normal 2 3 4 4 2" xfId="1363"/>
    <cellStyle name="Normal 2 3 4 4 2 2" xfId="2857"/>
    <cellStyle name="Normal 2 3 4 4 2 2 2" xfId="7339"/>
    <cellStyle name="Normal 2 3 4 4 2 2 2 2" xfId="16369"/>
    <cellStyle name="Normal 2 3 4 4 2 2 3" xfId="11887"/>
    <cellStyle name="Normal 2 3 4 4 2 3" xfId="4351"/>
    <cellStyle name="Normal 2 3 4 4 2 3 2" xfId="8833"/>
    <cellStyle name="Normal 2 3 4 4 2 3 2 2" xfId="17863"/>
    <cellStyle name="Normal 2 3 4 4 2 3 3" xfId="13381"/>
    <cellStyle name="Normal 2 3 4 4 2 4" xfId="5845"/>
    <cellStyle name="Normal 2 3 4 4 2 4 2" xfId="14875"/>
    <cellStyle name="Normal 2 3 4 4 2 5" xfId="10393"/>
    <cellStyle name="Normal 2 3 4 4 3" xfId="2110"/>
    <cellStyle name="Normal 2 3 4 4 3 2" xfId="6592"/>
    <cellStyle name="Normal 2 3 4 4 3 2 2" xfId="15622"/>
    <cellStyle name="Normal 2 3 4 4 3 3" xfId="11140"/>
    <cellStyle name="Normal 2 3 4 4 4" xfId="3604"/>
    <cellStyle name="Normal 2 3 4 4 4 2" xfId="8086"/>
    <cellStyle name="Normal 2 3 4 4 4 2 2" xfId="17116"/>
    <cellStyle name="Normal 2 3 4 4 4 3" xfId="12634"/>
    <cellStyle name="Normal 2 3 4 4 5" xfId="5098"/>
    <cellStyle name="Normal 2 3 4 4 5 2" xfId="14128"/>
    <cellStyle name="Normal 2 3 4 4 6" xfId="9646"/>
    <cellStyle name="Normal 2 3 4 5" xfId="803"/>
    <cellStyle name="Normal 2 3 4 5 2" xfId="2297"/>
    <cellStyle name="Normal 2 3 4 5 2 2" xfId="6779"/>
    <cellStyle name="Normal 2 3 4 5 2 2 2" xfId="15809"/>
    <cellStyle name="Normal 2 3 4 5 2 3" xfId="11327"/>
    <cellStyle name="Normal 2 3 4 5 3" xfId="3791"/>
    <cellStyle name="Normal 2 3 4 5 3 2" xfId="8273"/>
    <cellStyle name="Normal 2 3 4 5 3 2 2" xfId="17303"/>
    <cellStyle name="Normal 2 3 4 5 3 3" xfId="12821"/>
    <cellStyle name="Normal 2 3 4 5 4" xfId="5285"/>
    <cellStyle name="Normal 2 3 4 5 4 2" xfId="14315"/>
    <cellStyle name="Normal 2 3 4 5 5" xfId="9833"/>
    <cellStyle name="Normal 2 3 4 6" xfId="1552"/>
    <cellStyle name="Normal 2 3 4 6 2" xfId="6034"/>
    <cellStyle name="Normal 2 3 4 6 2 2" xfId="15064"/>
    <cellStyle name="Normal 2 3 4 6 3" xfId="10582"/>
    <cellStyle name="Normal 2 3 4 7" xfId="3046"/>
    <cellStyle name="Normal 2 3 4 7 2" xfId="7528"/>
    <cellStyle name="Normal 2 3 4 7 2 2" xfId="16558"/>
    <cellStyle name="Normal 2 3 4 7 3" xfId="12076"/>
    <cellStyle name="Normal 2 3 4 8" xfId="4540"/>
    <cellStyle name="Normal 2 3 4 8 2" xfId="13570"/>
    <cellStyle name="Normal 2 3 4 9" xfId="9088"/>
    <cellStyle name="Normal 2 3 5" xfId="82"/>
    <cellStyle name="Normal 2 3 5 2" xfId="268"/>
    <cellStyle name="Normal 2 3 5 2 2" xfId="1012"/>
    <cellStyle name="Normal 2 3 5 2 2 2" xfId="2506"/>
    <cellStyle name="Normal 2 3 5 2 2 2 2" xfId="6988"/>
    <cellStyle name="Normal 2 3 5 2 2 2 2 2" xfId="16018"/>
    <cellStyle name="Normal 2 3 5 2 2 2 3" xfId="11536"/>
    <cellStyle name="Normal 2 3 5 2 2 3" xfId="4000"/>
    <cellStyle name="Normal 2 3 5 2 2 3 2" xfId="8482"/>
    <cellStyle name="Normal 2 3 5 2 2 3 2 2" xfId="17512"/>
    <cellStyle name="Normal 2 3 5 2 2 3 3" xfId="13030"/>
    <cellStyle name="Normal 2 3 5 2 2 4" xfId="5494"/>
    <cellStyle name="Normal 2 3 5 2 2 4 2" xfId="14524"/>
    <cellStyle name="Normal 2 3 5 2 2 5" xfId="10042"/>
    <cellStyle name="Normal 2 3 5 2 3" xfId="1762"/>
    <cellStyle name="Normal 2 3 5 2 3 2" xfId="6244"/>
    <cellStyle name="Normal 2 3 5 2 3 2 2" xfId="15274"/>
    <cellStyle name="Normal 2 3 5 2 3 3" xfId="10792"/>
    <cellStyle name="Normal 2 3 5 2 4" xfId="3256"/>
    <cellStyle name="Normal 2 3 5 2 4 2" xfId="7738"/>
    <cellStyle name="Normal 2 3 5 2 4 2 2" xfId="16768"/>
    <cellStyle name="Normal 2 3 5 2 4 3" xfId="12286"/>
    <cellStyle name="Normal 2 3 5 2 5" xfId="4750"/>
    <cellStyle name="Normal 2 3 5 2 5 2" xfId="13780"/>
    <cellStyle name="Normal 2 3 5 2 6" xfId="9298"/>
    <cellStyle name="Normal 2 3 5 3" xfId="454"/>
    <cellStyle name="Normal 2 3 5 3 2" xfId="1201"/>
    <cellStyle name="Normal 2 3 5 3 2 2" xfId="2695"/>
    <cellStyle name="Normal 2 3 5 3 2 2 2" xfId="7177"/>
    <cellStyle name="Normal 2 3 5 3 2 2 2 2" xfId="16207"/>
    <cellStyle name="Normal 2 3 5 3 2 2 3" xfId="11725"/>
    <cellStyle name="Normal 2 3 5 3 2 3" xfId="4189"/>
    <cellStyle name="Normal 2 3 5 3 2 3 2" xfId="8671"/>
    <cellStyle name="Normal 2 3 5 3 2 3 2 2" xfId="17701"/>
    <cellStyle name="Normal 2 3 5 3 2 3 3" xfId="13219"/>
    <cellStyle name="Normal 2 3 5 3 2 4" xfId="5683"/>
    <cellStyle name="Normal 2 3 5 3 2 4 2" xfId="14713"/>
    <cellStyle name="Normal 2 3 5 3 2 5" xfId="10231"/>
    <cellStyle name="Normal 2 3 5 3 3" xfId="1948"/>
    <cellStyle name="Normal 2 3 5 3 3 2" xfId="6430"/>
    <cellStyle name="Normal 2 3 5 3 3 2 2" xfId="15460"/>
    <cellStyle name="Normal 2 3 5 3 3 3" xfId="10978"/>
    <cellStyle name="Normal 2 3 5 3 4" xfId="3442"/>
    <cellStyle name="Normal 2 3 5 3 4 2" xfId="7924"/>
    <cellStyle name="Normal 2 3 5 3 4 2 2" xfId="16954"/>
    <cellStyle name="Normal 2 3 5 3 4 3" xfId="12472"/>
    <cellStyle name="Normal 2 3 5 3 5" xfId="4936"/>
    <cellStyle name="Normal 2 3 5 3 5 2" xfId="13966"/>
    <cellStyle name="Normal 2 3 5 3 6" xfId="9484"/>
    <cellStyle name="Normal 2 3 5 4" xfId="640"/>
    <cellStyle name="Normal 2 3 5 4 2" xfId="1387"/>
    <cellStyle name="Normal 2 3 5 4 2 2" xfId="2881"/>
    <cellStyle name="Normal 2 3 5 4 2 2 2" xfId="7363"/>
    <cellStyle name="Normal 2 3 5 4 2 2 2 2" xfId="16393"/>
    <cellStyle name="Normal 2 3 5 4 2 2 3" xfId="11911"/>
    <cellStyle name="Normal 2 3 5 4 2 3" xfId="4375"/>
    <cellStyle name="Normal 2 3 5 4 2 3 2" xfId="8857"/>
    <cellStyle name="Normal 2 3 5 4 2 3 2 2" xfId="17887"/>
    <cellStyle name="Normal 2 3 5 4 2 3 3" xfId="13405"/>
    <cellStyle name="Normal 2 3 5 4 2 4" xfId="5869"/>
    <cellStyle name="Normal 2 3 5 4 2 4 2" xfId="14899"/>
    <cellStyle name="Normal 2 3 5 4 2 5" xfId="10417"/>
    <cellStyle name="Normal 2 3 5 4 3" xfId="2134"/>
    <cellStyle name="Normal 2 3 5 4 3 2" xfId="6616"/>
    <cellStyle name="Normal 2 3 5 4 3 2 2" xfId="15646"/>
    <cellStyle name="Normal 2 3 5 4 3 3" xfId="11164"/>
    <cellStyle name="Normal 2 3 5 4 4" xfId="3628"/>
    <cellStyle name="Normal 2 3 5 4 4 2" xfId="8110"/>
    <cellStyle name="Normal 2 3 5 4 4 2 2" xfId="17140"/>
    <cellStyle name="Normal 2 3 5 4 4 3" xfId="12658"/>
    <cellStyle name="Normal 2 3 5 4 5" xfId="5122"/>
    <cellStyle name="Normal 2 3 5 4 5 2" xfId="14152"/>
    <cellStyle name="Normal 2 3 5 4 6" xfId="9670"/>
    <cellStyle name="Normal 2 3 5 5" xfId="827"/>
    <cellStyle name="Normal 2 3 5 5 2" xfId="2321"/>
    <cellStyle name="Normal 2 3 5 5 2 2" xfId="6803"/>
    <cellStyle name="Normal 2 3 5 5 2 2 2" xfId="15833"/>
    <cellStyle name="Normal 2 3 5 5 2 3" xfId="11351"/>
    <cellStyle name="Normal 2 3 5 5 3" xfId="3815"/>
    <cellStyle name="Normal 2 3 5 5 3 2" xfId="8297"/>
    <cellStyle name="Normal 2 3 5 5 3 2 2" xfId="17327"/>
    <cellStyle name="Normal 2 3 5 5 3 3" xfId="12845"/>
    <cellStyle name="Normal 2 3 5 5 4" xfId="5309"/>
    <cellStyle name="Normal 2 3 5 5 4 2" xfId="14339"/>
    <cellStyle name="Normal 2 3 5 5 5" xfId="9857"/>
    <cellStyle name="Normal 2 3 5 6" xfId="1576"/>
    <cellStyle name="Normal 2 3 5 6 2" xfId="6058"/>
    <cellStyle name="Normal 2 3 5 6 2 2" xfId="15088"/>
    <cellStyle name="Normal 2 3 5 6 3" xfId="10606"/>
    <cellStyle name="Normal 2 3 5 7" xfId="3070"/>
    <cellStyle name="Normal 2 3 5 7 2" xfId="7552"/>
    <cellStyle name="Normal 2 3 5 7 2 2" xfId="16582"/>
    <cellStyle name="Normal 2 3 5 7 3" xfId="12100"/>
    <cellStyle name="Normal 2 3 5 8" xfId="4564"/>
    <cellStyle name="Normal 2 3 5 8 2" xfId="13594"/>
    <cellStyle name="Normal 2 3 5 9" xfId="9112"/>
    <cellStyle name="Normal 2 3 6" xfId="106"/>
    <cellStyle name="Normal 2 3 6 2" xfId="292"/>
    <cellStyle name="Normal 2 3 6 2 2" xfId="1035"/>
    <cellStyle name="Normal 2 3 6 2 2 2" xfId="2529"/>
    <cellStyle name="Normal 2 3 6 2 2 2 2" xfId="7011"/>
    <cellStyle name="Normal 2 3 6 2 2 2 2 2" xfId="16041"/>
    <cellStyle name="Normal 2 3 6 2 2 2 3" xfId="11559"/>
    <cellStyle name="Normal 2 3 6 2 2 3" xfId="4023"/>
    <cellStyle name="Normal 2 3 6 2 2 3 2" xfId="8505"/>
    <cellStyle name="Normal 2 3 6 2 2 3 2 2" xfId="17535"/>
    <cellStyle name="Normal 2 3 6 2 2 3 3" xfId="13053"/>
    <cellStyle name="Normal 2 3 6 2 2 4" xfId="5517"/>
    <cellStyle name="Normal 2 3 6 2 2 4 2" xfId="14547"/>
    <cellStyle name="Normal 2 3 6 2 2 5" xfId="10065"/>
    <cellStyle name="Normal 2 3 6 2 3" xfId="1786"/>
    <cellStyle name="Normal 2 3 6 2 3 2" xfId="6268"/>
    <cellStyle name="Normal 2 3 6 2 3 2 2" xfId="15298"/>
    <cellStyle name="Normal 2 3 6 2 3 3" xfId="10816"/>
    <cellStyle name="Normal 2 3 6 2 4" xfId="3280"/>
    <cellStyle name="Normal 2 3 6 2 4 2" xfId="7762"/>
    <cellStyle name="Normal 2 3 6 2 4 2 2" xfId="16792"/>
    <cellStyle name="Normal 2 3 6 2 4 3" xfId="12310"/>
    <cellStyle name="Normal 2 3 6 2 5" xfId="4774"/>
    <cellStyle name="Normal 2 3 6 2 5 2" xfId="13804"/>
    <cellStyle name="Normal 2 3 6 2 6" xfId="9322"/>
    <cellStyle name="Normal 2 3 6 3" xfId="478"/>
    <cellStyle name="Normal 2 3 6 3 2" xfId="1225"/>
    <cellStyle name="Normal 2 3 6 3 2 2" xfId="2719"/>
    <cellStyle name="Normal 2 3 6 3 2 2 2" xfId="7201"/>
    <cellStyle name="Normal 2 3 6 3 2 2 2 2" xfId="16231"/>
    <cellStyle name="Normal 2 3 6 3 2 2 3" xfId="11749"/>
    <cellStyle name="Normal 2 3 6 3 2 3" xfId="4213"/>
    <cellStyle name="Normal 2 3 6 3 2 3 2" xfId="8695"/>
    <cellStyle name="Normal 2 3 6 3 2 3 2 2" xfId="17725"/>
    <cellStyle name="Normal 2 3 6 3 2 3 3" xfId="13243"/>
    <cellStyle name="Normal 2 3 6 3 2 4" xfId="5707"/>
    <cellStyle name="Normal 2 3 6 3 2 4 2" xfId="14737"/>
    <cellStyle name="Normal 2 3 6 3 2 5" xfId="10255"/>
    <cellStyle name="Normal 2 3 6 3 3" xfId="1972"/>
    <cellStyle name="Normal 2 3 6 3 3 2" xfId="6454"/>
    <cellStyle name="Normal 2 3 6 3 3 2 2" xfId="15484"/>
    <cellStyle name="Normal 2 3 6 3 3 3" xfId="11002"/>
    <cellStyle name="Normal 2 3 6 3 4" xfId="3466"/>
    <cellStyle name="Normal 2 3 6 3 4 2" xfId="7948"/>
    <cellStyle name="Normal 2 3 6 3 4 2 2" xfId="16978"/>
    <cellStyle name="Normal 2 3 6 3 4 3" xfId="12496"/>
    <cellStyle name="Normal 2 3 6 3 5" xfId="4960"/>
    <cellStyle name="Normal 2 3 6 3 5 2" xfId="13990"/>
    <cellStyle name="Normal 2 3 6 3 6" xfId="9508"/>
    <cellStyle name="Normal 2 3 6 4" xfId="664"/>
    <cellStyle name="Normal 2 3 6 4 2" xfId="1411"/>
    <cellStyle name="Normal 2 3 6 4 2 2" xfId="2905"/>
    <cellStyle name="Normal 2 3 6 4 2 2 2" xfId="7387"/>
    <cellStyle name="Normal 2 3 6 4 2 2 2 2" xfId="16417"/>
    <cellStyle name="Normal 2 3 6 4 2 2 3" xfId="11935"/>
    <cellStyle name="Normal 2 3 6 4 2 3" xfId="4399"/>
    <cellStyle name="Normal 2 3 6 4 2 3 2" xfId="8881"/>
    <cellStyle name="Normal 2 3 6 4 2 3 2 2" xfId="17911"/>
    <cellStyle name="Normal 2 3 6 4 2 3 3" xfId="13429"/>
    <cellStyle name="Normal 2 3 6 4 2 4" xfId="5893"/>
    <cellStyle name="Normal 2 3 6 4 2 4 2" xfId="14923"/>
    <cellStyle name="Normal 2 3 6 4 2 5" xfId="10441"/>
    <cellStyle name="Normal 2 3 6 4 3" xfId="2158"/>
    <cellStyle name="Normal 2 3 6 4 3 2" xfId="6640"/>
    <cellStyle name="Normal 2 3 6 4 3 2 2" xfId="15670"/>
    <cellStyle name="Normal 2 3 6 4 3 3" xfId="11188"/>
    <cellStyle name="Normal 2 3 6 4 4" xfId="3652"/>
    <cellStyle name="Normal 2 3 6 4 4 2" xfId="8134"/>
    <cellStyle name="Normal 2 3 6 4 4 2 2" xfId="17164"/>
    <cellStyle name="Normal 2 3 6 4 4 3" xfId="12682"/>
    <cellStyle name="Normal 2 3 6 4 5" xfId="5146"/>
    <cellStyle name="Normal 2 3 6 4 5 2" xfId="14176"/>
    <cellStyle name="Normal 2 3 6 4 6" xfId="9694"/>
    <cellStyle name="Normal 2 3 6 5" xfId="851"/>
    <cellStyle name="Normal 2 3 6 5 2" xfId="2345"/>
    <cellStyle name="Normal 2 3 6 5 2 2" xfId="6827"/>
    <cellStyle name="Normal 2 3 6 5 2 2 2" xfId="15857"/>
    <cellStyle name="Normal 2 3 6 5 2 3" xfId="11375"/>
    <cellStyle name="Normal 2 3 6 5 3" xfId="3839"/>
    <cellStyle name="Normal 2 3 6 5 3 2" xfId="8321"/>
    <cellStyle name="Normal 2 3 6 5 3 2 2" xfId="17351"/>
    <cellStyle name="Normal 2 3 6 5 3 3" xfId="12869"/>
    <cellStyle name="Normal 2 3 6 5 4" xfId="5333"/>
    <cellStyle name="Normal 2 3 6 5 4 2" xfId="14363"/>
    <cellStyle name="Normal 2 3 6 5 5" xfId="9881"/>
    <cellStyle name="Normal 2 3 6 6" xfId="1600"/>
    <cellStyle name="Normal 2 3 6 6 2" xfId="6082"/>
    <cellStyle name="Normal 2 3 6 6 2 2" xfId="15112"/>
    <cellStyle name="Normal 2 3 6 6 3" xfId="10630"/>
    <cellStyle name="Normal 2 3 6 7" xfId="3094"/>
    <cellStyle name="Normal 2 3 6 7 2" xfId="7576"/>
    <cellStyle name="Normal 2 3 6 7 2 2" xfId="16606"/>
    <cellStyle name="Normal 2 3 6 7 3" xfId="12124"/>
    <cellStyle name="Normal 2 3 6 8" xfId="4588"/>
    <cellStyle name="Normal 2 3 6 8 2" xfId="13618"/>
    <cellStyle name="Normal 2 3 6 9" xfId="9136"/>
    <cellStyle name="Normal 2 3 7" xfId="129"/>
    <cellStyle name="Normal 2 3 7 2" xfId="315"/>
    <cellStyle name="Normal 2 3 7 2 2" xfId="1058"/>
    <cellStyle name="Normal 2 3 7 2 2 2" xfId="2552"/>
    <cellStyle name="Normal 2 3 7 2 2 2 2" xfId="7034"/>
    <cellStyle name="Normal 2 3 7 2 2 2 2 2" xfId="16064"/>
    <cellStyle name="Normal 2 3 7 2 2 2 3" xfId="11582"/>
    <cellStyle name="Normal 2 3 7 2 2 3" xfId="4046"/>
    <cellStyle name="Normal 2 3 7 2 2 3 2" xfId="8528"/>
    <cellStyle name="Normal 2 3 7 2 2 3 2 2" xfId="17558"/>
    <cellStyle name="Normal 2 3 7 2 2 3 3" xfId="13076"/>
    <cellStyle name="Normal 2 3 7 2 2 4" xfId="5540"/>
    <cellStyle name="Normal 2 3 7 2 2 4 2" xfId="14570"/>
    <cellStyle name="Normal 2 3 7 2 2 5" xfId="10088"/>
    <cellStyle name="Normal 2 3 7 2 3" xfId="1809"/>
    <cellStyle name="Normal 2 3 7 2 3 2" xfId="6291"/>
    <cellStyle name="Normal 2 3 7 2 3 2 2" xfId="15321"/>
    <cellStyle name="Normal 2 3 7 2 3 3" xfId="10839"/>
    <cellStyle name="Normal 2 3 7 2 4" xfId="3303"/>
    <cellStyle name="Normal 2 3 7 2 4 2" xfId="7785"/>
    <cellStyle name="Normal 2 3 7 2 4 2 2" xfId="16815"/>
    <cellStyle name="Normal 2 3 7 2 4 3" xfId="12333"/>
    <cellStyle name="Normal 2 3 7 2 5" xfId="4797"/>
    <cellStyle name="Normal 2 3 7 2 5 2" xfId="13827"/>
    <cellStyle name="Normal 2 3 7 2 6" xfId="9345"/>
    <cellStyle name="Normal 2 3 7 3" xfId="501"/>
    <cellStyle name="Normal 2 3 7 3 2" xfId="1248"/>
    <cellStyle name="Normal 2 3 7 3 2 2" xfId="2742"/>
    <cellStyle name="Normal 2 3 7 3 2 2 2" xfId="7224"/>
    <cellStyle name="Normal 2 3 7 3 2 2 2 2" xfId="16254"/>
    <cellStyle name="Normal 2 3 7 3 2 2 3" xfId="11772"/>
    <cellStyle name="Normal 2 3 7 3 2 3" xfId="4236"/>
    <cellStyle name="Normal 2 3 7 3 2 3 2" xfId="8718"/>
    <cellStyle name="Normal 2 3 7 3 2 3 2 2" xfId="17748"/>
    <cellStyle name="Normal 2 3 7 3 2 3 3" xfId="13266"/>
    <cellStyle name="Normal 2 3 7 3 2 4" xfId="5730"/>
    <cellStyle name="Normal 2 3 7 3 2 4 2" xfId="14760"/>
    <cellStyle name="Normal 2 3 7 3 2 5" xfId="10278"/>
    <cellStyle name="Normal 2 3 7 3 3" xfId="1995"/>
    <cellStyle name="Normal 2 3 7 3 3 2" xfId="6477"/>
    <cellStyle name="Normal 2 3 7 3 3 2 2" xfId="15507"/>
    <cellStyle name="Normal 2 3 7 3 3 3" xfId="11025"/>
    <cellStyle name="Normal 2 3 7 3 4" xfId="3489"/>
    <cellStyle name="Normal 2 3 7 3 4 2" xfId="7971"/>
    <cellStyle name="Normal 2 3 7 3 4 2 2" xfId="17001"/>
    <cellStyle name="Normal 2 3 7 3 4 3" xfId="12519"/>
    <cellStyle name="Normal 2 3 7 3 5" xfId="4983"/>
    <cellStyle name="Normal 2 3 7 3 5 2" xfId="14013"/>
    <cellStyle name="Normal 2 3 7 3 6" xfId="9531"/>
    <cellStyle name="Normal 2 3 7 4" xfId="687"/>
    <cellStyle name="Normal 2 3 7 4 2" xfId="1434"/>
    <cellStyle name="Normal 2 3 7 4 2 2" xfId="2928"/>
    <cellStyle name="Normal 2 3 7 4 2 2 2" xfId="7410"/>
    <cellStyle name="Normal 2 3 7 4 2 2 2 2" xfId="16440"/>
    <cellStyle name="Normal 2 3 7 4 2 2 3" xfId="11958"/>
    <cellStyle name="Normal 2 3 7 4 2 3" xfId="4422"/>
    <cellStyle name="Normal 2 3 7 4 2 3 2" xfId="8904"/>
    <cellStyle name="Normal 2 3 7 4 2 3 2 2" xfId="17934"/>
    <cellStyle name="Normal 2 3 7 4 2 3 3" xfId="13452"/>
    <cellStyle name="Normal 2 3 7 4 2 4" xfId="5916"/>
    <cellStyle name="Normal 2 3 7 4 2 4 2" xfId="14946"/>
    <cellStyle name="Normal 2 3 7 4 2 5" xfId="10464"/>
    <cellStyle name="Normal 2 3 7 4 3" xfId="2181"/>
    <cellStyle name="Normal 2 3 7 4 3 2" xfId="6663"/>
    <cellStyle name="Normal 2 3 7 4 3 2 2" xfId="15693"/>
    <cellStyle name="Normal 2 3 7 4 3 3" xfId="11211"/>
    <cellStyle name="Normal 2 3 7 4 4" xfId="3675"/>
    <cellStyle name="Normal 2 3 7 4 4 2" xfId="8157"/>
    <cellStyle name="Normal 2 3 7 4 4 2 2" xfId="17187"/>
    <cellStyle name="Normal 2 3 7 4 4 3" xfId="12705"/>
    <cellStyle name="Normal 2 3 7 4 5" xfId="5169"/>
    <cellStyle name="Normal 2 3 7 4 5 2" xfId="14199"/>
    <cellStyle name="Normal 2 3 7 4 6" xfId="9717"/>
    <cellStyle name="Normal 2 3 7 5" xfId="874"/>
    <cellStyle name="Normal 2 3 7 5 2" xfId="2368"/>
    <cellStyle name="Normal 2 3 7 5 2 2" xfId="6850"/>
    <cellStyle name="Normal 2 3 7 5 2 2 2" xfId="15880"/>
    <cellStyle name="Normal 2 3 7 5 2 3" xfId="11398"/>
    <cellStyle name="Normal 2 3 7 5 3" xfId="3862"/>
    <cellStyle name="Normal 2 3 7 5 3 2" xfId="8344"/>
    <cellStyle name="Normal 2 3 7 5 3 2 2" xfId="17374"/>
    <cellStyle name="Normal 2 3 7 5 3 3" xfId="12892"/>
    <cellStyle name="Normal 2 3 7 5 4" xfId="5356"/>
    <cellStyle name="Normal 2 3 7 5 4 2" xfId="14386"/>
    <cellStyle name="Normal 2 3 7 5 5" xfId="9904"/>
    <cellStyle name="Normal 2 3 7 6" xfId="1623"/>
    <cellStyle name="Normal 2 3 7 6 2" xfId="6105"/>
    <cellStyle name="Normal 2 3 7 6 2 2" xfId="15135"/>
    <cellStyle name="Normal 2 3 7 6 3" xfId="10653"/>
    <cellStyle name="Normal 2 3 7 7" xfId="3117"/>
    <cellStyle name="Normal 2 3 7 7 2" xfId="7599"/>
    <cellStyle name="Normal 2 3 7 7 2 2" xfId="16629"/>
    <cellStyle name="Normal 2 3 7 7 3" xfId="12147"/>
    <cellStyle name="Normal 2 3 7 8" xfId="4611"/>
    <cellStyle name="Normal 2 3 7 8 2" xfId="13641"/>
    <cellStyle name="Normal 2 3 7 9" xfId="9159"/>
    <cellStyle name="Normal 2 3 8" xfId="152"/>
    <cellStyle name="Normal 2 3 8 2" xfId="338"/>
    <cellStyle name="Normal 2 3 8 2 2" xfId="1081"/>
    <cellStyle name="Normal 2 3 8 2 2 2" xfId="2575"/>
    <cellStyle name="Normal 2 3 8 2 2 2 2" xfId="7057"/>
    <cellStyle name="Normal 2 3 8 2 2 2 2 2" xfId="16087"/>
    <cellStyle name="Normal 2 3 8 2 2 2 3" xfId="11605"/>
    <cellStyle name="Normal 2 3 8 2 2 3" xfId="4069"/>
    <cellStyle name="Normal 2 3 8 2 2 3 2" xfId="8551"/>
    <cellStyle name="Normal 2 3 8 2 2 3 2 2" xfId="17581"/>
    <cellStyle name="Normal 2 3 8 2 2 3 3" xfId="13099"/>
    <cellStyle name="Normal 2 3 8 2 2 4" xfId="5563"/>
    <cellStyle name="Normal 2 3 8 2 2 4 2" xfId="14593"/>
    <cellStyle name="Normal 2 3 8 2 2 5" xfId="10111"/>
    <cellStyle name="Normal 2 3 8 2 3" xfId="1832"/>
    <cellStyle name="Normal 2 3 8 2 3 2" xfId="6314"/>
    <cellStyle name="Normal 2 3 8 2 3 2 2" xfId="15344"/>
    <cellStyle name="Normal 2 3 8 2 3 3" xfId="10862"/>
    <cellStyle name="Normal 2 3 8 2 4" xfId="3326"/>
    <cellStyle name="Normal 2 3 8 2 4 2" xfId="7808"/>
    <cellStyle name="Normal 2 3 8 2 4 2 2" xfId="16838"/>
    <cellStyle name="Normal 2 3 8 2 4 3" xfId="12356"/>
    <cellStyle name="Normal 2 3 8 2 5" xfId="4820"/>
    <cellStyle name="Normal 2 3 8 2 5 2" xfId="13850"/>
    <cellStyle name="Normal 2 3 8 2 6" xfId="9368"/>
    <cellStyle name="Normal 2 3 8 3" xfId="524"/>
    <cellStyle name="Normal 2 3 8 3 2" xfId="1271"/>
    <cellStyle name="Normal 2 3 8 3 2 2" xfId="2765"/>
    <cellStyle name="Normal 2 3 8 3 2 2 2" xfId="7247"/>
    <cellStyle name="Normal 2 3 8 3 2 2 2 2" xfId="16277"/>
    <cellStyle name="Normal 2 3 8 3 2 2 3" xfId="11795"/>
    <cellStyle name="Normal 2 3 8 3 2 3" xfId="4259"/>
    <cellStyle name="Normal 2 3 8 3 2 3 2" xfId="8741"/>
    <cellStyle name="Normal 2 3 8 3 2 3 2 2" xfId="17771"/>
    <cellStyle name="Normal 2 3 8 3 2 3 3" xfId="13289"/>
    <cellStyle name="Normal 2 3 8 3 2 4" xfId="5753"/>
    <cellStyle name="Normal 2 3 8 3 2 4 2" xfId="14783"/>
    <cellStyle name="Normal 2 3 8 3 2 5" xfId="10301"/>
    <cellStyle name="Normal 2 3 8 3 3" xfId="2018"/>
    <cellStyle name="Normal 2 3 8 3 3 2" xfId="6500"/>
    <cellStyle name="Normal 2 3 8 3 3 2 2" xfId="15530"/>
    <cellStyle name="Normal 2 3 8 3 3 3" xfId="11048"/>
    <cellStyle name="Normal 2 3 8 3 4" xfId="3512"/>
    <cellStyle name="Normal 2 3 8 3 4 2" xfId="7994"/>
    <cellStyle name="Normal 2 3 8 3 4 2 2" xfId="17024"/>
    <cellStyle name="Normal 2 3 8 3 4 3" xfId="12542"/>
    <cellStyle name="Normal 2 3 8 3 5" xfId="5006"/>
    <cellStyle name="Normal 2 3 8 3 5 2" xfId="14036"/>
    <cellStyle name="Normal 2 3 8 3 6" xfId="9554"/>
    <cellStyle name="Normal 2 3 8 4" xfId="710"/>
    <cellStyle name="Normal 2 3 8 4 2" xfId="1457"/>
    <cellStyle name="Normal 2 3 8 4 2 2" xfId="2951"/>
    <cellStyle name="Normal 2 3 8 4 2 2 2" xfId="7433"/>
    <cellStyle name="Normal 2 3 8 4 2 2 2 2" xfId="16463"/>
    <cellStyle name="Normal 2 3 8 4 2 2 3" xfId="11981"/>
    <cellStyle name="Normal 2 3 8 4 2 3" xfId="4445"/>
    <cellStyle name="Normal 2 3 8 4 2 3 2" xfId="8927"/>
    <cellStyle name="Normal 2 3 8 4 2 3 2 2" xfId="17957"/>
    <cellStyle name="Normal 2 3 8 4 2 3 3" xfId="13475"/>
    <cellStyle name="Normal 2 3 8 4 2 4" xfId="5939"/>
    <cellStyle name="Normal 2 3 8 4 2 4 2" xfId="14969"/>
    <cellStyle name="Normal 2 3 8 4 2 5" xfId="10487"/>
    <cellStyle name="Normal 2 3 8 4 3" xfId="2204"/>
    <cellStyle name="Normal 2 3 8 4 3 2" xfId="6686"/>
    <cellStyle name="Normal 2 3 8 4 3 2 2" xfId="15716"/>
    <cellStyle name="Normal 2 3 8 4 3 3" xfId="11234"/>
    <cellStyle name="Normal 2 3 8 4 4" xfId="3698"/>
    <cellStyle name="Normal 2 3 8 4 4 2" xfId="8180"/>
    <cellStyle name="Normal 2 3 8 4 4 2 2" xfId="17210"/>
    <cellStyle name="Normal 2 3 8 4 4 3" xfId="12728"/>
    <cellStyle name="Normal 2 3 8 4 5" xfId="5192"/>
    <cellStyle name="Normal 2 3 8 4 5 2" xfId="14222"/>
    <cellStyle name="Normal 2 3 8 4 6" xfId="9740"/>
    <cellStyle name="Normal 2 3 8 5" xfId="897"/>
    <cellStyle name="Normal 2 3 8 5 2" xfId="2391"/>
    <cellStyle name="Normal 2 3 8 5 2 2" xfId="6873"/>
    <cellStyle name="Normal 2 3 8 5 2 2 2" xfId="15903"/>
    <cellStyle name="Normal 2 3 8 5 2 3" xfId="11421"/>
    <cellStyle name="Normal 2 3 8 5 3" xfId="3885"/>
    <cellStyle name="Normal 2 3 8 5 3 2" xfId="8367"/>
    <cellStyle name="Normal 2 3 8 5 3 2 2" xfId="17397"/>
    <cellStyle name="Normal 2 3 8 5 3 3" xfId="12915"/>
    <cellStyle name="Normal 2 3 8 5 4" xfId="5379"/>
    <cellStyle name="Normal 2 3 8 5 4 2" xfId="14409"/>
    <cellStyle name="Normal 2 3 8 5 5" xfId="9927"/>
    <cellStyle name="Normal 2 3 8 6" xfId="1646"/>
    <cellStyle name="Normal 2 3 8 6 2" xfId="6128"/>
    <cellStyle name="Normal 2 3 8 6 2 2" xfId="15158"/>
    <cellStyle name="Normal 2 3 8 6 3" xfId="10676"/>
    <cellStyle name="Normal 2 3 8 7" xfId="3140"/>
    <cellStyle name="Normal 2 3 8 7 2" xfId="7622"/>
    <cellStyle name="Normal 2 3 8 7 2 2" xfId="16652"/>
    <cellStyle name="Normal 2 3 8 7 3" xfId="12170"/>
    <cellStyle name="Normal 2 3 8 8" xfId="4634"/>
    <cellStyle name="Normal 2 3 8 8 2" xfId="13664"/>
    <cellStyle name="Normal 2 3 8 9" xfId="9182"/>
    <cellStyle name="Normal 2 3 9" xfId="175"/>
    <cellStyle name="Normal 2 3 9 2" xfId="361"/>
    <cellStyle name="Normal 2 3 9 2 2" xfId="1104"/>
    <cellStyle name="Normal 2 3 9 2 2 2" xfId="2598"/>
    <cellStyle name="Normal 2 3 9 2 2 2 2" xfId="7080"/>
    <cellStyle name="Normal 2 3 9 2 2 2 2 2" xfId="16110"/>
    <cellStyle name="Normal 2 3 9 2 2 2 3" xfId="11628"/>
    <cellStyle name="Normal 2 3 9 2 2 3" xfId="4092"/>
    <cellStyle name="Normal 2 3 9 2 2 3 2" xfId="8574"/>
    <cellStyle name="Normal 2 3 9 2 2 3 2 2" xfId="17604"/>
    <cellStyle name="Normal 2 3 9 2 2 3 3" xfId="13122"/>
    <cellStyle name="Normal 2 3 9 2 2 4" xfId="5586"/>
    <cellStyle name="Normal 2 3 9 2 2 4 2" xfId="14616"/>
    <cellStyle name="Normal 2 3 9 2 2 5" xfId="10134"/>
    <cellStyle name="Normal 2 3 9 2 3" xfId="1855"/>
    <cellStyle name="Normal 2 3 9 2 3 2" xfId="6337"/>
    <cellStyle name="Normal 2 3 9 2 3 2 2" xfId="15367"/>
    <cellStyle name="Normal 2 3 9 2 3 3" xfId="10885"/>
    <cellStyle name="Normal 2 3 9 2 4" xfId="3349"/>
    <cellStyle name="Normal 2 3 9 2 4 2" xfId="7831"/>
    <cellStyle name="Normal 2 3 9 2 4 2 2" xfId="16861"/>
    <cellStyle name="Normal 2 3 9 2 4 3" xfId="12379"/>
    <cellStyle name="Normal 2 3 9 2 5" xfId="4843"/>
    <cellStyle name="Normal 2 3 9 2 5 2" xfId="13873"/>
    <cellStyle name="Normal 2 3 9 2 6" xfId="9391"/>
    <cellStyle name="Normal 2 3 9 3" xfId="547"/>
    <cellStyle name="Normal 2 3 9 3 2" xfId="1294"/>
    <cellStyle name="Normal 2 3 9 3 2 2" xfId="2788"/>
    <cellStyle name="Normal 2 3 9 3 2 2 2" xfId="7270"/>
    <cellStyle name="Normal 2 3 9 3 2 2 2 2" xfId="16300"/>
    <cellStyle name="Normal 2 3 9 3 2 2 3" xfId="11818"/>
    <cellStyle name="Normal 2 3 9 3 2 3" xfId="4282"/>
    <cellStyle name="Normal 2 3 9 3 2 3 2" xfId="8764"/>
    <cellStyle name="Normal 2 3 9 3 2 3 2 2" xfId="17794"/>
    <cellStyle name="Normal 2 3 9 3 2 3 3" xfId="13312"/>
    <cellStyle name="Normal 2 3 9 3 2 4" xfId="5776"/>
    <cellStyle name="Normal 2 3 9 3 2 4 2" xfId="14806"/>
    <cellStyle name="Normal 2 3 9 3 2 5" xfId="10324"/>
    <cellStyle name="Normal 2 3 9 3 3" xfId="2041"/>
    <cellStyle name="Normal 2 3 9 3 3 2" xfId="6523"/>
    <cellStyle name="Normal 2 3 9 3 3 2 2" xfId="15553"/>
    <cellStyle name="Normal 2 3 9 3 3 3" xfId="11071"/>
    <cellStyle name="Normal 2 3 9 3 4" xfId="3535"/>
    <cellStyle name="Normal 2 3 9 3 4 2" xfId="8017"/>
    <cellStyle name="Normal 2 3 9 3 4 2 2" xfId="17047"/>
    <cellStyle name="Normal 2 3 9 3 4 3" xfId="12565"/>
    <cellStyle name="Normal 2 3 9 3 5" xfId="5029"/>
    <cellStyle name="Normal 2 3 9 3 5 2" xfId="14059"/>
    <cellStyle name="Normal 2 3 9 3 6" xfId="9577"/>
    <cellStyle name="Normal 2 3 9 4" xfId="733"/>
    <cellStyle name="Normal 2 3 9 4 2" xfId="1480"/>
    <cellStyle name="Normal 2 3 9 4 2 2" xfId="2974"/>
    <cellStyle name="Normal 2 3 9 4 2 2 2" xfId="7456"/>
    <cellStyle name="Normal 2 3 9 4 2 2 2 2" xfId="16486"/>
    <cellStyle name="Normal 2 3 9 4 2 2 3" xfId="12004"/>
    <cellStyle name="Normal 2 3 9 4 2 3" xfId="4468"/>
    <cellStyle name="Normal 2 3 9 4 2 3 2" xfId="8950"/>
    <cellStyle name="Normal 2 3 9 4 2 3 2 2" xfId="17980"/>
    <cellStyle name="Normal 2 3 9 4 2 3 3" xfId="13498"/>
    <cellStyle name="Normal 2 3 9 4 2 4" xfId="5962"/>
    <cellStyle name="Normal 2 3 9 4 2 4 2" xfId="14992"/>
    <cellStyle name="Normal 2 3 9 4 2 5" xfId="10510"/>
    <cellStyle name="Normal 2 3 9 4 3" xfId="2227"/>
    <cellStyle name="Normal 2 3 9 4 3 2" xfId="6709"/>
    <cellStyle name="Normal 2 3 9 4 3 2 2" xfId="15739"/>
    <cellStyle name="Normal 2 3 9 4 3 3" xfId="11257"/>
    <cellStyle name="Normal 2 3 9 4 4" xfId="3721"/>
    <cellStyle name="Normal 2 3 9 4 4 2" xfId="8203"/>
    <cellStyle name="Normal 2 3 9 4 4 2 2" xfId="17233"/>
    <cellStyle name="Normal 2 3 9 4 4 3" xfId="12751"/>
    <cellStyle name="Normal 2 3 9 4 5" xfId="5215"/>
    <cellStyle name="Normal 2 3 9 4 5 2" xfId="14245"/>
    <cellStyle name="Normal 2 3 9 4 6" xfId="9763"/>
    <cellStyle name="Normal 2 3 9 5" xfId="920"/>
    <cellStyle name="Normal 2 3 9 5 2" xfId="2414"/>
    <cellStyle name="Normal 2 3 9 5 2 2" xfId="6896"/>
    <cellStyle name="Normal 2 3 9 5 2 2 2" xfId="15926"/>
    <cellStyle name="Normal 2 3 9 5 2 3" xfId="11444"/>
    <cellStyle name="Normal 2 3 9 5 3" xfId="3908"/>
    <cellStyle name="Normal 2 3 9 5 3 2" xfId="8390"/>
    <cellStyle name="Normal 2 3 9 5 3 2 2" xfId="17420"/>
    <cellStyle name="Normal 2 3 9 5 3 3" xfId="12938"/>
    <cellStyle name="Normal 2 3 9 5 4" xfId="5402"/>
    <cellStyle name="Normal 2 3 9 5 4 2" xfId="14432"/>
    <cellStyle name="Normal 2 3 9 5 5" xfId="9950"/>
    <cellStyle name="Normal 2 3 9 6" xfId="1669"/>
    <cellStyle name="Normal 2 3 9 6 2" xfId="6151"/>
    <cellStyle name="Normal 2 3 9 6 2 2" xfId="15181"/>
    <cellStyle name="Normal 2 3 9 6 3" xfId="10699"/>
    <cellStyle name="Normal 2 3 9 7" xfId="3163"/>
    <cellStyle name="Normal 2 3 9 7 2" xfId="7645"/>
    <cellStyle name="Normal 2 3 9 7 2 2" xfId="16675"/>
    <cellStyle name="Normal 2 3 9 7 3" xfId="12193"/>
    <cellStyle name="Normal 2 3 9 8" xfId="4657"/>
    <cellStyle name="Normal 2 3 9 8 2" xfId="13687"/>
    <cellStyle name="Normal 2 3 9 9" xfId="9205"/>
    <cellStyle name="Normal 2 4" xfId="17"/>
    <cellStyle name="Normal 2 4 10" xfId="389"/>
    <cellStyle name="Normal 2 4 10 2" xfId="1136"/>
    <cellStyle name="Normal 2 4 10 2 2" xfId="2630"/>
    <cellStyle name="Normal 2 4 10 2 2 2" xfId="7112"/>
    <cellStyle name="Normal 2 4 10 2 2 2 2" xfId="16142"/>
    <cellStyle name="Normal 2 4 10 2 2 3" xfId="11660"/>
    <cellStyle name="Normal 2 4 10 2 3" xfId="4124"/>
    <cellStyle name="Normal 2 4 10 2 3 2" xfId="8606"/>
    <cellStyle name="Normal 2 4 10 2 3 2 2" xfId="17636"/>
    <cellStyle name="Normal 2 4 10 2 3 3" xfId="13154"/>
    <cellStyle name="Normal 2 4 10 2 4" xfId="5618"/>
    <cellStyle name="Normal 2 4 10 2 4 2" xfId="14648"/>
    <cellStyle name="Normal 2 4 10 2 5" xfId="10166"/>
    <cellStyle name="Normal 2 4 10 3" xfId="1883"/>
    <cellStyle name="Normal 2 4 10 3 2" xfId="6365"/>
    <cellStyle name="Normal 2 4 10 3 2 2" xfId="15395"/>
    <cellStyle name="Normal 2 4 10 3 3" xfId="10913"/>
    <cellStyle name="Normal 2 4 10 4" xfId="3377"/>
    <cellStyle name="Normal 2 4 10 4 2" xfId="7859"/>
    <cellStyle name="Normal 2 4 10 4 2 2" xfId="16889"/>
    <cellStyle name="Normal 2 4 10 4 3" xfId="12407"/>
    <cellStyle name="Normal 2 4 10 5" xfId="4871"/>
    <cellStyle name="Normal 2 4 10 5 2" xfId="13901"/>
    <cellStyle name="Normal 2 4 10 6" xfId="9419"/>
    <cellStyle name="Normal 2 4 11" xfId="575"/>
    <cellStyle name="Normal 2 4 11 2" xfId="1322"/>
    <cellStyle name="Normal 2 4 11 2 2" xfId="2816"/>
    <cellStyle name="Normal 2 4 11 2 2 2" xfId="7298"/>
    <cellStyle name="Normal 2 4 11 2 2 2 2" xfId="16328"/>
    <cellStyle name="Normal 2 4 11 2 2 3" xfId="11846"/>
    <cellStyle name="Normal 2 4 11 2 3" xfId="4310"/>
    <cellStyle name="Normal 2 4 11 2 3 2" xfId="8792"/>
    <cellStyle name="Normal 2 4 11 2 3 2 2" xfId="17822"/>
    <cellStyle name="Normal 2 4 11 2 3 3" xfId="13340"/>
    <cellStyle name="Normal 2 4 11 2 4" xfId="5804"/>
    <cellStyle name="Normal 2 4 11 2 4 2" xfId="14834"/>
    <cellStyle name="Normal 2 4 11 2 5" xfId="10352"/>
    <cellStyle name="Normal 2 4 11 3" xfId="2069"/>
    <cellStyle name="Normal 2 4 11 3 2" xfId="6551"/>
    <cellStyle name="Normal 2 4 11 3 2 2" xfId="15581"/>
    <cellStyle name="Normal 2 4 11 3 3" xfId="11099"/>
    <cellStyle name="Normal 2 4 11 4" xfId="3563"/>
    <cellStyle name="Normal 2 4 11 4 2" xfId="8045"/>
    <cellStyle name="Normal 2 4 11 4 2 2" xfId="17075"/>
    <cellStyle name="Normal 2 4 11 4 3" xfId="12593"/>
    <cellStyle name="Normal 2 4 11 5" xfId="5057"/>
    <cellStyle name="Normal 2 4 11 5 2" xfId="14087"/>
    <cellStyle name="Normal 2 4 11 6" xfId="9605"/>
    <cellStyle name="Normal 2 4 12" xfId="762"/>
    <cellStyle name="Normal 2 4 12 2" xfId="2256"/>
    <cellStyle name="Normal 2 4 12 2 2" xfId="6738"/>
    <cellStyle name="Normal 2 4 12 2 2 2" xfId="15768"/>
    <cellStyle name="Normal 2 4 12 2 3" xfId="11286"/>
    <cellStyle name="Normal 2 4 12 3" xfId="3750"/>
    <cellStyle name="Normal 2 4 12 3 2" xfId="8232"/>
    <cellStyle name="Normal 2 4 12 3 2 2" xfId="17262"/>
    <cellStyle name="Normal 2 4 12 3 3" xfId="12780"/>
    <cellStyle name="Normal 2 4 12 4" xfId="5244"/>
    <cellStyle name="Normal 2 4 12 4 2" xfId="14274"/>
    <cellStyle name="Normal 2 4 12 5" xfId="9792"/>
    <cellStyle name="Normal 2 4 13" xfId="1511"/>
    <cellStyle name="Normal 2 4 13 2" xfId="5993"/>
    <cellStyle name="Normal 2 4 13 2 2" xfId="15023"/>
    <cellStyle name="Normal 2 4 13 3" xfId="10541"/>
    <cellStyle name="Normal 2 4 14" xfId="3005"/>
    <cellStyle name="Normal 2 4 14 2" xfId="7487"/>
    <cellStyle name="Normal 2 4 14 2 2" xfId="16517"/>
    <cellStyle name="Normal 2 4 14 3" xfId="12035"/>
    <cellStyle name="Normal 2 4 15" xfId="4499"/>
    <cellStyle name="Normal 2 4 15 2" xfId="13529"/>
    <cellStyle name="Normal 2 4 16" xfId="9047"/>
    <cellStyle name="Normal 2 4 2" xfId="40"/>
    <cellStyle name="Normal 2 4 2 2" xfId="226"/>
    <cellStyle name="Normal 2 4 2 2 2" xfId="971"/>
    <cellStyle name="Normal 2 4 2 2 2 2" xfId="2465"/>
    <cellStyle name="Normal 2 4 2 2 2 2 2" xfId="6947"/>
    <cellStyle name="Normal 2 4 2 2 2 2 2 2" xfId="15977"/>
    <cellStyle name="Normal 2 4 2 2 2 2 3" xfId="11495"/>
    <cellStyle name="Normal 2 4 2 2 2 3" xfId="3959"/>
    <cellStyle name="Normal 2 4 2 2 2 3 2" xfId="8441"/>
    <cellStyle name="Normal 2 4 2 2 2 3 2 2" xfId="17471"/>
    <cellStyle name="Normal 2 4 2 2 2 3 3" xfId="12989"/>
    <cellStyle name="Normal 2 4 2 2 2 4" xfId="5453"/>
    <cellStyle name="Normal 2 4 2 2 2 4 2" xfId="14483"/>
    <cellStyle name="Normal 2 4 2 2 2 5" xfId="10001"/>
    <cellStyle name="Normal 2 4 2 2 3" xfId="1720"/>
    <cellStyle name="Normal 2 4 2 2 3 2" xfId="6202"/>
    <cellStyle name="Normal 2 4 2 2 3 2 2" xfId="15232"/>
    <cellStyle name="Normal 2 4 2 2 3 3" xfId="10750"/>
    <cellStyle name="Normal 2 4 2 2 4" xfId="3214"/>
    <cellStyle name="Normal 2 4 2 2 4 2" xfId="7696"/>
    <cellStyle name="Normal 2 4 2 2 4 2 2" xfId="16726"/>
    <cellStyle name="Normal 2 4 2 2 4 3" xfId="12244"/>
    <cellStyle name="Normal 2 4 2 2 5" xfId="4708"/>
    <cellStyle name="Normal 2 4 2 2 5 2" xfId="13738"/>
    <cellStyle name="Normal 2 4 2 2 6" xfId="9256"/>
    <cellStyle name="Normal 2 4 2 3" xfId="412"/>
    <cellStyle name="Normal 2 4 2 3 2" xfId="1159"/>
    <cellStyle name="Normal 2 4 2 3 2 2" xfId="2653"/>
    <cellStyle name="Normal 2 4 2 3 2 2 2" xfId="7135"/>
    <cellStyle name="Normal 2 4 2 3 2 2 2 2" xfId="16165"/>
    <cellStyle name="Normal 2 4 2 3 2 2 3" xfId="11683"/>
    <cellStyle name="Normal 2 4 2 3 2 3" xfId="4147"/>
    <cellStyle name="Normal 2 4 2 3 2 3 2" xfId="8629"/>
    <cellStyle name="Normal 2 4 2 3 2 3 2 2" xfId="17659"/>
    <cellStyle name="Normal 2 4 2 3 2 3 3" xfId="13177"/>
    <cellStyle name="Normal 2 4 2 3 2 4" xfId="5641"/>
    <cellStyle name="Normal 2 4 2 3 2 4 2" xfId="14671"/>
    <cellStyle name="Normal 2 4 2 3 2 5" xfId="10189"/>
    <cellStyle name="Normal 2 4 2 3 3" xfId="1906"/>
    <cellStyle name="Normal 2 4 2 3 3 2" xfId="6388"/>
    <cellStyle name="Normal 2 4 2 3 3 2 2" xfId="15418"/>
    <cellStyle name="Normal 2 4 2 3 3 3" xfId="10936"/>
    <cellStyle name="Normal 2 4 2 3 4" xfId="3400"/>
    <cellStyle name="Normal 2 4 2 3 4 2" xfId="7882"/>
    <cellStyle name="Normal 2 4 2 3 4 2 2" xfId="16912"/>
    <cellStyle name="Normal 2 4 2 3 4 3" xfId="12430"/>
    <cellStyle name="Normal 2 4 2 3 5" xfId="4894"/>
    <cellStyle name="Normal 2 4 2 3 5 2" xfId="13924"/>
    <cellStyle name="Normal 2 4 2 3 6" xfId="9442"/>
    <cellStyle name="Normal 2 4 2 4" xfId="598"/>
    <cellStyle name="Normal 2 4 2 4 2" xfId="1345"/>
    <cellStyle name="Normal 2 4 2 4 2 2" xfId="2839"/>
    <cellStyle name="Normal 2 4 2 4 2 2 2" xfId="7321"/>
    <cellStyle name="Normal 2 4 2 4 2 2 2 2" xfId="16351"/>
    <cellStyle name="Normal 2 4 2 4 2 2 3" xfId="11869"/>
    <cellStyle name="Normal 2 4 2 4 2 3" xfId="4333"/>
    <cellStyle name="Normal 2 4 2 4 2 3 2" xfId="8815"/>
    <cellStyle name="Normal 2 4 2 4 2 3 2 2" xfId="17845"/>
    <cellStyle name="Normal 2 4 2 4 2 3 3" xfId="13363"/>
    <cellStyle name="Normal 2 4 2 4 2 4" xfId="5827"/>
    <cellStyle name="Normal 2 4 2 4 2 4 2" xfId="14857"/>
    <cellStyle name="Normal 2 4 2 4 2 5" xfId="10375"/>
    <cellStyle name="Normal 2 4 2 4 3" xfId="2092"/>
    <cellStyle name="Normal 2 4 2 4 3 2" xfId="6574"/>
    <cellStyle name="Normal 2 4 2 4 3 2 2" xfId="15604"/>
    <cellStyle name="Normal 2 4 2 4 3 3" xfId="11122"/>
    <cellStyle name="Normal 2 4 2 4 4" xfId="3586"/>
    <cellStyle name="Normal 2 4 2 4 4 2" xfId="8068"/>
    <cellStyle name="Normal 2 4 2 4 4 2 2" xfId="17098"/>
    <cellStyle name="Normal 2 4 2 4 4 3" xfId="12616"/>
    <cellStyle name="Normal 2 4 2 4 5" xfId="5080"/>
    <cellStyle name="Normal 2 4 2 4 5 2" xfId="14110"/>
    <cellStyle name="Normal 2 4 2 4 6" xfId="9628"/>
    <cellStyle name="Normal 2 4 2 5" xfId="785"/>
    <cellStyle name="Normal 2 4 2 5 2" xfId="2279"/>
    <cellStyle name="Normal 2 4 2 5 2 2" xfId="6761"/>
    <cellStyle name="Normal 2 4 2 5 2 2 2" xfId="15791"/>
    <cellStyle name="Normal 2 4 2 5 2 3" xfId="11309"/>
    <cellStyle name="Normal 2 4 2 5 3" xfId="3773"/>
    <cellStyle name="Normal 2 4 2 5 3 2" xfId="8255"/>
    <cellStyle name="Normal 2 4 2 5 3 2 2" xfId="17285"/>
    <cellStyle name="Normal 2 4 2 5 3 3" xfId="12803"/>
    <cellStyle name="Normal 2 4 2 5 4" xfId="5267"/>
    <cellStyle name="Normal 2 4 2 5 4 2" xfId="14297"/>
    <cellStyle name="Normal 2 4 2 5 5" xfId="9815"/>
    <cellStyle name="Normal 2 4 2 6" xfId="1534"/>
    <cellStyle name="Normal 2 4 2 6 2" xfId="6016"/>
    <cellStyle name="Normal 2 4 2 6 2 2" xfId="15046"/>
    <cellStyle name="Normal 2 4 2 6 3" xfId="10564"/>
    <cellStyle name="Normal 2 4 2 7" xfId="3028"/>
    <cellStyle name="Normal 2 4 2 7 2" xfId="7510"/>
    <cellStyle name="Normal 2 4 2 7 2 2" xfId="16540"/>
    <cellStyle name="Normal 2 4 2 7 3" xfId="12058"/>
    <cellStyle name="Normal 2 4 2 8" xfId="4522"/>
    <cellStyle name="Normal 2 4 2 8 2" xfId="13552"/>
    <cellStyle name="Normal 2 4 2 9" xfId="9070"/>
    <cellStyle name="Normal 2 4 3" xfId="63"/>
    <cellStyle name="Normal 2 4 3 2" xfId="249"/>
    <cellStyle name="Normal 2 4 3 2 2" xfId="994"/>
    <cellStyle name="Normal 2 4 3 2 2 2" xfId="2488"/>
    <cellStyle name="Normal 2 4 3 2 2 2 2" xfId="6970"/>
    <cellStyle name="Normal 2 4 3 2 2 2 2 2" xfId="16000"/>
    <cellStyle name="Normal 2 4 3 2 2 2 3" xfId="11518"/>
    <cellStyle name="Normal 2 4 3 2 2 3" xfId="3982"/>
    <cellStyle name="Normal 2 4 3 2 2 3 2" xfId="8464"/>
    <cellStyle name="Normal 2 4 3 2 2 3 2 2" xfId="17494"/>
    <cellStyle name="Normal 2 4 3 2 2 3 3" xfId="13012"/>
    <cellStyle name="Normal 2 4 3 2 2 4" xfId="5476"/>
    <cellStyle name="Normal 2 4 3 2 2 4 2" xfId="14506"/>
    <cellStyle name="Normal 2 4 3 2 2 5" xfId="10024"/>
    <cellStyle name="Normal 2 4 3 2 3" xfId="1743"/>
    <cellStyle name="Normal 2 4 3 2 3 2" xfId="6225"/>
    <cellStyle name="Normal 2 4 3 2 3 2 2" xfId="15255"/>
    <cellStyle name="Normal 2 4 3 2 3 3" xfId="10773"/>
    <cellStyle name="Normal 2 4 3 2 4" xfId="3237"/>
    <cellStyle name="Normal 2 4 3 2 4 2" xfId="7719"/>
    <cellStyle name="Normal 2 4 3 2 4 2 2" xfId="16749"/>
    <cellStyle name="Normal 2 4 3 2 4 3" xfId="12267"/>
    <cellStyle name="Normal 2 4 3 2 5" xfId="4731"/>
    <cellStyle name="Normal 2 4 3 2 5 2" xfId="13761"/>
    <cellStyle name="Normal 2 4 3 2 6" xfId="9279"/>
    <cellStyle name="Normal 2 4 3 3" xfId="435"/>
    <cellStyle name="Normal 2 4 3 3 2" xfId="1182"/>
    <cellStyle name="Normal 2 4 3 3 2 2" xfId="2676"/>
    <cellStyle name="Normal 2 4 3 3 2 2 2" xfId="7158"/>
    <cellStyle name="Normal 2 4 3 3 2 2 2 2" xfId="16188"/>
    <cellStyle name="Normal 2 4 3 3 2 2 3" xfId="11706"/>
    <cellStyle name="Normal 2 4 3 3 2 3" xfId="4170"/>
    <cellStyle name="Normal 2 4 3 3 2 3 2" xfId="8652"/>
    <cellStyle name="Normal 2 4 3 3 2 3 2 2" xfId="17682"/>
    <cellStyle name="Normal 2 4 3 3 2 3 3" xfId="13200"/>
    <cellStyle name="Normal 2 4 3 3 2 4" xfId="5664"/>
    <cellStyle name="Normal 2 4 3 3 2 4 2" xfId="14694"/>
    <cellStyle name="Normal 2 4 3 3 2 5" xfId="10212"/>
    <cellStyle name="Normal 2 4 3 3 3" xfId="1929"/>
    <cellStyle name="Normal 2 4 3 3 3 2" xfId="6411"/>
    <cellStyle name="Normal 2 4 3 3 3 2 2" xfId="15441"/>
    <cellStyle name="Normal 2 4 3 3 3 3" xfId="10959"/>
    <cellStyle name="Normal 2 4 3 3 4" xfId="3423"/>
    <cellStyle name="Normal 2 4 3 3 4 2" xfId="7905"/>
    <cellStyle name="Normal 2 4 3 3 4 2 2" xfId="16935"/>
    <cellStyle name="Normal 2 4 3 3 4 3" xfId="12453"/>
    <cellStyle name="Normal 2 4 3 3 5" xfId="4917"/>
    <cellStyle name="Normal 2 4 3 3 5 2" xfId="13947"/>
    <cellStyle name="Normal 2 4 3 3 6" xfId="9465"/>
    <cellStyle name="Normal 2 4 3 4" xfId="621"/>
    <cellStyle name="Normal 2 4 3 4 2" xfId="1368"/>
    <cellStyle name="Normal 2 4 3 4 2 2" xfId="2862"/>
    <cellStyle name="Normal 2 4 3 4 2 2 2" xfId="7344"/>
    <cellStyle name="Normal 2 4 3 4 2 2 2 2" xfId="16374"/>
    <cellStyle name="Normal 2 4 3 4 2 2 3" xfId="11892"/>
    <cellStyle name="Normal 2 4 3 4 2 3" xfId="4356"/>
    <cellStyle name="Normal 2 4 3 4 2 3 2" xfId="8838"/>
    <cellStyle name="Normal 2 4 3 4 2 3 2 2" xfId="17868"/>
    <cellStyle name="Normal 2 4 3 4 2 3 3" xfId="13386"/>
    <cellStyle name="Normal 2 4 3 4 2 4" xfId="5850"/>
    <cellStyle name="Normal 2 4 3 4 2 4 2" xfId="14880"/>
    <cellStyle name="Normal 2 4 3 4 2 5" xfId="10398"/>
    <cellStyle name="Normal 2 4 3 4 3" xfId="2115"/>
    <cellStyle name="Normal 2 4 3 4 3 2" xfId="6597"/>
    <cellStyle name="Normal 2 4 3 4 3 2 2" xfId="15627"/>
    <cellStyle name="Normal 2 4 3 4 3 3" xfId="11145"/>
    <cellStyle name="Normal 2 4 3 4 4" xfId="3609"/>
    <cellStyle name="Normal 2 4 3 4 4 2" xfId="8091"/>
    <cellStyle name="Normal 2 4 3 4 4 2 2" xfId="17121"/>
    <cellStyle name="Normal 2 4 3 4 4 3" xfId="12639"/>
    <cellStyle name="Normal 2 4 3 4 5" xfId="5103"/>
    <cellStyle name="Normal 2 4 3 4 5 2" xfId="14133"/>
    <cellStyle name="Normal 2 4 3 4 6" xfId="9651"/>
    <cellStyle name="Normal 2 4 3 5" xfId="808"/>
    <cellStyle name="Normal 2 4 3 5 2" xfId="2302"/>
    <cellStyle name="Normal 2 4 3 5 2 2" xfId="6784"/>
    <cellStyle name="Normal 2 4 3 5 2 2 2" xfId="15814"/>
    <cellStyle name="Normal 2 4 3 5 2 3" xfId="11332"/>
    <cellStyle name="Normal 2 4 3 5 3" xfId="3796"/>
    <cellStyle name="Normal 2 4 3 5 3 2" xfId="8278"/>
    <cellStyle name="Normal 2 4 3 5 3 2 2" xfId="17308"/>
    <cellStyle name="Normal 2 4 3 5 3 3" xfId="12826"/>
    <cellStyle name="Normal 2 4 3 5 4" xfId="5290"/>
    <cellStyle name="Normal 2 4 3 5 4 2" xfId="14320"/>
    <cellStyle name="Normal 2 4 3 5 5" xfId="9838"/>
    <cellStyle name="Normal 2 4 3 6" xfId="1557"/>
    <cellStyle name="Normal 2 4 3 6 2" xfId="6039"/>
    <cellStyle name="Normal 2 4 3 6 2 2" xfId="15069"/>
    <cellStyle name="Normal 2 4 3 6 3" xfId="10587"/>
    <cellStyle name="Normal 2 4 3 7" xfId="3051"/>
    <cellStyle name="Normal 2 4 3 7 2" xfId="7533"/>
    <cellStyle name="Normal 2 4 3 7 2 2" xfId="16563"/>
    <cellStyle name="Normal 2 4 3 7 3" xfId="12081"/>
    <cellStyle name="Normal 2 4 3 8" xfId="4545"/>
    <cellStyle name="Normal 2 4 3 8 2" xfId="13575"/>
    <cellStyle name="Normal 2 4 3 9" xfId="9093"/>
    <cellStyle name="Normal 2 4 4" xfId="87"/>
    <cellStyle name="Normal 2 4 4 2" xfId="273"/>
    <cellStyle name="Normal 2 4 4 2 2" xfId="1017"/>
    <cellStyle name="Normal 2 4 4 2 2 2" xfId="2511"/>
    <cellStyle name="Normal 2 4 4 2 2 2 2" xfId="6993"/>
    <cellStyle name="Normal 2 4 4 2 2 2 2 2" xfId="16023"/>
    <cellStyle name="Normal 2 4 4 2 2 2 3" xfId="11541"/>
    <cellStyle name="Normal 2 4 4 2 2 3" xfId="4005"/>
    <cellStyle name="Normal 2 4 4 2 2 3 2" xfId="8487"/>
    <cellStyle name="Normal 2 4 4 2 2 3 2 2" xfId="17517"/>
    <cellStyle name="Normal 2 4 4 2 2 3 3" xfId="13035"/>
    <cellStyle name="Normal 2 4 4 2 2 4" xfId="5499"/>
    <cellStyle name="Normal 2 4 4 2 2 4 2" xfId="14529"/>
    <cellStyle name="Normal 2 4 4 2 2 5" xfId="10047"/>
    <cellStyle name="Normal 2 4 4 2 3" xfId="1767"/>
    <cellStyle name="Normal 2 4 4 2 3 2" xfId="6249"/>
    <cellStyle name="Normal 2 4 4 2 3 2 2" xfId="15279"/>
    <cellStyle name="Normal 2 4 4 2 3 3" xfId="10797"/>
    <cellStyle name="Normal 2 4 4 2 4" xfId="3261"/>
    <cellStyle name="Normal 2 4 4 2 4 2" xfId="7743"/>
    <cellStyle name="Normal 2 4 4 2 4 2 2" xfId="16773"/>
    <cellStyle name="Normal 2 4 4 2 4 3" xfId="12291"/>
    <cellStyle name="Normal 2 4 4 2 5" xfId="4755"/>
    <cellStyle name="Normal 2 4 4 2 5 2" xfId="13785"/>
    <cellStyle name="Normal 2 4 4 2 6" xfId="9303"/>
    <cellStyle name="Normal 2 4 4 3" xfId="459"/>
    <cellStyle name="Normal 2 4 4 3 2" xfId="1206"/>
    <cellStyle name="Normal 2 4 4 3 2 2" xfId="2700"/>
    <cellStyle name="Normal 2 4 4 3 2 2 2" xfId="7182"/>
    <cellStyle name="Normal 2 4 4 3 2 2 2 2" xfId="16212"/>
    <cellStyle name="Normal 2 4 4 3 2 2 3" xfId="11730"/>
    <cellStyle name="Normal 2 4 4 3 2 3" xfId="4194"/>
    <cellStyle name="Normal 2 4 4 3 2 3 2" xfId="8676"/>
    <cellStyle name="Normal 2 4 4 3 2 3 2 2" xfId="17706"/>
    <cellStyle name="Normal 2 4 4 3 2 3 3" xfId="13224"/>
    <cellStyle name="Normal 2 4 4 3 2 4" xfId="5688"/>
    <cellStyle name="Normal 2 4 4 3 2 4 2" xfId="14718"/>
    <cellStyle name="Normal 2 4 4 3 2 5" xfId="10236"/>
    <cellStyle name="Normal 2 4 4 3 3" xfId="1953"/>
    <cellStyle name="Normal 2 4 4 3 3 2" xfId="6435"/>
    <cellStyle name="Normal 2 4 4 3 3 2 2" xfId="15465"/>
    <cellStyle name="Normal 2 4 4 3 3 3" xfId="10983"/>
    <cellStyle name="Normal 2 4 4 3 4" xfId="3447"/>
    <cellStyle name="Normal 2 4 4 3 4 2" xfId="7929"/>
    <cellStyle name="Normal 2 4 4 3 4 2 2" xfId="16959"/>
    <cellStyle name="Normal 2 4 4 3 4 3" xfId="12477"/>
    <cellStyle name="Normal 2 4 4 3 5" xfId="4941"/>
    <cellStyle name="Normal 2 4 4 3 5 2" xfId="13971"/>
    <cellStyle name="Normal 2 4 4 3 6" xfId="9489"/>
    <cellStyle name="Normal 2 4 4 4" xfId="645"/>
    <cellStyle name="Normal 2 4 4 4 2" xfId="1392"/>
    <cellStyle name="Normal 2 4 4 4 2 2" xfId="2886"/>
    <cellStyle name="Normal 2 4 4 4 2 2 2" xfId="7368"/>
    <cellStyle name="Normal 2 4 4 4 2 2 2 2" xfId="16398"/>
    <cellStyle name="Normal 2 4 4 4 2 2 3" xfId="11916"/>
    <cellStyle name="Normal 2 4 4 4 2 3" xfId="4380"/>
    <cellStyle name="Normal 2 4 4 4 2 3 2" xfId="8862"/>
    <cellStyle name="Normal 2 4 4 4 2 3 2 2" xfId="17892"/>
    <cellStyle name="Normal 2 4 4 4 2 3 3" xfId="13410"/>
    <cellStyle name="Normal 2 4 4 4 2 4" xfId="5874"/>
    <cellStyle name="Normal 2 4 4 4 2 4 2" xfId="14904"/>
    <cellStyle name="Normal 2 4 4 4 2 5" xfId="10422"/>
    <cellStyle name="Normal 2 4 4 4 3" xfId="2139"/>
    <cellStyle name="Normal 2 4 4 4 3 2" xfId="6621"/>
    <cellStyle name="Normal 2 4 4 4 3 2 2" xfId="15651"/>
    <cellStyle name="Normal 2 4 4 4 3 3" xfId="11169"/>
    <cellStyle name="Normal 2 4 4 4 4" xfId="3633"/>
    <cellStyle name="Normal 2 4 4 4 4 2" xfId="8115"/>
    <cellStyle name="Normal 2 4 4 4 4 2 2" xfId="17145"/>
    <cellStyle name="Normal 2 4 4 4 4 3" xfId="12663"/>
    <cellStyle name="Normal 2 4 4 4 5" xfId="5127"/>
    <cellStyle name="Normal 2 4 4 4 5 2" xfId="14157"/>
    <cellStyle name="Normal 2 4 4 4 6" xfId="9675"/>
    <cellStyle name="Normal 2 4 4 5" xfId="832"/>
    <cellStyle name="Normal 2 4 4 5 2" xfId="2326"/>
    <cellStyle name="Normal 2 4 4 5 2 2" xfId="6808"/>
    <cellStyle name="Normal 2 4 4 5 2 2 2" xfId="15838"/>
    <cellStyle name="Normal 2 4 4 5 2 3" xfId="11356"/>
    <cellStyle name="Normal 2 4 4 5 3" xfId="3820"/>
    <cellStyle name="Normal 2 4 4 5 3 2" xfId="8302"/>
    <cellStyle name="Normal 2 4 4 5 3 2 2" xfId="17332"/>
    <cellStyle name="Normal 2 4 4 5 3 3" xfId="12850"/>
    <cellStyle name="Normal 2 4 4 5 4" xfId="5314"/>
    <cellStyle name="Normal 2 4 4 5 4 2" xfId="14344"/>
    <cellStyle name="Normal 2 4 4 5 5" xfId="9862"/>
    <cellStyle name="Normal 2 4 4 6" xfId="1581"/>
    <cellStyle name="Normal 2 4 4 6 2" xfId="6063"/>
    <cellStyle name="Normal 2 4 4 6 2 2" xfId="15093"/>
    <cellStyle name="Normal 2 4 4 6 3" xfId="10611"/>
    <cellStyle name="Normal 2 4 4 7" xfId="3075"/>
    <cellStyle name="Normal 2 4 4 7 2" xfId="7557"/>
    <cellStyle name="Normal 2 4 4 7 2 2" xfId="16587"/>
    <cellStyle name="Normal 2 4 4 7 3" xfId="12105"/>
    <cellStyle name="Normal 2 4 4 8" xfId="4569"/>
    <cellStyle name="Normal 2 4 4 8 2" xfId="13599"/>
    <cellStyle name="Normal 2 4 4 9" xfId="9117"/>
    <cellStyle name="Normal 2 4 5" xfId="108"/>
    <cellStyle name="Normal 2 4 5 2" xfId="294"/>
    <cellStyle name="Normal 2 4 5 2 2" xfId="1037"/>
    <cellStyle name="Normal 2 4 5 2 2 2" xfId="2531"/>
    <cellStyle name="Normal 2 4 5 2 2 2 2" xfId="7013"/>
    <cellStyle name="Normal 2 4 5 2 2 2 2 2" xfId="16043"/>
    <cellStyle name="Normal 2 4 5 2 2 2 3" xfId="11561"/>
    <cellStyle name="Normal 2 4 5 2 2 3" xfId="4025"/>
    <cellStyle name="Normal 2 4 5 2 2 3 2" xfId="8507"/>
    <cellStyle name="Normal 2 4 5 2 2 3 2 2" xfId="17537"/>
    <cellStyle name="Normal 2 4 5 2 2 3 3" xfId="13055"/>
    <cellStyle name="Normal 2 4 5 2 2 4" xfId="5519"/>
    <cellStyle name="Normal 2 4 5 2 2 4 2" xfId="14549"/>
    <cellStyle name="Normal 2 4 5 2 2 5" xfId="10067"/>
    <cellStyle name="Normal 2 4 5 2 3" xfId="1788"/>
    <cellStyle name="Normal 2 4 5 2 3 2" xfId="6270"/>
    <cellStyle name="Normal 2 4 5 2 3 2 2" xfId="15300"/>
    <cellStyle name="Normal 2 4 5 2 3 3" xfId="10818"/>
    <cellStyle name="Normal 2 4 5 2 4" xfId="3282"/>
    <cellStyle name="Normal 2 4 5 2 4 2" xfId="7764"/>
    <cellStyle name="Normal 2 4 5 2 4 2 2" xfId="16794"/>
    <cellStyle name="Normal 2 4 5 2 4 3" xfId="12312"/>
    <cellStyle name="Normal 2 4 5 2 5" xfId="4776"/>
    <cellStyle name="Normal 2 4 5 2 5 2" xfId="13806"/>
    <cellStyle name="Normal 2 4 5 2 6" xfId="9324"/>
    <cellStyle name="Normal 2 4 5 3" xfId="480"/>
    <cellStyle name="Normal 2 4 5 3 2" xfId="1227"/>
    <cellStyle name="Normal 2 4 5 3 2 2" xfId="2721"/>
    <cellStyle name="Normal 2 4 5 3 2 2 2" xfId="7203"/>
    <cellStyle name="Normal 2 4 5 3 2 2 2 2" xfId="16233"/>
    <cellStyle name="Normal 2 4 5 3 2 2 3" xfId="11751"/>
    <cellStyle name="Normal 2 4 5 3 2 3" xfId="4215"/>
    <cellStyle name="Normal 2 4 5 3 2 3 2" xfId="8697"/>
    <cellStyle name="Normal 2 4 5 3 2 3 2 2" xfId="17727"/>
    <cellStyle name="Normal 2 4 5 3 2 3 3" xfId="13245"/>
    <cellStyle name="Normal 2 4 5 3 2 4" xfId="5709"/>
    <cellStyle name="Normal 2 4 5 3 2 4 2" xfId="14739"/>
    <cellStyle name="Normal 2 4 5 3 2 5" xfId="10257"/>
    <cellStyle name="Normal 2 4 5 3 3" xfId="1974"/>
    <cellStyle name="Normal 2 4 5 3 3 2" xfId="6456"/>
    <cellStyle name="Normal 2 4 5 3 3 2 2" xfId="15486"/>
    <cellStyle name="Normal 2 4 5 3 3 3" xfId="11004"/>
    <cellStyle name="Normal 2 4 5 3 4" xfId="3468"/>
    <cellStyle name="Normal 2 4 5 3 4 2" xfId="7950"/>
    <cellStyle name="Normal 2 4 5 3 4 2 2" xfId="16980"/>
    <cellStyle name="Normal 2 4 5 3 4 3" xfId="12498"/>
    <cellStyle name="Normal 2 4 5 3 5" xfId="4962"/>
    <cellStyle name="Normal 2 4 5 3 5 2" xfId="13992"/>
    <cellStyle name="Normal 2 4 5 3 6" xfId="9510"/>
    <cellStyle name="Normal 2 4 5 4" xfId="666"/>
    <cellStyle name="Normal 2 4 5 4 2" xfId="1413"/>
    <cellStyle name="Normal 2 4 5 4 2 2" xfId="2907"/>
    <cellStyle name="Normal 2 4 5 4 2 2 2" xfId="7389"/>
    <cellStyle name="Normal 2 4 5 4 2 2 2 2" xfId="16419"/>
    <cellStyle name="Normal 2 4 5 4 2 2 3" xfId="11937"/>
    <cellStyle name="Normal 2 4 5 4 2 3" xfId="4401"/>
    <cellStyle name="Normal 2 4 5 4 2 3 2" xfId="8883"/>
    <cellStyle name="Normal 2 4 5 4 2 3 2 2" xfId="17913"/>
    <cellStyle name="Normal 2 4 5 4 2 3 3" xfId="13431"/>
    <cellStyle name="Normal 2 4 5 4 2 4" xfId="5895"/>
    <cellStyle name="Normal 2 4 5 4 2 4 2" xfId="14925"/>
    <cellStyle name="Normal 2 4 5 4 2 5" xfId="10443"/>
    <cellStyle name="Normal 2 4 5 4 3" xfId="2160"/>
    <cellStyle name="Normal 2 4 5 4 3 2" xfId="6642"/>
    <cellStyle name="Normal 2 4 5 4 3 2 2" xfId="15672"/>
    <cellStyle name="Normal 2 4 5 4 3 3" xfId="11190"/>
    <cellStyle name="Normal 2 4 5 4 4" xfId="3654"/>
    <cellStyle name="Normal 2 4 5 4 4 2" xfId="8136"/>
    <cellStyle name="Normal 2 4 5 4 4 2 2" xfId="17166"/>
    <cellStyle name="Normal 2 4 5 4 4 3" xfId="12684"/>
    <cellStyle name="Normal 2 4 5 4 5" xfId="5148"/>
    <cellStyle name="Normal 2 4 5 4 5 2" xfId="14178"/>
    <cellStyle name="Normal 2 4 5 4 6" xfId="9696"/>
    <cellStyle name="Normal 2 4 5 5" xfId="853"/>
    <cellStyle name="Normal 2 4 5 5 2" xfId="2347"/>
    <cellStyle name="Normal 2 4 5 5 2 2" xfId="6829"/>
    <cellStyle name="Normal 2 4 5 5 2 2 2" xfId="15859"/>
    <cellStyle name="Normal 2 4 5 5 2 3" xfId="11377"/>
    <cellStyle name="Normal 2 4 5 5 3" xfId="3841"/>
    <cellStyle name="Normal 2 4 5 5 3 2" xfId="8323"/>
    <cellStyle name="Normal 2 4 5 5 3 2 2" xfId="17353"/>
    <cellStyle name="Normal 2 4 5 5 3 3" xfId="12871"/>
    <cellStyle name="Normal 2 4 5 5 4" xfId="5335"/>
    <cellStyle name="Normal 2 4 5 5 4 2" xfId="14365"/>
    <cellStyle name="Normal 2 4 5 5 5" xfId="9883"/>
    <cellStyle name="Normal 2 4 5 6" xfId="1602"/>
    <cellStyle name="Normal 2 4 5 6 2" xfId="6084"/>
    <cellStyle name="Normal 2 4 5 6 2 2" xfId="15114"/>
    <cellStyle name="Normal 2 4 5 6 3" xfId="10632"/>
    <cellStyle name="Normal 2 4 5 7" xfId="3096"/>
    <cellStyle name="Normal 2 4 5 7 2" xfId="7578"/>
    <cellStyle name="Normal 2 4 5 7 2 2" xfId="16608"/>
    <cellStyle name="Normal 2 4 5 7 3" xfId="12126"/>
    <cellStyle name="Normal 2 4 5 8" xfId="4590"/>
    <cellStyle name="Normal 2 4 5 8 2" xfId="13620"/>
    <cellStyle name="Normal 2 4 5 9" xfId="9138"/>
    <cellStyle name="Normal 2 4 6" xfId="134"/>
    <cellStyle name="Normal 2 4 6 2" xfId="320"/>
    <cellStyle name="Normal 2 4 6 2 2" xfId="1063"/>
    <cellStyle name="Normal 2 4 6 2 2 2" xfId="2557"/>
    <cellStyle name="Normal 2 4 6 2 2 2 2" xfId="7039"/>
    <cellStyle name="Normal 2 4 6 2 2 2 2 2" xfId="16069"/>
    <cellStyle name="Normal 2 4 6 2 2 2 3" xfId="11587"/>
    <cellStyle name="Normal 2 4 6 2 2 3" xfId="4051"/>
    <cellStyle name="Normal 2 4 6 2 2 3 2" xfId="8533"/>
    <cellStyle name="Normal 2 4 6 2 2 3 2 2" xfId="17563"/>
    <cellStyle name="Normal 2 4 6 2 2 3 3" xfId="13081"/>
    <cellStyle name="Normal 2 4 6 2 2 4" xfId="5545"/>
    <cellStyle name="Normal 2 4 6 2 2 4 2" xfId="14575"/>
    <cellStyle name="Normal 2 4 6 2 2 5" xfId="10093"/>
    <cellStyle name="Normal 2 4 6 2 3" xfId="1814"/>
    <cellStyle name="Normal 2 4 6 2 3 2" xfId="6296"/>
    <cellStyle name="Normal 2 4 6 2 3 2 2" xfId="15326"/>
    <cellStyle name="Normal 2 4 6 2 3 3" xfId="10844"/>
    <cellStyle name="Normal 2 4 6 2 4" xfId="3308"/>
    <cellStyle name="Normal 2 4 6 2 4 2" xfId="7790"/>
    <cellStyle name="Normal 2 4 6 2 4 2 2" xfId="16820"/>
    <cellStyle name="Normal 2 4 6 2 4 3" xfId="12338"/>
    <cellStyle name="Normal 2 4 6 2 5" xfId="4802"/>
    <cellStyle name="Normal 2 4 6 2 5 2" xfId="13832"/>
    <cellStyle name="Normal 2 4 6 2 6" xfId="9350"/>
    <cellStyle name="Normal 2 4 6 3" xfId="506"/>
    <cellStyle name="Normal 2 4 6 3 2" xfId="1253"/>
    <cellStyle name="Normal 2 4 6 3 2 2" xfId="2747"/>
    <cellStyle name="Normal 2 4 6 3 2 2 2" xfId="7229"/>
    <cellStyle name="Normal 2 4 6 3 2 2 2 2" xfId="16259"/>
    <cellStyle name="Normal 2 4 6 3 2 2 3" xfId="11777"/>
    <cellStyle name="Normal 2 4 6 3 2 3" xfId="4241"/>
    <cellStyle name="Normal 2 4 6 3 2 3 2" xfId="8723"/>
    <cellStyle name="Normal 2 4 6 3 2 3 2 2" xfId="17753"/>
    <cellStyle name="Normal 2 4 6 3 2 3 3" xfId="13271"/>
    <cellStyle name="Normal 2 4 6 3 2 4" xfId="5735"/>
    <cellStyle name="Normal 2 4 6 3 2 4 2" xfId="14765"/>
    <cellStyle name="Normal 2 4 6 3 2 5" xfId="10283"/>
    <cellStyle name="Normal 2 4 6 3 3" xfId="2000"/>
    <cellStyle name="Normal 2 4 6 3 3 2" xfId="6482"/>
    <cellStyle name="Normal 2 4 6 3 3 2 2" xfId="15512"/>
    <cellStyle name="Normal 2 4 6 3 3 3" xfId="11030"/>
    <cellStyle name="Normal 2 4 6 3 4" xfId="3494"/>
    <cellStyle name="Normal 2 4 6 3 4 2" xfId="7976"/>
    <cellStyle name="Normal 2 4 6 3 4 2 2" xfId="17006"/>
    <cellStyle name="Normal 2 4 6 3 4 3" xfId="12524"/>
    <cellStyle name="Normal 2 4 6 3 5" xfId="4988"/>
    <cellStyle name="Normal 2 4 6 3 5 2" xfId="14018"/>
    <cellStyle name="Normal 2 4 6 3 6" xfId="9536"/>
    <cellStyle name="Normal 2 4 6 4" xfId="692"/>
    <cellStyle name="Normal 2 4 6 4 2" xfId="1439"/>
    <cellStyle name="Normal 2 4 6 4 2 2" xfId="2933"/>
    <cellStyle name="Normal 2 4 6 4 2 2 2" xfId="7415"/>
    <cellStyle name="Normal 2 4 6 4 2 2 2 2" xfId="16445"/>
    <cellStyle name="Normal 2 4 6 4 2 2 3" xfId="11963"/>
    <cellStyle name="Normal 2 4 6 4 2 3" xfId="4427"/>
    <cellStyle name="Normal 2 4 6 4 2 3 2" xfId="8909"/>
    <cellStyle name="Normal 2 4 6 4 2 3 2 2" xfId="17939"/>
    <cellStyle name="Normal 2 4 6 4 2 3 3" xfId="13457"/>
    <cellStyle name="Normal 2 4 6 4 2 4" xfId="5921"/>
    <cellStyle name="Normal 2 4 6 4 2 4 2" xfId="14951"/>
    <cellStyle name="Normal 2 4 6 4 2 5" xfId="10469"/>
    <cellStyle name="Normal 2 4 6 4 3" xfId="2186"/>
    <cellStyle name="Normal 2 4 6 4 3 2" xfId="6668"/>
    <cellStyle name="Normal 2 4 6 4 3 2 2" xfId="15698"/>
    <cellStyle name="Normal 2 4 6 4 3 3" xfId="11216"/>
    <cellStyle name="Normal 2 4 6 4 4" xfId="3680"/>
    <cellStyle name="Normal 2 4 6 4 4 2" xfId="8162"/>
    <cellStyle name="Normal 2 4 6 4 4 2 2" xfId="17192"/>
    <cellStyle name="Normal 2 4 6 4 4 3" xfId="12710"/>
    <cellStyle name="Normal 2 4 6 4 5" xfId="5174"/>
    <cellStyle name="Normal 2 4 6 4 5 2" xfId="14204"/>
    <cellStyle name="Normal 2 4 6 4 6" xfId="9722"/>
    <cellStyle name="Normal 2 4 6 5" xfId="879"/>
    <cellStyle name="Normal 2 4 6 5 2" xfId="2373"/>
    <cellStyle name="Normal 2 4 6 5 2 2" xfId="6855"/>
    <cellStyle name="Normal 2 4 6 5 2 2 2" xfId="15885"/>
    <cellStyle name="Normal 2 4 6 5 2 3" xfId="11403"/>
    <cellStyle name="Normal 2 4 6 5 3" xfId="3867"/>
    <cellStyle name="Normal 2 4 6 5 3 2" xfId="8349"/>
    <cellStyle name="Normal 2 4 6 5 3 2 2" xfId="17379"/>
    <cellStyle name="Normal 2 4 6 5 3 3" xfId="12897"/>
    <cellStyle name="Normal 2 4 6 5 4" xfId="5361"/>
    <cellStyle name="Normal 2 4 6 5 4 2" xfId="14391"/>
    <cellStyle name="Normal 2 4 6 5 5" xfId="9909"/>
    <cellStyle name="Normal 2 4 6 6" xfId="1628"/>
    <cellStyle name="Normal 2 4 6 6 2" xfId="6110"/>
    <cellStyle name="Normal 2 4 6 6 2 2" xfId="15140"/>
    <cellStyle name="Normal 2 4 6 6 3" xfId="10658"/>
    <cellStyle name="Normal 2 4 6 7" xfId="3122"/>
    <cellStyle name="Normal 2 4 6 7 2" xfId="7604"/>
    <cellStyle name="Normal 2 4 6 7 2 2" xfId="16634"/>
    <cellStyle name="Normal 2 4 6 7 3" xfId="12152"/>
    <cellStyle name="Normal 2 4 6 8" xfId="4616"/>
    <cellStyle name="Normal 2 4 6 8 2" xfId="13646"/>
    <cellStyle name="Normal 2 4 6 9" xfId="9164"/>
    <cellStyle name="Normal 2 4 7" xfId="157"/>
    <cellStyle name="Normal 2 4 7 2" xfId="343"/>
    <cellStyle name="Normal 2 4 7 2 2" xfId="1086"/>
    <cellStyle name="Normal 2 4 7 2 2 2" xfId="2580"/>
    <cellStyle name="Normal 2 4 7 2 2 2 2" xfId="7062"/>
    <cellStyle name="Normal 2 4 7 2 2 2 2 2" xfId="16092"/>
    <cellStyle name="Normal 2 4 7 2 2 2 3" xfId="11610"/>
    <cellStyle name="Normal 2 4 7 2 2 3" xfId="4074"/>
    <cellStyle name="Normal 2 4 7 2 2 3 2" xfId="8556"/>
    <cellStyle name="Normal 2 4 7 2 2 3 2 2" xfId="17586"/>
    <cellStyle name="Normal 2 4 7 2 2 3 3" xfId="13104"/>
    <cellStyle name="Normal 2 4 7 2 2 4" xfId="5568"/>
    <cellStyle name="Normal 2 4 7 2 2 4 2" xfId="14598"/>
    <cellStyle name="Normal 2 4 7 2 2 5" xfId="10116"/>
    <cellStyle name="Normal 2 4 7 2 3" xfId="1837"/>
    <cellStyle name="Normal 2 4 7 2 3 2" xfId="6319"/>
    <cellStyle name="Normal 2 4 7 2 3 2 2" xfId="15349"/>
    <cellStyle name="Normal 2 4 7 2 3 3" xfId="10867"/>
    <cellStyle name="Normal 2 4 7 2 4" xfId="3331"/>
    <cellStyle name="Normal 2 4 7 2 4 2" xfId="7813"/>
    <cellStyle name="Normal 2 4 7 2 4 2 2" xfId="16843"/>
    <cellStyle name="Normal 2 4 7 2 4 3" xfId="12361"/>
    <cellStyle name="Normal 2 4 7 2 5" xfId="4825"/>
    <cellStyle name="Normal 2 4 7 2 5 2" xfId="13855"/>
    <cellStyle name="Normal 2 4 7 2 6" xfId="9373"/>
    <cellStyle name="Normal 2 4 7 3" xfId="529"/>
    <cellStyle name="Normal 2 4 7 3 2" xfId="1276"/>
    <cellStyle name="Normal 2 4 7 3 2 2" xfId="2770"/>
    <cellStyle name="Normal 2 4 7 3 2 2 2" xfId="7252"/>
    <cellStyle name="Normal 2 4 7 3 2 2 2 2" xfId="16282"/>
    <cellStyle name="Normal 2 4 7 3 2 2 3" xfId="11800"/>
    <cellStyle name="Normal 2 4 7 3 2 3" xfId="4264"/>
    <cellStyle name="Normal 2 4 7 3 2 3 2" xfId="8746"/>
    <cellStyle name="Normal 2 4 7 3 2 3 2 2" xfId="17776"/>
    <cellStyle name="Normal 2 4 7 3 2 3 3" xfId="13294"/>
    <cellStyle name="Normal 2 4 7 3 2 4" xfId="5758"/>
    <cellStyle name="Normal 2 4 7 3 2 4 2" xfId="14788"/>
    <cellStyle name="Normal 2 4 7 3 2 5" xfId="10306"/>
    <cellStyle name="Normal 2 4 7 3 3" xfId="2023"/>
    <cellStyle name="Normal 2 4 7 3 3 2" xfId="6505"/>
    <cellStyle name="Normal 2 4 7 3 3 2 2" xfId="15535"/>
    <cellStyle name="Normal 2 4 7 3 3 3" xfId="11053"/>
    <cellStyle name="Normal 2 4 7 3 4" xfId="3517"/>
    <cellStyle name="Normal 2 4 7 3 4 2" xfId="7999"/>
    <cellStyle name="Normal 2 4 7 3 4 2 2" xfId="17029"/>
    <cellStyle name="Normal 2 4 7 3 4 3" xfId="12547"/>
    <cellStyle name="Normal 2 4 7 3 5" xfId="5011"/>
    <cellStyle name="Normal 2 4 7 3 5 2" xfId="14041"/>
    <cellStyle name="Normal 2 4 7 3 6" xfId="9559"/>
    <cellStyle name="Normal 2 4 7 4" xfId="715"/>
    <cellStyle name="Normal 2 4 7 4 2" xfId="1462"/>
    <cellStyle name="Normal 2 4 7 4 2 2" xfId="2956"/>
    <cellStyle name="Normal 2 4 7 4 2 2 2" xfId="7438"/>
    <cellStyle name="Normal 2 4 7 4 2 2 2 2" xfId="16468"/>
    <cellStyle name="Normal 2 4 7 4 2 2 3" xfId="11986"/>
    <cellStyle name="Normal 2 4 7 4 2 3" xfId="4450"/>
    <cellStyle name="Normal 2 4 7 4 2 3 2" xfId="8932"/>
    <cellStyle name="Normal 2 4 7 4 2 3 2 2" xfId="17962"/>
    <cellStyle name="Normal 2 4 7 4 2 3 3" xfId="13480"/>
    <cellStyle name="Normal 2 4 7 4 2 4" xfId="5944"/>
    <cellStyle name="Normal 2 4 7 4 2 4 2" xfId="14974"/>
    <cellStyle name="Normal 2 4 7 4 2 5" xfId="10492"/>
    <cellStyle name="Normal 2 4 7 4 3" xfId="2209"/>
    <cellStyle name="Normal 2 4 7 4 3 2" xfId="6691"/>
    <cellStyle name="Normal 2 4 7 4 3 2 2" xfId="15721"/>
    <cellStyle name="Normal 2 4 7 4 3 3" xfId="11239"/>
    <cellStyle name="Normal 2 4 7 4 4" xfId="3703"/>
    <cellStyle name="Normal 2 4 7 4 4 2" xfId="8185"/>
    <cellStyle name="Normal 2 4 7 4 4 2 2" xfId="17215"/>
    <cellStyle name="Normal 2 4 7 4 4 3" xfId="12733"/>
    <cellStyle name="Normal 2 4 7 4 5" xfId="5197"/>
    <cellStyle name="Normal 2 4 7 4 5 2" xfId="14227"/>
    <cellStyle name="Normal 2 4 7 4 6" xfId="9745"/>
    <cellStyle name="Normal 2 4 7 5" xfId="902"/>
    <cellStyle name="Normal 2 4 7 5 2" xfId="2396"/>
    <cellStyle name="Normal 2 4 7 5 2 2" xfId="6878"/>
    <cellStyle name="Normal 2 4 7 5 2 2 2" xfId="15908"/>
    <cellStyle name="Normal 2 4 7 5 2 3" xfId="11426"/>
    <cellStyle name="Normal 2 4 7 5 3" xfId="3890"/>
    <cellStyle name="Normal 2 4 7 5 3 2" xfId="8372"/>
    <cellStyle name="Normal 2 4 7 5 3 2 2" xfId="17402"/>
    <cellStyle name="Normal 2 4 7 5 3 3" xfId="12920"/>
    <cellStyle name="Normal 2 4 7 5 4" xfId="5384"/>
    <cellStyle name="Normal 2 4 7 5 4 2" xfId="14414"/>
    <cellStyle name="Normal 2 4 7 5 5" xfId="9932"/>
    <cellStyle name="Normal 2 4 7 6" xfId="1651"/>
    <cellStyle name="Normal 2 4 7 6 2" xfId="6133"/>
    <cellStyle name="Normal 2 4 7 6 2 2" xfId="15163"/>
    <cellStyle name="Normal 2 4 7 6 3" xfId="10681"/>
    <cellStyle name="Normal 2 4 7 7" xfId="3145"/>
    <cellStyle name="Normal 2 4 7 7 2" xfId="7627"/>
    <cellStyle name="Normal 2 4 7 7 2 2" xfId="16657"/>
    <cellStyle name="Normal 2 4 7 7 3" xfId="12175"/>
    <cellStyle name="Normal 2 4 7 8" xfId="4639"/>
    <cellStyle name="Normal 2 4 7 8 2" xfId="13669"/>
    <cellStyle name="Normal 2 4 7 9" xfId="9187"/>
    <cellStyle name="Normal 2 4 8" xfId="180"/>
    <cellStyle name="Normal 2 4 8 2" xfId="366"/>
    <cellStyle name="Normal 2 4 8 2 2" xfId="1109"/>
    <cellStyle name="Normal 2 4 8 2 2 2" xfId="2603"/>
    <cellStyle name="Normal 2 4 8 2 2 2 2" xfId="7085"/>
    <cellStyle name="Normal 2 4 8 2 2 2 2 2" xfId="16115"/>
    <cellStyle name="Normal 2 4 8 2 2 2 3" xfId="11633"/>
    <cellStyle name="Normal 2 4 8 2 2 3" xfId="4097"/>
    <cellStyle name="Normal 2 4 8 2 2 3 2" xfId="8579"/>
    <cellStyle name="Normal 2 4 8 2 2 3 2 2" xfId="17609"/>
    <cellStyle name="Normal 2 4 8 2 2 3 3" xfId="13127"/>
    <cellStyle name="Normal 2 4 8 2 2 4" xfId="5591"/>
    <cellStyle name="Normal 2 4 8 2 2 4 2" xfId="14621"/>
    <cellStyle name="Normal 2 4 8 2 2 5" xfId="10139"/>
    <cellStyle name="Normal 2 4 8 2 3" xfId="1860"/>
    <cellStyle name="Normal 2 4 8 2 3 2" xfId="6342"/>
    <cellStyle name="Normal 2 4 8 2 3 2 2" xfId="15372"/>
    <cellStyle name="Normal 2 4 8 2 3 3" xfId="10890"/>
    <cellStyle name="Normal 2 4 8 2 4" xfId="3354"/>
    <cellStyle name="Normal 2 4 8 2 4 2" xfId="7836"/>
    <cellStyle name="Normal 2 4 8 2 4 2 2" xfId="16866"/>
    <cellStyle name="Normal 2 4 8 2 4 3" xfId="12384"/>
    <cellStyle name="Normal 2 4 8 2 5" xfId="4848"/>
    <cellStyle name="Normal 2 4 8 2 5 2" xfId="13878"/>
    <cellStyle name="Normal 2 4 8 2 6" xfId="9396"/>
    <cellStyle name="Normal 2 4 8 3" xfId="552"/>
    <cellStyle name="Normal 2 4 8 3 2" xfId="1299"/>
    <cellStyle name="Normal 2 4 8 3 2 2" xfId="2793"/>
    <cellStyle name="Normal 2 4 8 3 2 2 2" xfId="7275"/>
    <cellStyle name="Normal 2 4 8 3 2 2 2 2" xfId="16305"/>
    <cellStyle name="Normal 2 4 8 3 2 2 3" xfId="11823"/>
    <cellStyle name="Normal 2 4 8 3 2 3" xfId="4287"/>
    <cellStyle name="Normal 2 4 8 3 2 3 2" xfId="8769"/>
    <cellStyle name="Normal 2 4 8 3 2 3 2 2" xfId="17799"/>
    <cellStyle name="Normal 2 4 8 3 2 3 3" xfId="13317"/>
    <cellStyle name="Normal 2 4 8 3 2 4" xfId="5781"/>
    <cellStyle name="Normal 2 4 8 3 2 4 2" xfId="14811"/>
    <cellStyle name="Normal 2 4 8 3 2 5" xfId="10329"/>
    <cellStyle name="Normal 2 4 8 3 3" xfId="2046"/>
    <cellStyle name="Normal 2 4 8 3 3 2" xfId="6528"/>
    <cellStyle name="Normal 2 4 8 3 3 2 2" xfId="15558"/>
    <cellStyle name="Normal 2 4 8 3 3 3" xfId="11076"/>
    <cellStyle name="Normal 2 4 8 3 4" xfId="3540"/>
    <cellStyle name="Normal 2 4 8 3 4 2" xfId="8022"/>
    <cellStyle name="Normal 2 4 8 3 4 2 2" xfId="17052"/>
    <cellStyle name="Normal 2 4 8 3 4 3" xfId="12570"/>
    <cellStyle name="Normal 2 4 8 3 5" xfId="5034"/>
    <cellStyle name="Normal 2 4 8 3 5 2" xfId="14064"/>
    <cellStyle name="Normal 2 4 8 3 6" xfId="9582"/>
    <cellStyle name="Normal 2 4 8 4" xfId="738"/>
    <cellStyle name="Normal 2 4 8 4 2" xfId="1485"/>
    <cellStyle name="Normal 2 4 8 4 2 2" xfId="2979"/>
    <cellStyle name="Normal 2 4 8 4 2 2 2" xfId="7461"/>
    <cellStyle name="Normal 2 4 8 4 2 2 2 2" xfId="16491"/>
    <cellStyle name="Normal 2 4 8 4 2 2 3" xfId="12009"/>
    <cellStyle name="Normal 2 4 8 4 2 3" xfId="4473"/>
    <cellStyle name="Normal 2 4 8 4 2 3 2" xfId="8955"/>
    <cellStyle name="Normal 2 4 8 4 2 3 2 2" xfId="17985"/>
    <cellStyle name="Normal 2 4 8 4 2 3 3" xfId="13503"/>
    <cellStyle name="Normal 2 4 8 4 2 4" xfId="5967"/>
    <cellStyle name="Normal 2 4 8 4 2 4 2" xfId="14997"/>
    <cellStyle name="Normal 2 4 8 4 2 5" xfId="10515"/>
    <cellStyle name="Normal 2 4 8 4 3" xfId="2232"/>
    <cellStyle name="Normal 2 4 8 4 3 2" xfId="6714"/>
    <cellStyle name="Normal 2 4 8 4 3 2 2" xfId="15744"/>
    <cellStyle name="Normal 2 4 8 4 3 3" xfId="11262"/>
    <cellStyle name="Normal 2 4 8 4 4" xfId="3726"/>
    <cellStyle name="Normal 2 4 8 4 4 2" xfId="8208"/>
    <cellStyle name="Normal 2 4 8 4 4 2 2" xfId="17238"/>
    <cellStyle name="Normal 2 4 8 4 4 3" xfId="12756"/>
    <cellStyle name="Normal 2 4 8 4 5" xfId="5220"/>
    <cellStyle name="Normal 2 4 8 4 5 2" xfId="14250"/>
    <cellStyle name="Normal 2 4 8 4 6" xfId="9768"/>
    <cellStyle name="Normal 2 4 8 5" xfId="925"/>
    <cellStyle name="Normal 2 4 8 5 2" xfId="2419"/>
    <cellStyle name="Normal 2 4 8 5 2 2" xfId="6901"/>
    <cellStyle name="Normal 2 4 8 5 2 2 2" xfId="15931"/>
    <cellStyle name="Normal 2 4 8 5 2 3" xfId="11449"/>
    <cellStyle name="Normal 2 4 8 5 3" xfId="3913"/>
    <cellStyle name="Normal 2 4 8 5 3 2" xfId="8395"/>
    <cellStyle name="Normal 2 4 8 5 3 2 2" xfId="17425"/>
    <cellStyle name="Normal 2 4 8 5 3 3" xfId="12943"/>
    <cellStyle name="Normal 2 4 8 5 4" xfId="5407"/>
    <cellStyle name="Normal 2 4 8 5 4 2" xfId="14437"/>
    <cellStyle name="Normal 2 4 8 5 5" xfId="9955"/>
    <cellStyle name="Normal 2 4 8 6" xfId="1674"/>
    <cellStyle name="Normal 2 4 8 6 2" xfId="6156"/>
    <cellStyle name="Normal 2 4 8 6 2 2" xfId="15186"/>
    <cellStyle name="Normal 2 4 8 6 3" xfId="10704"/>
    <cellStyle name="Normal 2 4 8 7" xfId="3168"/>
    <cellStyle name="Normal 2 4 8 7 2" xfId="7650"/>
    <cellStyle name="Normal 2 4 8 7 2 2" xfId="16680"/>
    <cellStyle name="Normal 2 4 8 7 3" xfId="12198"/>
    <cellStyle name="Normal 2 4 8 8" xfId="4662"/>
    <cellStyle name="Normal 2 4 8 8 2" xfId="13692"/>
    <cellStyle name="Normal 2 4 8 9" xfId="9210"/>
    <cellStyle name="Normal 2 4 9" xfId="203"/>
    <cellStyle name="Normal 2 4 9 2" xfId="948"/>
    <cellStyle name="Normal 2 4 9 2 2" xfId="2442"/>
    <cellStyle name="Normal 2 4 9 2 2 2" xfId="6924"/>
    <cellStyle name="Normal 2 4 9 2 2 2 2" xfId="15954"/>
    <cellStyle name="Normal 2 4 9 2 2 3" xfId="11472"/>
    <cellStyle name="Normal 2 4 9 2 3" xfId="3936"/>
    <cellStyle name="Normal 2 4 9 2 3 2" xfId="8418"/>
    <cellStyle name="Normal 2 4 9 2 3 2 2" xfId="17448"/>
    <cellStyle name="Normal 2 4 9 2 3 3" xfId="12966"/>
    <cellStyle name="Normal 2 4 9 2 4" xfId="5430"/>
    <cellStyle name="Normal 2 4 9 2 4 2" xfId="14460"/>
    <cellStyle name="Normal 2 4 9 2 5" xfId="9978"/>
    <cellStyle name="Normal 2 4 9 3" xfId="1697"/>
    <cellStyle name="Normal 2 4 9 3 2" xfId="6179"/>
    <cellStyle name="Normal 2 4 9 3 2 2" xfId="15209"/>
    <cellStyle name="Normal 2 4 9 3 3" xfId="10727"/>
    <cellStyle name="Normal 2 4 9 4" xfId="3191"/>
    <cellStyle name="Normal 2 4 9 4 2" xfId="7673"/>
    <cellStyle name="Normal 2 4 9 4 2 2" xfId="16703"/>
    <cellStyle name="Normal 2 4 9 4 3" xfId="12221"/>
    <cellStyle name="Normal 2 4 9 5" xfId="4685"/>
    <cellStyle name="Normal 2 4 9 5 2" xfId="13715"/>
    <cellStyle name="Normal 2 4 9 6" xfId="9233"/>
    <cellStyle name="Normal 2 5" xfId="25"/>
    <cellStyle name="Normal 2 5 10" xfId="397"/>
    <cellStyle name="Normal 2 5 10 2" xfId="1144"/>
    <cellStyle name="Normal 2 5 10 2 2" xfId="2638"/>
    <cellStyle name="Normal 2 5 10 2 2 2" xfId="7120"/>
    <cellStyle name="Normal 2 5 10 2 2 2 2" xfId="16150"/>
    <cellStyle name="Normal 2 5 10 2 2 3" xfId="11668"/>
    <cellStyle name="Normal 2 5 10 2 3" xfId="4132"/>
    <cellStyle name="Normal 2 5 10 2 3 2" xfId="8614"/>
    <cellStyle name="Normal 2 5 10 2 3 2 2" xfId="17644"/>
    <cellStyle name="Normal 2 5 10 2 3 3" xfId="13162"/>
    <cellStyle name="Normal 2 5 10 2 4" xfId="5626"/>
    <cellStyle name="Normal 2 5 10 2 4 2" xfId="14656"/>
    <cellStyle name="Normal 2 5 10 2 5" xfId="10174"/>
    <cellStyle name="Normal 2 5 10 3" xfId="1891"/>
    <cellStyle name="Normal 2 5 10 3 2" xfId="6373"/>
    <cellStyle name="Normal 2 5 10 3 2 2" xfId="15403"/>
    <cellStyle name="Normal 2 5 10 3 3" xfId="10921"/>
    <cellStyle name="Normal 2 5 10 4" xfId="3385"/>
    <cellStyle name="Normal 2 5 10 4 2" xfId="7867"/>
    <cellStyle name="Normal 2 5 10 4 2 2" xfId="16897"/>
    <cellStyle name="Normal 2 5 10 4 3" xfId="12415"/>
    <cellStyle name="Normal 2 5 10 5" xfId="4879"/>
    <cellStyle name="Normal 2 5 10 5 2" xfId="13909"/>
    <cellStyle name="Normal 2 5 10 6" xfId="9427"/>
    <cellStyle name="Normal 2 5 11" xfId="583"/>
    <cellStyle name="Normal 2 5 11 2" xfId="1330"/>
    <cellStyle name="Normal 2 5 11 2 2" xfId="2824"/>
    <cellStyle name="Normal 2 5 11 2 2 2" xfId="7306"/>
    <cellStyle name="Normal 2 5 11 2 2 2 2" xfId="16336"/>
    <cellStyle name="Normal 2 5 11 2 2 3" xfId="11854"/>
    <cellStyle name="Normal 2 5 11 2 3" xfId="4318"/>
    <cellStyle name="Normal 2 5 11 2 3 2" xfId="8800"/>
    <cellStyle name="Normal 2 5 11 2 3 2 2" xfId="17830"/>
    <cellStyle name="Normal 2 5 11 2 3 3" xfId="13348"/>
    <cellStyle name="Normal 2 5 11 2 4" xfId="5812"/>
    <cellStyle name="Normal 2 5 11 2 4 2" xfId="14842"/>
    <cellStyle name="Normal 2 5 11 2 5" xfId="10360"/>
    <cellStyle name="Normal 2 5 11 3" xfId="2077"/>
    <cellStyle name="Normal 2 5 11 3 2" xfId="6559"/>
    <cellStyle name="Normal 2 5 11 3 2 2" xfId="15589"/>
    <cellStyle name="Normal 2 5 11 3 3" xfId="11107"/>
    <cellStyle name="Normal 2 5 11 4" xfId="3571"/>
    <cellStyle name="Normal 2 5 11 4 2" xfId="8053"/>
    <cellStyle name="Normal 2 5 11 4 2 2" xfId="17083"/>
    <cellStyle name="Normal 2 5 11 4 3" xfId="12601"/>
    <cellStyle name="Normal 2 5 11 5" xfId="5065"/>
    <cellStyle name="Normal 2 5 11 5 2" xfId="14095"/>
    <cellStyle name="Normal 2 5 11 6" xfId="9613"/>
    <cellStyle name="Normal 2 5 12" xfId="770"/>
    <cellStyle name="Normal 2 5 12 2" xfId="2264"/>
    <cellStyle name="Normal 2 5 12 2 2" xfId="6746"/>
    <cellStyle name="Normal 2 5 12 2 2 2" xfId="15776"/>
    <cellStyle name="Normal 2 5 12 2 3" xfId="11294"/>
    <cellStyle name="Normal 2 5 12 3" xfId="3758"/>
    <cellStyle name="Normal 2 5 12 3 2" xfId="8240"/>
    <cellStyle name="Normal 2 5 12 3 2 2" xfId="17270"/>
    <cellStyle name="Normal 2 5 12 3 3" xfId="12788"/>
    <cellStyle name="Normal 2 5 12 4" xfId="5252"/>
    <cellStyle name="Normal 2 5 12 4 2" xfId="14282"/>
    <cellStyle name="Normal 2 5 12 5" xfId="9800"/>
    <cellStyle name="Normal 2 5 13" xfId="1519"/>
    <cellStyle name="Normal 2 5 13 2" xfId="6001"/>
    <cellStyle name="Normal 2 5 13 2 2" xfId="15031"/>
    <cellStyle name="Normal 2 5 13 3" xfId="10549"/>
    <cellStyle name="Normal 2 5 14" xfId="3013"/>
    <cellStyle name="Normal 2 5 14 2" xfId="7495"/>
    <cellStyle name="Normal 2 5 14 2 2" xfId="16525"/>
    <cellStyle name="Normal 2 5 14 3" xfId="12043"/>
    <cellStyle name="Normal 2 5 15" xfId="4507"/>
    <cellStyle name="Normal 2 5 15 2" xfId="13537"/>
    <cellStyle name="Normal 2 5 16" xfId="9055"/>
    <cellStyle name="Normal 2 5 2" xfId="48"/>
    <cellStyle name="Normal 2 5 2 2" xfId="234"/>
    <cellStyle name="Normal 2 5 2 2 2" xfId="979"/>
    <cellStyle name="Normal 2 5 2 2 2 2" xfId="2473"/>
    <cellStyle name="Normal 2 5 2 2 2 2 2" xfId="6955"/>
    <cellStyle name="Normal 2 5 2 2 2 2 2 2" xfId="15985"/>
    <cellStyle name="Normal 2 5 2 2 2 2 3" xfId="11503"/>
    <cellStyle name="Normal 2 5 2 2 2 3" xfId="3967"/>
    <cellStyle name="Normal 2 5 2 2 2 3 2" xfId="8449"/>
    <cellStyle name="Normal 2 5 2 2 2 3 2 2" xfId="17479"/>
    <cellStyle name="Normal 2 5 2 2 2 3 3" xfId="12997"/>
    <cellStyle name="Normal 2 5 2 2 2 4" xfId="5461"/>
    <cellStyle name="Normal 2 5 2 2 2 4 2" xfId="14491"/>
    <cellStyle name="Normal 2 5 2 2 2 5" xfId="10009"/>
    <cellStyle name="Normal 2 5 2 2 3" xfId="1728"/>
    <cellStyle name="Normal 2 5 2 2 3 2" xfId="6210"/>
    <cellStyle name="Normal 2 5 2 2 3 2 2" xfId="15240"/>
    <cellStyle name="Normal 2 5 2 2 3 3" xfId="10758"/>
    <cellStyle name="Normal 2 5 2 2 4" xfId="3222"/>
    <cellStyle name="Normal 2 5 2 2 4 2" xfId="7704"/>
    <cellStyle name="Normal 2 5 2 2 4 2 2" xfId="16734"/>
    <cellStyle name="Normal 2 5 2 2 4 3" xfId="12252"/>
    <cellStyle name="Normal 2 5 2 2 5" xfId="4716"/>
    <cellStyle name="Normal 2 5 2 2 5 2" xfId="13746"/>
    <cellStyle name="Normal 2 5 2 2 6" xfId="9264"/>
    <cellStyle name="Normal 2 5 2 3" xfId="420"/>
    <cellStyle name="Normal 2 5 2 3 2" xfId="1167"/>
    <cellStyle name="Normal 2 5 2 3 2 2" xfId="2661"/>
    <cellStyle name="Normal 2 5 2 3 2 2 2" xfId="7143"/>
    <cellStyle name="Normal 2 5 2 3 2 2 2 2" xfId="16173"/>
    <cellStyle name="Normal 2 5 2 3 2 2 3" xfId="11691"/>
    <cellStyle name="Normal 2 5 2 3 2 3" xfId="4155"/>
    <cellStyle name="Normal 2 5 2 3 2 3 2" xfId="8637"/>
    <cellStyle name="Normal 2 5 2 3 2 3 2 2" xfId="17667"/>
    <cellStyle name="Normal 2 5 2 3 2 3 3" xfId="13185"/>
    <cellStyle name="Normal 2 5 2 3 2 4" xfId="5649"/>
    <cellStyle name="Normal 2 5 2 3 2 4 2" xfId="14679"/>
    <cellStyle name="Normal 2 5 2 3 2 5" xfId="10197"/>
    <cellStyle name="Normal 2 5 2 3 3" xfId="1914"/>
    <cellStyle name="Normal 2 5 2 3 3 2" xfId="6396"/>
    <cellStyle name="Normal 2 5 2 3 3 2 2" xfId="15426"/>
    <cellStyle name="Normal 2 5 2 3 3 3" xfId="10944"/>
    <cellStyle name="Normal 2 5 2 3 4" xfId="3408"/>
    <cellStyle name="Normal 2 5 2 3 4 2" xfId="7890"/>
    <cellStyle name="Normal 2 5 2 3 4 2 2" xfId="16920"/>
    <cellStyle name="Normal 2 5 2 3 4 3" xfId="12438"/>
    <cellStyle name="Normal 2 5 2 3 5" xfId="4902"/>
    <cellStyle name="Normal 2 5 2 3 5 2" xfId="13932"/>
    <cellStyle name="Normal 2 5 2 3 6" xfId="9450"/>
    <cellStyle name="Normal 2 5 2 4" xfId="606"/>
    <cellStyle name="Normal 2 5 2 4 2" xfId="1353"/>
    <cellStyle name="Normal 2 5 2 4 2 2" xfId="2847"/>
    <cellStyle name="Normal 2 5 2 4 2 2 2" xfId="7329"/>
    <cellStyle name="Normal 2 5 2 4 2 2 2 2" xfId="16359"/>
    <cellStyle name="Normal 2 5 2 4 2 2 3" xfId="11877"/>
    <cellStyle name="Normal 2 5 2 4 2 3" xfId="4341"/>
    <cellStyle name="Normal 2 5 2 4 2 3 2" xfId="8823"/>
    <cellStyle name="Normal 2 5 2 4 2 3 2 2" xfId="17853"/>
    <cellStyle name="Normal 2 5 2 4 2 3 3" xfId="13371"/>
    <cellStyle name="Normal 2 5 2 4 2 4" xfId="5835"/>
    <cellStyle name="Normal 2 5 2 4 2 4 2" xfId="14865"/>
    <cellStyle name="Normal 2 5 2 4 2 5" xfId="10383"/>
    <cellStyle name="Normal 2 5 2 4 3" xfId="2100"/>
    <cellStyle name="Normal 2 5 2 4 3 2" xfId="6582"/>
    <cellStyle name="Normal 2 5 2 4 3 2 2" xfId="15612"/>
    <cellStyle name="Normal 2 5 2 4 3 3" xfId="11130"/>
    <cellStyle name="Normal 2 5 2 4 4" xfId="3594"/>
    <cellStyle name="Normal 2 5 2 4 4 2" xfId="8076"/>
    <cellStyle name="Normal 2 5 2 4 4 2 2" xfId="17106"/>
    <cellStyle name="Normal 2 5 2 4 4 3" xfId="12624"/>
    <cellStyle name="Normal 2 5 2 4 5" xfId="5088"/>
    <cellStyle name="Normal 2 5 2 4 5 2" xfId="14118"/>
    <cellStyle name="Normal 2 5 2 4 6" xfId="9636"/>
    <cellStyle name="Normal 2 5 2 5" xfId="793"/>
    <cellStyle name="Normal 2 5 2 5 2" xfId="2287"/>
    <cellStyle name="Normal 2 5 2 5 2 2" xfId="6769"/>
    <cellStyle name="Normal 2 5 2 5 2 2 2" xfId="15799"/>
    <cellStyle name="Normal 2 5 2 5 2 3" xfId="11317"/>
    <cellStyle name="Normal 2 5 2 5 3" xfId="3781"/>
    <cellStyle name="Normal 2 5 2 5 3 2" xfId="8263"/>
    <cellStyle name="Normal 2 5 2 5 3 2 2" xfId="17293"/>
    <cellStyle name="Normal 2 5 2 5 3 3" xfId="12811"/>
    <cellStyle name="Normal 2 5 2 5 4" xfId="5275"/>
    <cellStyle name="Normal 2 5 2 5 4 2" xfId="14305"/>
    <cellStyle name="Normal 2 5 2 5 5" xfId="9823"/>
    <cellStyle name="Normal 2 5 2 6" xfId="1542"/>
    <cellStyle name="Normal 2 5 2 6 2" xfId="6024"/>
    <cellStyle name="Normal 2 5 2 6 2 2" xfId="15054"/>
    <cellStyle name="Normal 2 5 2 6 3" xfId="10572"/>
    <cellStyle name="Normal 2 5 2 7" xfId="3036"/>
    <cellStyle name="Normal 2 5 2 7 2" xfId="7518"/>
    <cellStyle name="Normal 2 5 2 7 2 2" xfId="16548"/>
    <cellStyle name="Normal 2 5 2 7 3" xfId="12066"/>
    <cellStyle name="Normal 2 5 2 8" xfId="4530"/>
    <cellStyle name="Normal 2 5 2 8 2" xfId="13560"/>
    <cellStyle name="Normal 2 5 2 9" xfId="9078"/>
    <cellStyle name="Normal 2 5 3" xfId="71"/>
    <cellStyle name="Normal 2 5 3 2" xfId="257"/>
    <cellStyle name="Normal 2 5 3 2 2" xfId="1002"/>
    <cellStyle name="Normal 2 5 3 2 2 2" xfId="2496"/>
    <cellStyle name="Normal 2 5 3 2 2 2 2" xfId="6978"/>
    <cellStyle name="Normal 2 5 3 2 2 2 2 2" xfId="16008"/>
    <cellStyle name="Normal 2 5 3 2 2 2 3" xfId="11526"/>
    <cellStyle name="Normal 2 5 3 2 2 3" xfId="3990"/>
    <cellStyle name="Normal 2 5 3 2 2 3 2" xfId="8472"/>
    <cellStyle name="Normal 2 5 3 2 2 3 2 2" xfId="17502"/>
    <cellStyle name="Normal 2 5 3 2 2 3 3" xfId="13020"/>
    <cellStyle name="Normal 2 5 3 2 2 4" xfId="5484"/>
    <cellStyle name="Normal 2 5 3 2 2 4 2" xfId="14514"/>
    <cellStyle name="Normal 2 5 3 2 2 5" xfId="10032"/>
    <cellStyle name="Normal 2 5 3 2 3" xfId="1751"/>
    <cellStyle name="Normal 2 5 3 2 3 2" xfId="6233"/>
    <cellStyle name="Normal 2 5 3 2 3 2 2" xfId="15263"/>
    <cellStyle name="Normal 2 5 3 2 3 3" xfId="10781"/>
    <cellStyle name="Normal 2 5 3 2 4" xfId="3245"/>
    <cellStyle name="Normal 2 5 3 2 4 2" xfId="7727"/>
    <cellStyle name="Normal 2 5 3 2 4 2 2" xfId="16757"/>
    <cellStyle name="Normal 2 5 3 2 4 3" xfId="12275"/>
    <cellStyle name="Normal 2 5 3 2 5" xfId="4739"/>
    <cellStyle name="Normal 2 5 3 2 5 2" xfId="13769"/>
    <cellStyle name="Normal 2 5 3 2 6" xfId="9287"/>
    <cellStyle name="Normal 2 5 3 3" xfId="443"/>
    <cellStyle name="Normal 2 5 3 3 2" xfId="1190"/>
    <cellStyle name="Normal 2 5 3 3 2 2" xfId="2684"/>
    <cellStyle name="Normal 2 5 3 3 2 2 2" xfId="7166"/>
    <cellStyle name="Normal 2 5 3 3 2 2 2 2" xfId="16196"/>
    <cellStyle name="Normal 2 5 3 3 2 2 3" xfId="11714"/>
    <cellStyle name="Normal 2 5 3 3 2 3" xfId="4178"/>
    <cellStyle name="Normal 2 5 3 3 2 3 2" xfId="8660"/>
    <cellStyle name="Normal 2 5 3 3 2 3 2 2" xfId="17690"/>
    <cellStyle name="Normal 2 5 3 3 2 3 3" xfId="13208"/>
    <cellStyle name="Normal 2 5 3 3 2 4" xfId="5672"/>
    <cellStyle name="Normal 2 5 3 3 2 4 2" xfId="14702"/>
    <cellStyle name="Normal 2 5 3 3 2 5" xfId="10220"/>
    <cellStyle name="Normal 2 5 3 3 3" xfId="1937"/>
    <cellStyle name="Normal 2 5 3 3 3 2" xfId="6419"/>
    <cellStyle name="Normal 2 5 3 3 3 2 2" xfId="15449"/>
    <cellStyle name="Normal 2 5 3 3 3 3" xfId="10967"/>
    <cellStyle name="Normal 2 5 3 3 4" xfId="3431"/>
    <cellStyle name="Normal 2 5 3 3 4 2" xfId="7913"/>
    <cellStyle name="Normal 2 5 3 3 4 2 2" xfId="16943"/>
    <cellStyle name="Normal 2 5 3 3 4 3" xfId="12461"/>
    <cellStyle name="Normal 2 5 3 3 5" xfId="4925"/>
    <cellStyle name="Normal 2 5 3 3 5 2" xfId="13955"/>
    <cellStyle name="Normal 2 5 3 3 6" xfId="9473"/>
    <cellStyle name="Normal 2 5 3 4" xfId="629"/>
    <cellStyle name="Normal 2 5 3 4 2" xfId="1376"/>
    <cellStyle name="Normal 2 5 3 4 2 2" xfId="2870"/>
    <cellStyle name="Normal 2 5 3 4 2 2 2" xfId="7352"/>
    <cellStyle name="Normal 2 5 3 4 2 2 2 2" xfId="16382"/>
    <cellStyle name="Normal 2 5 3 4 2 2 3" xfId="11900"/>
    <cellStyle name="Normal 2 5 3 4 2 3" xfId="4364"/>
    <cellStyle name="Normal 2 5 3 4 2 3 2" xfId="8846"/>
    <cellStyle name="Normal 2 5 3 4 2 3 2 2" xfId="17876"/>
    <cellStyle name="Normal 2 5 3 4 2 3 3" xfId="13394"/>
    <cellStyle name="Normal 2 5 3 4 2 4" xfId="5858"/>
    <cellStyle name="Normal 2 5 3 4 2 4 2" xfId="14888"/>
    <cellStyle name="Normal 2 5 3 4 2 5" xfId="10406"/>
    <cellStyle name="Normal 2 5 3 4 3" xfId="2123"/>
    <cellStyle name="Normal 2 5 3 4 3 2" xfId="6605"/>
    <cellStyle name="Normal 2 5 3 4 3 2 2" xfId="15635"/>
    <cellStyle name="Normal 2 5 3 4 3 3" xfId="11153"/>
    <cellStyle name="Normal 2 5 3 4 4" xfId="3617"/>
    <cellStyle name="Normal 2 5 3 4 4 2" xfId="8099"/>
    <cellStyle name="Normal 2 5 3 4 4 2 2" xfId="17129"/>
    <cellStyle name="Normal 2 5 3 4 4 3" xfId="12647"/>
    <cellStyle name="Normal 2 5 3 4 5" xfId="5111"/>
    <cellStyle name="Normal 2 5 3 4 5 2" xfId="14141"/>
    <cellStyle name="Normal 2 5 3 4 6" xfId="9659"/>
    <cellStyle name="Normal 2 5 3 5" xfId="816"/>
    <cellStyle name="Normal 2 5 3 5 2" xfId="2310"/>
    <cellStyle name="Normal 2 5 3 5 2 2" xfId="6792"/>
    <cellStyle name="Normal 2 5 3 5 2 2 2" xfId="15822"/>
    <cellStyle name="Normal 2 5 3 5 2 3" xfId="11340"/>
    <cellStyle name="Normal 2 5 3 5 3" xfId="3804"/>
    <cellStyle name="Normal 2 5 3 5 3 2" xfId="8286"/>
    <cellStyle name="Normal 2 5 3 5 3 2 2" xfId="17316"/>
    <cellStyle name="Normal 2 5 3 5 3 3" xfId="12834"/>
    <cellStyle name="Normal 2 5 3 5 4" xfId="5298"/>
    <cellStyle name="Normal 2 5 3 5 4 2" xfId="14328"/>
    <cellStyle name="Normal 2 5 3 5 5" xfId="9846"/>
    <cellStyle name="Normal 2 5 3 6" xfId="1565"/>
    <cellStyle name="Normal 2 5 3 6 2" xfId="6047"/>
    <cellStyle name="Normal 2 5 3 6 2 2" xfId="15077"/>
    <cellStyle name="Normal 2 5 3 6 3" xfId="10595"/>
    <cellStyle name="Normal 2 5 3 7" xfId="3059"/>
    <cellStyle name="Normal 2 5 3 7 2" xfId="7541"/>
    <cellStyle name="Normal 2 5 3 7 2 2" xfId="16571"/>
    <cellStyle name="Normal 2 5 3 7 3" xfId="12089"/>
    <cellStyle name="Normal 2 5 3 8" xfId="4553"/>
    <cellStyle name="Normal 2 5 3 8 2" xfId="13583"/>
    <cellStyle name="Normal 2 5 3 9" xfId="9101"/>
    <cellStyle name="Normal 2 5 4" xfId="95"/>
    <cellStyle name="Normal 2 5 4 2" xfId="281"/>
    <cellStyle name="Normal 2 5 4 2 2" xfId="1025"/>
    <cellStyle name="Normal 2 5 4 2 2 2" xfId="2519"/>
    <cellStyle name="Normal 2 5 4 2 2 2 2" xfId="7001"/>
    <cellStyle name="Normal 2 5 4 2 2 2 2 2" xfId="16031"/>
    <cellStyle name="Normal 2 5 4 2 2 2 3" xfId="11549"/>
    <cellStyle name="Normal 2 5 4 2 2 3" xfId="4013"/>
    <cellStyle name="Normal 2 5 4 2 2 3 2" xfId="8495"/>
    <cellStyle name="Normal 2 5 4 2 2 3 2 2" xfId="17525"/>
    <cellStyle name="Normal 2 5 4 2 2 3 3" xfId="13043"/>
    <cellStyle name="Normal 2 5 4 2 2 4" xfId="5507"/>
    <cellStyle name="Normal 2 5 4 2 2 4 2" xfId="14537"/>
    <cellStyle name="Normal 2 5 4 2 2 5" xfId="10055"/>
    <cellStyle name="Normal 2 5 4 2 3" xfId="1775"/>
    <cellStyle name="Normal 2 5 4 2 3 2" xfId="6257"/>
    <cellStyle name="Normal 2 5 4 2 3 2 2" xfId="15287"/>
    <cellStyle name="Normal 2 5 4 2 3 3" xfId="10805"/>
    <cellStyle name="Normal 2 5 4 2 4" xfId="3269"/>
    <cellStyle name="Normal 2 5 4 2 4 2" xfId="7751"/>
    <cellStyle name="Normal 2 5 4 2 4 2 2" xfId="16781"/>
    <cellStyle name="Normal 2 5 4 2 4 3" xfId="12299"/>
    <cellStyle name="Normal 2 5 4 2 5" xfId="4763"/>
    <cellStyle name="Normal 2 5 4 2 5 2" xfId="13793"/>
    <cellStyle name="Normal 2 5 4 2 6" xfId="9311"/>
    <cellStyle name="Normal 2 5 4 3" xfId="467"/>
    <cellStyle name="Normal 2 5 4 3 2" xfId="1214"/>
    <cellStyle name="Normal 2 5 4 3 2 2" xfId="2708"/>
    <cellStyle name="Normal 2 5 4 3 2 2 2" xfId="7190"/>
    <cellStyle name="Normal 2 5 4 3 2 2 2 2" xfId="16220"/>
    <cellStyle name="Normal 2 5 4 3 2 2 3" xfId="11738"/>
    <cellStyle name="Normal 2 5 4 3 2 3" xfId="4202"/>
    <cellStyle name="Normal 2 5 4 3 2 3 2" xfId="8684"/>
    <cellStyle name="Normal 2 5 4 3 2 3 2 2" xfId="17714"/>
    <cellStyle name="Normal 2 5 4 3 2 3 3" xfId="13232"/>
    <cellStyle name="Normal 2 5 4 3 2 4" xfId="5696"/>
    <cellStyle name="Normal 2 5 4 3 2 4 2" xfId="14726"/>
    <cellStyle name="Normal 2 5 4 3 2 5" xfId="10244"/>
    <cellStyle name="Normal 2 5 4 3 3" xfId="1961"/>
    <cellStyle name="Normal 2 5 4 3 3 2" xfId="6443"/>
    <cellStyle name="Normal 2 5 4 3 3 2 2" xfId="15473"/>
    <cellStyle name="Normal 2 5 4 3 3 3" xfId="10991"/>
    <cellStyle name="Normal 2 5 4 3 4" xfId="3455"/>
    <cellStyle name="Normal 2 5 4 3 4 2" xfId="7937"/>
    <cellStyle name="Normal 2 5 4 3 4 2 2" xfId="16967"/>
    <cellStyle name="Normal 2 5 4 3 4 3" xfId="12485"/>
    <cellStyle name="Normal 2 5 4 3 5" xfId="4949"/>
    <cellStyle name="Normal 2 5 4 3 5 2" xfId="13979"/>
    <cellStyle name="Normal 2 5 4 3 6" xfId="9497"/>
    <cellStyle name="Normal 2 5 4 4" xfId="653"/>
    <cellStyle name="Normal 2 5 4 4 2" xfId="1400"/>
    <cellStyle name="Normal 2 5 4 4 2 2" xfId="2894"/>
    <cellStyle name="Normal 2 5 4 4 2 2 2" xfId="7376"/>
    <cellStyle name="Normal 2 5 4 4 2 2 2 2" xfId="16406"/>
    <cellStyle name="Normal 2 5 4 4 2 2 3" xfId="11924"/>
    <cellStyle name="Normal 2 5 4 4 2 3" xfId="4388"/>
    <cellStyle name="Normal 2 5 4 4 2 3 2" xfId="8870"/>
    <cellStyle name="Normal 2 5 4 4 2 3 2 2" xfId="17900"/>
    <cellStyle name="Normal 2 5 4 4 2 3 3" xfId="13418"/>
    <cellStyle name="Normal 2 5 4 4 2 4" xfId="5882"/>
    <cellStyle name="Normal 2 5 4 4 2 4 2" xfId="14912"/>
    <cellStyle name="Normal 2 5 4 4 2 5" xfId="10430"/>
    <cellStyle name="Normal 2 5 4 4 3" xfId="2147"/>
    <cellStyle name="Normal 2 5 4 4 3 2" xfId="6629"/>
    <cellStyle name="Normal 2 5 4 4 3 2 2" xfId="15659"/>
    <cellStyle name="Normal 2 5 4 4 3 3" xfId="11177"/>
    <cellStyle name="Normal 2 5 4 4 4" xfId="3641"/>
    <cellStyle name="Normal 2 5 4 4 4 2" xfId="8123"/>
    <cellStyle name="Normal 2 5 4 4 4 2 2" xfId="17153"/>
    <cellStyle name="Normal 2 5 4 4 4 3" xfId="12671"/>
    <cellStyle name="Normal 2 5 4 4 5" xfId="5135"/>
    <cellStyle name="Normal 2 5 4 4 5 2" xfId="14165"/>
    <cellStyle name="Normal 2 5 4 4 6" xfId="9683"/>
    <cellStyle name="Normal 2 5 4 5" xfId="840"/>
    <cellStyle name="Normal 2 5 4 5 2" xfId="2334"/>
    <cellStyle name="Normal 2 5 4 5 2 2" xfId="6816"/>
    <cellStyle name="Normal 2 5 4 5 2 2 2" xfId="15846"/>
    <cellStyle name="Normal 2 5 4 5 2 3" xfId="11364"/>
    <cellStyle name="Normal 2 5 4 5 3" xfId="3828"/>
    <cellStyle name="Normal 2 5 4 5 3 2" xfId="8310"/>
    <cellStyle name="Normal 2 5 4 5 3 2 2" xfId="17340"/>
    <cellStyle name="Normal 2 5 4 5 3 3" xfId="12858"/>
    <cellStyle name="Normal 2 5 4 5 4" xfId="5322"/>
    <cellStyle name="Normal 2 5 4 5 4 2" xfId="14352"/>
    <cellStyle name="Normal 2 5 4 5 5" xfId="9870"/>
    <cellStyle name="Normal 2 5 4 6" xfId="1589"/>
    <cellStyle name="Normal 2 5 4 6 2" xfId="6071"/>
    <cellStyle name="Normal 2 5 4 6 2 2" xfId="15101"/>
    <cellStyle name="Normal 2 5 4 6 3" xfId="10619"/>
    <cellStyle name="Normal 2 5 4 7" xfId="3083"/>
    <cellStyle name="Normal 2 5 4 7 2" xfId="7565"/>
    <cellStyle name="Normal 2 5 4 7 2 2" xfId="16595"/>
    <cellStyle name="Normal 2 5 4 7 3" xfId="12113"/>
    <cellStyle name="Normal 2 5 4 8" xfId="4577"/>
    <cellStyle name="Normal 2 5 4 8 2" xfId="13607"/>
    <cellStyle name="Normal 2 5 4 9" xfId="9125"/>
    <cellStyle name="Normal 2 5 5" xfId="109"/>
    <cellStyle name="Normal 2 5 5 2" xfId="295"/>
    <cellStyle name="Normal 2 5 5 2 2" xfId="1038"/>
    <cellStyle name="Normal 2 5 5 2 2 2" xfId="2532"/>
    <cellStyle name="Normal 2 5 5 2 2 2 2" xfId="7014"/>
    <cellStyle name="Normal 2 5 5 2 2 2 2 2" xfId="16044"/>
    <cellStyle name="Normal 2 5 5 2 2 2 3" xfId="11562"/>
    <cellStyle name="Normal 2 5 5 2 2 3" xfId="4026"/>
    <cellStyle name="Normal 2 5 5 2 2 3 2" xfId="8508"/>
    <cellStyle name="Normal 2 5 5 2 2 3 2 2" xfId="17538"/>
    <cellStyle name="Normal 2 5 5 2 2 3 3" xfId="13056"/>
    <cellStyle name="Normal 2 5 5 2 2 4" xfId="5520"/>
    <cellStyle name="Normal 2 5 5 2 2 4 2" xfId="14550"/>
    <cellStyle name="Normal 2 5 5 2 2 5" xfId="10068"/>
    <cellStyle name="Normal 2 5 5 2 3" xfId="1789"/>
    <cellStyle name="Normal 2 5 5 2 3 2" xfId="6271"/>
    <cellStyle name="Normal 2 5 5 2 3 2 2" xfId="15301"/>
    <cellStyle name="Normal 2 5 5 2 3 3" xfId="10819"/>
    <cellStyle name="Normal 2 5 5 2 4" xfId="3283"/>
    <cellStyle name="Normal 2 5 5 2 4 2" xfId="7765"/>
    <cellStyle name="Normal 2 5 5 2 4 2 2" xfId="16795"/>
    <cellStyle name="Normal 2 5 5 2 4 3" xfId="12313"/>
    <cellStyle name="Normal 2 5 5 2 5" xfId="4777"/>
    <cellStyle name="Normal 2 5 5 2 5 2" xfId="13807"/>
    <cellStyle name="Normal 2 5 5 2 6" xfId="9325"/>
    <cellStyle name="Normal 2 5 5 3" xfId="481"/>
    <cellStyle name="Normal 2 5 5 3 2" xfId="1228"/>
    <cellStyle name="Normal 2 5 5 3 2 2" xfId="2722"/>
    <cellStyle name="Normal 2 5 5 3 2 2 2" xfId="7204"/>
    <cellStyle name="Normal 2 5 5 3 2 2 2 2" xfId="16234"/>
    <cellStyle name="Normal 2 5 5 3 2 2 3" xfId="11752"/>
    <cellStyle name="Normal 2 5 5 3 2 3" xfId="4216"/>
    <cellStyle name="Normal 2 5 5 3 2 3 2" xfId="8698"/>
    <cellStyle name="Normal 2 5 5 3 2 3 2 2" xfId="17728"/>
    <cellStyle name="Normal 2 5 5 3 2 3 3" xfId="13246"/>
    <cellStyle name="Normal 2 5 5 3 2 4" xfId="5710"/>
    <cellStyle name="Normal 2 5 5 3 2 4 2" xfId="14740"/>
    <cellStyle name="Normal 2 5 5 3 2 5" xfId="10258"/>
    <cellStyle name="Normal 2 5 5 3 3" xfId="1975"/>
    <cellStyle name="Normal 2 5 5 3 3 2" xfId="6457"/>
    <cellStyle name="Normal 2 5 5 3 3 2 2" xfId="15487"/>
    <cellStyle name="Normal 2 5 5 3 3 3" xfId="11005"/>
    <cellStyle name="Normal 2 5 5 3 4" xfId="3469"/>
    <cellStyle name="Normal 2 5 5 3 4 2" xfId="7951"/>
    <cellStyle name="Normal 2 5 5 3 4 2 2" xfId="16981"/>
    <cellStyle name="Normal 2 5 5 3 4 3" xfId="12499"/>
    <cellStyle name="Normal 2 5 5 3 5" xfId="4963"/>
    <cellStyle name="Normal 2 5 5 3 5 2" xfId="13993"/>
    <cellStyle name="Normal 2 5 5 3 6" xfId="9511"/>
    <cellStyle name="Normal 2 5 5 4" xfId="667"/>
    <cellStyle name="Normal 2 5 5 4 2" xfId="1414"/>
    <cellStyle name="Normal 2 5 5 4 2 2" xfId="2908"/>
    <cellStyle name="Normal 2 5 5 4 2 2 2" xfId="7390"/>
    <cellStyle name="Normal 2 5 5 4 2 2 2 2" xfId="16420"/>
    <cellStyle name="Normal 2 5 5 4 2 2 3" xfId="11938"/>
    <cellStyle name="Normal 2 5 5 4 2 3" xfId="4402"/>
    <cellStyle name="Normal 2 5 5 4 2 3 2" xfId="8884"/>
    <cellStyle name="Normal 2 5 5 4 2 3 2 2" xfId="17914"/>
    <cellStyle name="Normal 2 5 5 4 2 3 3" xfId="13432"/>
    <cellStyle name="Normal 2 5 5 4 2 4" xfId="5896"/>
    <cellStyle name="Normal 2 5 5 4 2 4 2" xfId="14926"/>
    <cellStyle name="Normal 2 5 5 4 2 5" xfId="10444"/>
    <cellStyle name="Normal 2 5 5 4 3" xfId="2161"/>
    <cellStyle name="Normal 2 5 5 4 3 2" xfId="6643"/>
    <cellStyle name="Normal 2 5 5 4 3 2 2" xfId="15673"/>
    <cellStyle name="Normal 2 5 5 4 3 3" xfId="11191"/>
    <cellStyle name="Normal 2 5 5 4 4" xfId="3655"/>
    <cellStyle name="Normal 2 5 5 4 4 2" xfId="8137"/>
    <cellStyle name="Normal 2 5 5 4 4 2 2" xfId="17167"/>
    <cellStyle name="Normal 2 5 5 4 4 3" xfId="12685"/>
    <cellStyle name="Normal 2 5 5 4 5" xfId="5149"/>
    <cellStyle name="Normal 2 5 5 4 5 2" xfId="14179"/>
    <cellStyle name="Normal 2 5 5 4 6" xfId="9697"/>
    <cellStyle name="Normal 2 5 5 5" xfId="854"/>
    <cellStyle name="Normal 2 5 5 5 2" xfId="2348"/>
    <cellStyle name="Normal 2 5 5 5 2 2" xfId="6830"/>
    <cellStyle name="Normal 2 5 5 5 2 2 2" xfId="15860"/>
    <cellStyle name="Normal 2 5 5 5 2 3" xfId="11378"/>
    <cellStyle name="Normal 2 5 5 5 3" xfId="3842"/>
    <cellStyle name="Normal 2 5 5 5 3 2" xfId="8324"/>
    <cellStyle name="Normal 2 5 5 5 3 2 2" xfId="17354"/>
    <cellStyle name="Normal 2 5 5 5 3 3" xfId="12872"/>
    <cellStyle name="Normal 2 5 5 5 4" xfId="5336"/>
    <cellStyle name="Normal 2 5 5 5 4 2" xfId="14366"/>
    <cellStyle name="Normal 2 5 5 5 5" xfId="9884"/>
    <cellStyle name="Normal 2 5 5 6" xfId="1603"/>
    <cellStyle name="Normal 2 5 5 6 2" xfId="6085"/>
    <cellStyle name="Normal 2 5 5 6 2 2" xfId="15115"/>
    <cellStyle name="Normal 2 5 5 6 3" xfId="10633"/>
    <cellStyle name="Normal 2 5 5 7" xfId="3097"/>
    <cellStyle name="Normal 2 5 5 7 2" xfId="7579"/>
    <cellStyle name="Normal 2 5 5 7 2 2" xfId="16609"/>
    <cellStyle name="Normal 2 5 5 7 3" xfId="12127"/>
    <cellStyle name="Normal 2 5 5 8" xfId="4591"/>
    <cellStyle name="Normal 2 5 5 8 2" xfId="13621"/>
    <cellStyle name="Normal 2 5 5 9" xfId="9139"/>
    <cellStyle name="Normal 2 5 6" xfId="142"/>
    <cellStyle name="Normal 2 5 6 2" xfId="328"/>
    <cellStyle name="Normal 2 5 6 2 2" xfId="1071"/>
    <cellStyle name="Normal 2 5 6 2 2 2" xfId="2565"/>
    <cellStyle name="Normal 2 5 6 2 2 2 2" xfId="7047"/>
    <cellStyle name="Normal 2 5 6 2 2 2 2 2" xfId="16077"/>
    <cellStyle name="Normal 2 5 6 2 2 2 3" xfId="11595"/>
    <cellStyle name="Normal 2 5 6 2 2 3" xfId="4059"/>
    <cellStyle name="Normal 2 5 6 2 2 3 2" xfId="8541"/>
    <cellStyle name="Normal 2 5 6 2 2 3 2 2" xfId="17571"/>
    <cellStyle name="Normal 2 5 6 2 2 3 3" xfId="13089"/>
    <cellStyle name="Normal 2 5 6 2 2 4" xfId="5553"/>
    <cellStyle name="Normal 2 5 6 2 2 4 2" xfId="14583"/>
    <cellStyle name="Normal 2 5 6 2 2 5" xfId="10101"/>
    <cellStyle name="Normal 2 5 6 2 3" xfId="1822"/>
    <cellStyle name="Normal 2 5 6 2 3 2" xfId="6304"/>
    <cellStyle name="Normal 2 5 6 2 3 2 2" xfId="15334"/>
    <cellStyle name="Normal 2 5 6 2 3 3" xfId="10852"/>
    <cellStyle name="Normal 2 5 6 2 4" xfId="3316"/>
    <cellStyle name="Normal 2 5 6 2 4 2" xfId="7798"/>
    <cellStyle name="Normal 2 5 6 2 4 2 2" xfId="16828"/>
    <cellStyle name="Normal 2 5 6 2 4 3" xfId="12346"/>
    <cellStyle name="Normal 2 5 6 2 5" xfId="4810"/>
    <cellStyle name="Normal 2 5 6 2 5 2" xfId="13840"/>
    <cellStyle name="Normal 2 5 6 2 6" xfId="9358"/>
    <cellStyle name="Normal 2 5 6 3" xfId="514"/>
    <cellStyle name="Normal 2 5 6 3 2" xfId="1261"/>
    <cellStyle name="Normal 2 5 6 3 2 2" xfId="2755"/>
    <cellStyle name="Normal 2 5 6 3 2 2 2" xfId="7237"/>
    <cellStyle name="Normal 2 5 6 3 2 2 2 2" xfId="16267"/>
    <cellStyle name="Normal 2 5 6 3 2 2 3" xfId="11785"/>
    <cellStyle name="Normal 2 5 6 3 2 3" xfId="4249"/>
    <cellStyle name="Normal 2 5 6 3 2 3 2" xfId="8731"/>
    <cellStyle name="Normal 2 5 6 3 2 3 2 2" xfId="17761"/>
    <cellStyle name="Normal 2 5 6 3 2 3 3" xfId="13279"/>
    <cellStyle name="Normal 2 5 6 3 2 4" xfId="5743"/>
    <cellStyle name="Normal 2 5 6 3 2 4 2" xfId="14773"/>
    <cellStyle name="Normal 2 5 6 3 2 5" xfId="10291"/>
    <cellStyle name="Normal 2 5 6 3 3" xfId="2008"/>
    <cellStyle name="Normal 2 5 6 3 3 2" xfId="6490"/>
    <cellStyle name="Normal 2 5 6 3 3 2 2" xfId="15520"/>
    <cellStyle name="Normal 2 5 6 3 3 3" xfId="11038"/>
    <cellStyle name="Normal 2 5 6 3 4" xfId="3502"/>
    <cellStyle name="Normal 2 5 6 3 4 2" xfId="7984"/>
    <cellStyle name="Normal 2 5 6 3 4 2 2" xfId="17014"/>
    <cellStyle name="Normal 2 5 6 3 4 3" xfId="12532"/>
    <cellStyle name="Normal 2 5 6 3 5" xfId="4996"/>
    <cellStyle name="Normal 2 5 6 3 5 2" xfId="14026"/>
    <cellStyle name="Normal 2 5 6 3 6" xfId="9544"/>
    <cellStyle name="Normal 2 5 6 4" xfId="700"/>
    <cellStyle name="Normal 2 5 6 4 2" xfId="1447"/>
    <cellStyle name="Normal 2 5 6 4 2 2" xfId="2941"/>
    <cellStyle name="Normal 2 5 6 4 2 2 2" xfId="7423"/>
    <cellStyle name="Normal 2 5 6 4 2 2 2 2" xfId="16453"/>
    <cellStyle name="Normal 2 5 6 4 2 2 3" xfId="11971"/>
    <cellStyle name="Normal 2 5 6 4 2 3" xfId="4435"/>
    <cellStyle name="Normal 2 5 6 4 2 3 2" xfId="8917"/>
    <cellStyle name="Normal 2 5 6 4 2 3 2 2" xfId="17947"/>
    <cellStyle name="Normal 2 5 6 4 2 3 3" xfId="13465"/>
    <cellStyle name="Normal 2 5 6 4 2 4" xfId="5929"/>
    <cellStyle name="Normal 2 5 6 4 2 4 2" xfId="14959"/>
    <cellStyle name="Normal 2 5 6 4 2 5" xfId="10477"/>
    <cellStyle name="Normal 2 5 6 4 3" xfId="2194"/>
    <cellStyle name="Normal 2 5 6 4 3 2" xfId="6676"/>
    <cellStyle name="Normal 2 5 6 4 3 2 2" xfId="15706"/>
    <cellStyle name="Normal 2 5 6 4 3 3" xfId="11224"/>
    <cellStyle name="Normal 2 5 6 4 4" xfId="3688"/>
    <cellStyle name="Normal 2 5 6 4 4 2" xfId="8170"/>
    <cellStyle name="Normal 2 5 6 4 4 2 2" xfId="17200"/>
    <cellStyle name="Normal 2 5 6 4 4 3" xfId="12718"/>
    <cellStyle name="Normal 2 5 6 4 5" xfId="5182"/>
    <cellStyle name="Normal 2 5 6 4 5 2" xfId="14212"/>
    <cellStyle name="Normal 2 5 6 4 6" xfId="9730"/>
    <cellStyle name="Normal 2 5 6 5" xfId="887"/>
    <cellStyle name="Normal 2 5 6 5 2" xfId="2381"/>
    <cellStyle name="Normal 2 5 6 5 2 2" xfId="6863"/>
    <cellStyle name="Normal 2 5 6 5 2 2 2" xfId="15893"/>
    <cellStyle name="Normal 2 5 6 5 2 3" xfId="11411"/>
    <cellStyle name="Normal 2 5 6 5 3" xfId="3875"/>
    <cellStyle name="Normal 2 5 6 5 3 2" xfId="8357"/>
    <cellStyle name="Normal 2 5 6 5 3 2 2" xfId="17387"/>
    <cellStyle name="Normal 2 5 6 5 3 3" xfId="12905"/>
    <cellStyle name="Normal 2 5 6 5 4" xfId="5369"/>
    <cellStyle name="Normal 2 5 6 5 4 2" xfId="14399"/>
    <cellStyle name="Normal 2 5 6 5 5" xfId="9917"/>
    <cellStyle name="Normal 2 5 6 6" xfId="1636"/>
    <cellStyle name="Normal 2 5 6 6 2" xfId="6118"/>
    <cellStyle name="Normal 2 5 6 6 2 2" xfId="15148"/>
    <cellStyle name="Normal 2 5 6 6 3" xfId="10666"/>
    <cellStyle name="Normal 2 5 6 7" xfId="3130"/>
    <cellStyle name="Normal 2 5 6 7 2" xfId="7612"/>
    <cellStyle name="Normal 2 5 6 7 2 2" xfId="16642"/>
    <cellStyle name="Normal 2 5 6 7 3" xfId="12160"/>
    <cellStyle name="Normal 2 5 6 8" xfId="4624"/>
    <cellStyle name="Normal 2 5 6 8 2" xfId="13654"/>
    <cellStyle name="Normal 2 5 6 9" xfId="9172"/>
    <cellStyle name="Normal 2 5 7" xfId="165"/>
    <cellStyle name="Normal 2 5 7 2" xfId="351"/>
    <cellStyle name="Normal 2 5 7 2 2" xfId="1094"/>
    <cellStyle name="Normal 2 5 7 2 2 2" xfId="2588"/>
    <cellStyle name="Normal 2 5 7 2 2 2 2" xfId="7070"/>
    <cellStyle name="Normal 2 5 7 2 2 2 2 2" xfId="16100"/>
    <cellStyle name="Normal 2 5 7 2 2 2 3" xfId="11618"/>
    <cellStyle name="Normal 2 5 7 2 2 3" xfId="4082"/>
    <cellStyle name="Normal 2 5 7 2 2 3 2" xfId="8564"/>
    <cellStyle name="Normal 2 5 7 2 2 3 2 2" xfId="17594"/>
    <cellStyle name="Normal 2 5 7 2 2 3 3" xfId="13112"/>
    <cellStyle name="Normal 2 5 7 2 2 4" xfId="5576"/>
    <cellStyle name="Normal 2 5 7 2 2 4 2" xfId="14606"/>
    <cellStyle name="Normal 2 5 7 2 2 5" xfId="10124"/>
    <cellStyle name="Normal 2 5 7 2 3" xfId="1845"/>
    <cellStyle name="Normal 2 5 7 2 3 2" xfId="6327"/>
    <cellStyle name="Normal 2 5 7 2 3 2 2" xfId="15357"/>
    <cellStyle name="Normal 2 5 7 2 3 3" xfId="10875"/>
    <cellStyle name="Normal 2 5 7 2 4" xfId="3339"/>
    <cellStyle name="Normal 2 5 7 2 4 2" xfId="7821"/>
    <cellStyle name="Normal 2 5 7 2 4 2 2" xfId="16851"/>
    <cellStyle name="Normal 2 5 7 2 4 3" xfId="12369"/>
    <cellStyle name="Normal 2 5 7 2 5" xfId="4833"/>
    <cellStyle name="Normal 2 5 7 2 5 2" xfId="13863"/>
    <cellStyle name="Normal 2 5 7 2 6" xfId="9381"/>
    <cellStyle name="Normal 2 5 7 3" xfId="537"/>
    <cellStyle name="Normal 2 5 7 3 2" xfId="1284"/>
    <cellStyle name="Normal 2 5 7 3 2 2" xfId="2778"/>
    <cellStyle name="Normal 2 5 7 3 2 2 2" xfId="7260"/>
    <cellStyle name="Normal 2 5 7 3 2 2 2 2" xfId="16290"/>
    <cellStyle name="Normal 2 5 7 3 2 2 3" xfId="11808"/>
    <cellStyle name="Normal 2 5 7 3 2 3" xfId="4272"/>
    <cellStyle name="Normal 2 5 7 3 2 3 2" xfId="8754"/>
    <cellStyle name="Normal 2 5 7 3 2 3 2 2" xfId="17784"/>
    <cellStyle name="Normal 2 5 7 3 2 3 3" xfId="13302"/>
    <cellStyle name="Normal 2 5 7 3 2 4" xfId="5766"/>
    <cellStyle name="Normal 2 5 7 3 2 4 2" xfId="14796"/>
    <cellStyle name="Normal 2 5 7 3 2 5" xfId="10314"/>
    <cellStyle name="Normal 2 5 7 3 3" xfId="2031"/>
    <cellStyle name="Normal 2 5 7 3 3 2" xfId="6513"/>
    <cellStyle name="Normal 2 5 7 3 3 2 2" xfId="15543"/>
    <cellStyle name="Normal 2 5 7 3 3 3" xfId="11061"/>
    <cellStyle name="Normal 2 5 7 3 4" xfId="3525"/>
    <cellStyle name="Normal 2 5 7 3 4 2" xfId="8007"/>
    <cellStyle name="Normal 2 5 7 3 4 2 2" xfId="17037"/>
    <cellStyle name="Normal 2 5 7 3 4 3" xfId="12555"/>
    <cellStyle name="Normal 2 5 7 3 5" xfId="5019"/>
    <cellStyle name="Normal 2 5 7 3 5 2" xfId="14049"/>
    <cellStyle name="Normal 2 5 7 3 6" xfId="9567"/>
    <cellStyle name="Normal 2 5 7 4" xfId="723"/>
    <cellStyle name="Normal 2 5 7 4 2" xfId="1470"/>
    <cellStyle name="Normal 2 5 7 4 2 2" xfId="2964"/>
    <cellStyle name="Normal 2 5 7 4 2 2 2" xfId="7446"/>
    <cellStyle name="Normal 2 5 7 4 2 2 2 2" xfId="16476"/>
    <cellStyle name="Normal 2 5 7 4 2 2 3" xfId="11994"/>
    <cellStyle name="Normal 2 5 7 4 2 3" xfId="4458"/>
    <cellStyle name="Normal 2 5 7 4 2 3 2" xfId="8940"/>
    <cellStyle name="Normal 2 5 7 4 2 3 2 2" xfId="17970"/>
    <cellStyle name="Normal 2 5 7 4 2 3 3" xfId="13488"/>
    <cellStyle name="Normal 2 5 7 4 2 4" xfId="5952"/>
    <cellStyle name="Normal 2 5 7 4 2 4 2" xfId="14982"/>
    <cellStyle name="Normal 2 5 7 4 2 5" xfId="10500"/>
    <cellStyle name="Normal 2 5 7 4 3" xfId="2217"/>
    <cellStyle name="Normal 2 5 7 4 3 2" xfId="6699"/>
    <cellStyle name="Normal 2 5 7 4 3 2 2" xfId="15729"/>
    <cellStyle name="Normal 2 5 7 4 3 3" xfId="11247"/>
    <cellStyle name="Normal 2 5 7 4 4" xfId="3711"/>
    <cellStyle name="Normal 2 5 7 4 4 2" xfId="8193"/>
    <cellStyle name="Normal 2 5 7 4 4 2 2" xfId="17223"/>
    <cellStyle name="Normal 2 5 7 4 4 3" xfId="12741"/>
    <cellStyle name="Normal 2 5 7 4 5" xfId="5205"/>
    <cellStyle name="Normal 2 5 7 4 5 2" xfId="14235"/>
    <cellStyle name="Normal 2 5 7 4 6" xfId="9753"/>
    <cellStyle name="Normal 2 5 7 5" xfId="910"/>
    <cellStyle name="Normal 2 5 7 5 2" xfId="2404"/>
    <cellStyle name="Normal 2 5 7 5 2 2" xfId="6886"/>
    <cellStyle name="Normal 2 5 7 5 2 2 2" xfId="15916"/>
    <cellStyle name="Normal 2 5 7 5 2 3" xfId="11434"/>
    <cellStyle name="Normal 2 5 7 5 3" xfId="3898"/>
    <cellStyle name="Normal 2 5 7 5 3 2" xfId="8380"/>
    <cellStyle name="Normal 2 5 7 5 3 2 2" xfId="17410"/>
    <cellStyle name="Normal 2 5 7 5 3 3" xfId="12928"/>
    <cellStyle name="Normal 2 5 7 5 4" xfId="5392"/>
    <cellStyle name="Normal 2 5 7 5 4 2" xfId="14422"/>
    <cellStyle name="Normal 2 5 7 5 5" xfId="9940"/>
    <cellStyle name="Normal 2 5 7 6" xfId="1659"/>
    <cellStyle name="Normal 2 5 7 6 2" xfId="6141"/>
    <cellStyle name="Normal 2 5 7 6 2 2" xfId="15171"/>
    <cellStyle name="Normal 2 5 7 6 3" xfId="10689"/>
    <cellStyle name="Normal 2 5 7 7" xfId="3153"/>
    <cellStyle name="Normal 2 5 7 7 2" xfId="7635"/>
    <cellStyle name="Normal 2 5 7 7 2 2" xfId="16665"/>
    <cellStyle name="Normal 2 5 7 7 3" xfId="12183"/>
    <cellStyle name="Normal 2 5 7 8" xfId="4647"/>
    <cellStyle name="Normal 2 5 7 8 2" xfId="13677"/>
    <cellStyle name="Normal 2 5 7 9" xfId="9195"/>
    <cellStyle name="Normal 2 5 8" xfId="188"/>
    <cellStyle name="Normal 2 5 8 2" xfId="374"/>
    <cellStyle name="Normal 2 5 8 2 2" xfId="1117"/>
    <cellStyle name="Normal 2 5 8 2 2 2" xfId="2611"/>
    <cellStyle name="Normal 2 5 8 2 2 2 2" xfId="7093"/>
    <cellStyle name="Normal 2 5 8 2 2 2 2 2" xfId="16123"/>
    <cellStyle name="Normal 2 5 8 2 2 2 3" xfId="11641"/>
    <cellStyle name="Normal 2 5 8 2 2 3" xfId="4105"/>
    <cellStyle name="Normal 2 5 8 2 2 3 2" xfId="8587"/>
    <cellStyle name="Normal 2 5 8 2 2 3 2 2" xfId="17617"/>
    <cellStyle name="Normal 2 5 8 2 2 3 3" xfId="13135"/>
    <cellStyle name="Normal 2 5 8 2 2 4" xfId="5599"/>
    <cellStyle name="Normal 2 5 8 2 2 4 2" xfId="14629"/>
    <cellStyle name="Normal 2 5 8 2 2 5" xfId="10147"/>
    <cellStyle name="Normal 2 5 8 2 3" xfId="1868"/>
    <cellStyle name="Normal 2 5 8 2 3 2" xfId="6350"/>
    <cellStyle name="Normal 2 5 8 2 3 2 2" xfId="15380"/>
    <cellStyle name="Normal 2 5 8 2 3 3" xfId="10898"/>
    <cellStyle name="Normal 2 5 8 2 4" xfId="3362"/>
    <cellStyle name="Normal 2 5 8 2 4 2" xfId="7844"/>
    <cellStyle name="Normal 2 5 8 2 4 2 2" xfId="16874"/>
    <cellStyle name="Normal 2 5 8 2 4 3" xfId="12392"/>
    <cellStyle name="Normal 2 5 8 2 5" xfId="4856"/>
    <cellStyle name="Normal 2 5 8 2 5 2" xfId="13886"/>
    <cellStyle name="Normal 2 5 8 2 6" xfId="9404"/>
    <cellStyle name="Normal 2 5 8 3" xfId="560"/>
    <cellStyle name="Normal 2 5 8 3 2" xfId="1307"/>
    <cellStyle name="Normal 2 5 8 3 2 2" xfId="2801"/>
    <cellStyle name="Normal 2 5 8 3 2 2 2" xfId="7283"/>
    <cellStyle name="Normal 2 5 8 3 2 2 2 2" xfId="16313"/>
    <cellStyle name="Normal 2 5 8 3 2 2 3" xfId="11831"/>
    <cellStyle name="Normal 2 5 8 3 2 3" xfId="4295"/>
    <cellStyle name="Normal 2 5 8 3 2 3 2" xfId="8777"/>
    <cellStyle name="Normal 2 5 8 3 2 3 2 2" xfId="17807"/>
    <cellStyle name="Normal 2 5 8 3 2 3 3" xfId="13325"/>
    <cellStyle name="Normal 2 5 8 3 2 4" xfId="5789"/>
    <cellStyle name="Normal 2 5 8 3 2 4 2" xfId="14819"/>
    <cellStyle name="Normal 2 5 8 3 2 5" xfId="10337"/>
    <cellStyle name="Normal 2 5 8 3 3" xfId="2054"/>
    <cellStyle name="Normal 2 5 8 3 3 2" xfId="6536"/>
    <cellStyle name="Normal 2 5 8 3 3 2 2" xfId="15566"/>
    <cellStyle name="Normal 2 5 8 3 3 3" xfId="11084"/>
    <cellStyle name="Normal 2 5 8 3 4" xfId="3548"/>
    <cellStyle name="Normal 2 5 8 3 4 2" xfId="8030"/>
    <cellStyle name="Normal 2 5 8 3 4 2 2" xfId="17060"/>
    <cellStyle name="Normal 2 5 8 3 4 3" xfId="12578"/>
    <cellStyle name="Normal 2 5 8 3 5" xfId="5042"/>
    <cellStyle name="Normal 2 5 8 3 5 2" xfId="14072"/>
    <cellStyle name="Normal 2 5 8 3 6" xfId="9590"/>
    <cellStyle name="Normal 2 5 8 4" xfId="746"/>
    <cellStyle name="Normal 2 5 8 4 2" xfId="1493"/>
    <cellStyle name="Normal 2 5 8 4 2 2" xfId="2987"/>
    <cellStyle name="Normal 2 5 8 4 2 2 2" xfId="7469"/>
    <cellStyle name="Normal 2 5 8 4 2 2 2 2" xfId="16499"/>
    <cellStyle name="Normal 2 5 8 4 2 2 3" xfId="12017"/>
    <cellStyle name="Normal 2 5 8 4 2 3" xfId="4481"/>
    <cellStyle name="Normal 2 5 8 4 2 3 2" xfId="8963"/>
    <cellStyle name="Normal 2 5 8 4 2 3 2 2" xfId="17993"/>
    <cellStyle name="Normal 2 5 8 4 2 3 3" xfId="13511"/>
    <cellStyle name="Normal 2 5 8 4 2 4" xfId="5975"/>
    <cellStyle name="Normal 2 5 8 4 2 4 2" xfId="15005"/>
    <cellStyle name="Normal 2 5 8 4 2 5" xfId="10523"/>
    <cellStyle name="Normal 2 5 8 4 3" xfId="2240"/>
    <cellStyle name="Normal 2 5 8 4 3 2" xfId="6722"/>
    <cellStyle name="Normal 2 5 8 4 3 2 2" xfId="15752"/>
    <cellStyle name="Normal 2 5 8 4 3 3" xfId="11270"/>
    <cellStyle name="Normal 2 5 8 4 4" xfId="3734"/>
    <cellStyle name="Normal 2 5 8 4 4 2" xfId="8216"/>
    <cellStyle name="Normal 2 5 8 4 4 2 2" xfId="17246"/>
    <cellStyle name="Normal 2 5 8 4 4 3" xfId="12764"/>
    <cellStyle name="Normal 2 5 8 4 5" xfId="5228"/>
    <cellStyle name="Normal 2 5 8 4 5 2" xfId="14258"/>
    <cellStyle name="Normal 2 5 8 4 6" xfId="9776"/>
    <cellStyle name="Normal 2 5 8 5" xfId="933"/>
    <cellStyle name="Normal 2 5 8 5 2" xfId="2427"/>
    <cellStyle name="Normal 2 5 8 5 2 2" xfId="6909"/>
    <cellStyle name="Normal 2 5 8 5 2 2 2" xfId="15939"/>
    <cellStyle name="Normal 2 5 8 5 2 3" xfId="11457"/>
    <cellStyle name="Normal 2 5 8 5 3" xfId="3921"/>
    <cellStyle name="Normal 2 5 8 5 3 2" xfId="8403"/>
    <cellStyle name="Normal 2 5 8 5 3 2 2" xfId="17433"/>
    <cellStyle name="Normal 2 5 8 5 3 3" xfId="12951"/>
    <cellStyle name="Normal 2 5 8 5 4" xfId="5415"/>
    <cellStyle name="Normal 2 5 8 5 4 2" xfId="14445"/>
    <cellStyle name="Normal 2 5 8 5 5" xfId="9963"/>
    <cellStyle name="Normal 2 5 8 6" xfId="1682"/>
    <cellStyle name="Normal 2 5 8 6 2" xfId="6164"/>
    <cellStyle name="Normal 2 5 8 6 2 2" xfId="15194"/>
    <cellStyle name="Normal 2 5 8 6 3" xfId="10712"/>
    <cellStyle name="Normal 2 5 8 7" xfId="3176"/>
    <cellStyle name="Normal 2 5 8 7 2" xfId="7658"/>
    <cellStyle name="Normal 2 5 8 7 2 2" xfId="16688"/>
    <cellStyle name="Normal 2 5 8 7 3" xfId="12206"/>
    <cellStyle name="Normal 2 5 8 8" xfId="4670"/>
    <cellStyle name="Normal 2 5 8 8 2" xfId="13700"/>
    <cellStyle name="Normal 2 5 8 9" xfId="9218"/>
    <cellStyle name="Normal 2 5 9" xfId="211"/>
    <cellStyle name="Normal 2 5 9 2" xfId="956"/>
    <cellStyle name="Normal 2 5 9 2 2" xfId="2450"/>
    <cellStyle name="Normal 2 5 9 2 2 2" xfId="6932"/>
    <cellStyle name="Normal 2 5 9 2 2 2 2" xfId="15962"/>
    <cellStyle name="Normal 2 5 9 2 2 3" xfId="11480"/>
    <cellStyle name="Normal 2 5 9 2 3" xfId="3944"/>
    <cellStyle name="Normal 2 5 9 2 3 2" xfId="8426"/>
    <cellStyle name="Normal 2 5 9 2 3 2 2" xfId="17456"/>
    <cellStyle name="Normal 2 5 9 2 3 3" xfId="12974"/>
    <cellStyle name="Normal 2 5 9 2 4" xfId="5438"/>
    <cellStyle name="Normal 2 5 9 2 4 2" xfId="14468"/>
    <cellStyle name="Normal 2 5 9 2 5" xfId="9986"/>
    <cellStyle name="Normal 2 5 9 3" xfId="1705"/>
    <cellStyle name="Normal 2 5 9 3 2" xfId="6187"/>
    <cellStyle name="Normal 2 5 9 3 2 2" xfId="15217"/>
    <cellStyle name="Normal 2 5 9 3 3" xfId="10735"/>
    <cellStyle name="Normal 2 5 9 4" xfId="3199"/>
    <cellStyle name="Normal 2 5 9 4 2" xfId="7681"/>
    <cellStyle name="Normal 2 5 9 4 2 2" xfId="16711"/>
    <cellStyle name="Normal 2 5 9 4 3" xfId="12229"/>
    <cellStyle name="Normal 2 5 9 5" xfId="4693"/>
    <cellStyle name="Normal 2 5 9 5 2" xfId="13723"/>
    <cellStyle name="Normal 2 5 9 6" xfId="9241"/>
    <cellStyle name="Normal 2 6" xfId="30"/>
    <cellStyle name="Normal 2 6 2" xfId="216"/>
    <cellStyle name="Normal 2 6 2 2" xfId="961"/>
    <cellStyle name="Normal 2 6 2 2 2" xfId="2455"/>
    <cellStyle name="Normal 2 6 2 2 2 2" xfId="6937"/>
    <cellStyle name="Normal 2 6 2 2 2 2 2" xfId="15967"/>
    <cellStyle name="Normal 2 6 2 2 2 3" xfId="11485"/>
    <cellStyle name="Normal 2 6 2 2 3" xfId="3949"/>
    <cellStyle name="Normal 2 6 2 2 3 2" xfId="8431"/>
    <cellStyle name="Normal 2 6 2 2 3 2 2" xfId="17461"/>
    <cellStyle name="Normal 2 6 2 2 3 3" xfId="12979"/>
    <cellStyle name="Normal 2 6 2 2 4" xfId="5443"/>
    <cellStyle name="Normal 2 6 2 2 4 2" xfId="14473"/>
    <cellStyle name="Normal 2 6 2 2 5" xfId="9991"/>
    <cellStyle name="Normal 2 6 2 3" xfId="1710"/>
    <cellStyle name="Normal 2 6 2 3 2" xfId="6192"/>
    <cellStyle name="Normal 2 6 2 3 2 2" xfId="15222"/>
    <cellStyle name="Normal 2 6 2 3 3" xfId="10740"/>
    <cellStyle name="Normal 2 6 2 4" xfId="3204"/>
    <cellStyle name="Normal 2 6 2 4 2" xfId="7686"/>
    <cellStyle name="Normal 2 6 2 4 2 2" xfId="16716"/>
    <cellStyle name="Normal 2 6 2 4 3" xfId="12234"/>
    <cellStyle name="Normal 2 6 2 5" xfId="4698"/>
    <cellStyle name="Normal 2 6 2 5 2" xfId="13728"/>
    <cellStyle name="Normal 2 6 2 6" xfId="9246"/>
    <cellStyle name="Normal 2 6 3" xfId="402"/>
    <cellStyle name="Normal 2 6 3 2" xfId="1149"/>
    <cellStyle name="Normal 2 6 3 2 2" xfId="2643"/>
    <cellStyle name="Normal 2 6 3 2 2 2" xfId="7125"/>
    <cellStyle name="Normal 2 6 3 2 2 2 2" xfId="16155"/>
    <cellStyle name="Normal 2 6 3 2 2 3" xfId="11673"/>
    <cellStyle name="Normal 2 6 3 2 3" xfId="4137"/>
    <cellStyle name="Normal 2 6 3 2 3 2" xfId="8619"/>
    <cellStyle name="Normal 2 6 3 2 3 2 2" xfId="17649"/>
    <cellStyle name="Normal 2 6 3 2 3 3" xfId="13167"/>
    <cellStyle name="Normal 2 6 3 2 4" xfId="5631"/>
    <cellStyle name="Normal 2 6 3 2 4 2" xfId="14661"/>
    <cellStyle name="Normal 2 6 3 2 5" xfId="10179"/>
    <cellStyle name="Normal 2 6 3 3" xfId="1896"/>
    <cellStyle name="Normal 2 6 3 3 2" xfId="6378"/>
    <cellStyle name="Normal 2 6 3 3 2 2" xfId="15408"/>
    <cellStyle name="Normal 2 6 3 3 3" xfId="10926"/>
    <cellStyle name="Normal 2 6 3 4" xfId="3390"/>
    <cellStyle name="Normal 2 6 3 4 2" xfId="7872"/>
    <cellStyle name="Normal 2 6 3 4 2 2" xfId="16902"/>
    <cellStyle name="Normal 2 6 3 4 3" xfId="12420"/>
    <cellStyle name="Normal 2 6 3 5" xfId="4884"/>
    <cellStyle name="Normal 2 6 3 5 2" xfId="13914"/>
    <cellStyle name="Normal 2 6 3 6" xfId="9432"/>
    <cellStyle name="Normal 2 6 4" xfId="588"/>
    <cellStyle name="Normal 2 6 4 2" xfId="1335"/>
    <cellStyle name="Normal 2 6 4 2 2" xfId="2829"/>
    <cellStyle name="Normal 2 6 4 2 2 2" xfId="7311"/>
    <cellStyle name="Normal 2 6 4 2 2 2 2" xfId="16341"/>
    <cellStyle name="Normal 2 6 4 2 2 3" xfId="11859"/>
    <cellStyle name="Normal 2 6 4 2 3" xfId="4323"/>
    <cellStyle name="Normal 2 6 4 2 3 2" xfId="8805"/>
    <cellStyle name="Normal 2 6 4 2 3 2 2" xfId="17835"/>
    <cellStyle name="Normal 2 6 4 2 3 3" xfId="13353"/>
    <cellStyle name="Normal 2 6 4 2 4" xfId="5817"/>
    <cellStyle name="Normal 2 6 4 2 4 2" xfId="14847"/>
    <cellStyle name="Normal 2 6 4 2 5" xfId="10365"/>
    <cellStyle name="Normal 2 6 4 3" xfId="2082"/>
    <cellStyle name="Normal 2 6 4 3 2" xfId="6564"/>
    <cellStyle name="Normal 2 6 4 3 2 2" xfId="15594"/>
    <cellStyle name="Normal 2 6 4 3 3" xfId="11112"/>
    <cellStyle name="Normal 2 6 4 4" xfId="3576"/>
    <cellStyle name="Normal 2 6 4 4 2" xfId="8058"/>
    <cellStyle name="Normal 2 6 4 4 2 2" xfId="17088"/>
    <cellStyle name="Normal 2 6 4 4 3" xfId="12606"/>
    <cellStyle name="Normal 2 6 4 5" xfId="5070"/>
    <cellStyle name="Normal 2 6 4 5 2" xfId="14100"/>
    <cellStyle name="Normal 2 6 4 6" xfId="9618"/>
    <cellStyle name="Normal 2 6 5" xfId="775"/>
    <cellStyle name="Normal 2 6 5 2" xfId="2269"/>
    <cellStyle name="Normal 2 6 5 2 2" xfId="6751"/>
    <cellStyle name="Normal 2 6 5 2 2 2" xfId="15781"/>
    <cellStyle name="Normal 2 6 5 2 3" xfId="11299"/>
    <cellStyle name="Normal 2 6 5 3" xfId="3763"/>
    <cellStyle name="Normal 2 6 5 3 2" xfId="8245"/>
    <cellStyle name="Normal 2 6 5 3 2 2" xfId="17275"/>
    <cellStyle name="Normal 2 6 5 3 3" xfId="12793"/>
    <cellStyle name="Normal 2 6 5 4" xfId="5257"/>
    <cellStyle name="Normal 2 6 5 4 2" xfId="14287"/>
    <cellStyle name="Normal 2 6 5 5" xfId="9805"/>
    <cellStyle name="Normal 2 6 6" xfId="1524"/>
    <cellStyle name="Normal 2 6 6 2" xfId="6006"/>
    <cellStyle name="Normal 2 6 6 2 2" xfId="15036"/>
    <cellStyle name="Normal 2 6 6 3" xfId="10554"/>
    <cellStyle name="Normal 2 6 7" xfId="3018"/>
    <cellStyle name="Normal 2 6 7 2" xfId="7500"/>
    <cellStyle name="Normal 2 6 7 2 2" xfId="16530"/>
    <cellStyle name="Normal 2 6 7 3" xfId="12048"/>
    <cellStyle name="Normal 2 6 8" xfId="4512"/>
    <cellStyle name="Normal 2 6 8 2" xfId="13542"/>
    <cellStyle name="Normal 2 6 9" xfId="9060"/>
    <cellStyle name="Normal 2 7" xfId="53"/>
    <cellStyle name="Normal 2 7 2" xfId="239"/>
    <cellStyle name="Normal 2 7 2 2" xfId="984"/>
    <cellStyle name="Normal 2 7 2 2 2" xfId="2478"/>
    <cellStyle name="Normal 2 7 2 2 2 2" xfId="6960"/>
    <cellStyle name="Normal 2 7 2 2 2 2 2" xfId="15990"/>
    <cellStyle name="Normal 2 7 2 2 2 3" xfId="11508"/>
    <cellStyle name="Normal 2 7 2 2 3" xfId="3972"/>
    <cellStyle name="Normal 2 7 2 2 3 2" xfId="8454"/>
    <cellStyle name="Normal 2 7 2 2 3 2 2" xfId="17484"/>
    <cellStyle name="Normal 2 7 2 2 3 3" xfId="13002"/>
    <cellStyle name="Normal 2 7 2 2 4" xfId="5466"/>
    <cellStyle name="Normal 2 7 2 2 4 2" xfId="14496"/>
    <cellStyle name="Normal 2 7 2 2 5" xfId="10014"/>
    <cellStyle name="Normal 2 7 2 3" xfId="1733"/>
    <cellStyle name="Normal 2 7 2 3 2" xfId="6215"/>
    <cellStyle name="Normal 2 7 2 3 2 2" xfId="15245"/>
    <cellStyle name="Normal 2 7 2 3 3" xfId="10763"/>
    <cellStyle name="Normal 2 7 2 4" xfId="3227"/>
    <cellStyle name="Normal 2 7 2 4 2" xfId="7709"/>
    <cellStyle name="Normal 2 7 2 4 2 2" xfId="16739"/>
    <cellStyle name="Normal 2 7 2 4 3" xfId="12257"/>
    <cellStyle name="Normal 2 7 2 5" xfId="4721"/>
    <cellStyle name="Normal 2 7 2 5 2" xfId="13751"/>
    <cellStyle name="Normal 2 7 2 6" xfId="9269"/>
    <cellStyle name="Normal 2 7 3" xfId="425"/>
    <cellStyle name="Normal 2 7 3 2" xfId="1172"/>
    <cellStyle name="Normal 2 7 3 2 2" xfId="2666"/>
    <cellStyle name="Normal 2 7 3 2 2 2" xfId="7148"/>
    <cellStyle name="Normal 2 7 3 2 2 2 2" xfId="16178"/>
    <cellStyle name="Normal 2 7 3 2 2 3" xfId="11696"/>
    <cellStyle name="Normal 2 7 3 2 3" xfId="4160"/>
    <cellStyle name="Normal 2 7 3 2 3 2" xfId="8642"/>
    <cellStyle name="Normal 2 7 3 2 3 2 2" xfId="17672"/>
    <cellStyle name="Normal 2 7 3 2 3 3" xfId="13190"/>
    <cellStyle name="Normal 2 7 3 2 4" xfId="5654"/>
    <cellStyle name="Normal 2 7 3 2 4 2" xfId="14684"/>
    <cellStyle name="Normal 2 7 3 2 5" xfId="10202"/>
    <cellStyle name="Normal 2 7 3 3" xfId="1919"/>
    <cellStyle name="Normal 2 7 3 3 2" xfId="6401"/>
    <cellStyle name="Normal 2 7 3 3 2 2" xfId="15431"/>
    <cellStyle name="Normal 2 7 3 3 3" xfId="10949"/>
    <cellStyle name="Normal 2 7 3 4" xfId="3413"/>
    <cellStyle name="Normal 2 7 3 4 2" xfId="7895"/>
    <cellStyle name="Normal 2 7 3 4 2 2" xfId="16925"/>
    <cellStyle name="Normal 2 7 3 4 3" xfId="12443"/>
    <cellStyle name="Normal 2 7 3 5" xfId="4907"/>
    <cellStyle name="Normal 2 7 3 5 2" xfId="13937"/>
    <cellStyle name="Normal 2 7 3 6" xfId="9455"/>
    <cellStyle name="Normal 2 7 4" xfId="611"/>
    <cellStyle name="Normal 2 7 4 2" xfId="1358"/>
    <cellStyle name="Normal 2 7 4 2 2" xfId="2852"/>
    <cellStyle name="Normal 2 7 4 2 2 2" xfId="7334"/>
    <cellStyle name="Normal 2 7 4 2 2 2 2" xfId="16364"/>
    <cellStyle name="Normal 2 7 4 2 2 3" xfId="11882"/>
    <cellStyle name="Normal 2 7 4 2 3" xfId="4346"/>
    <cellStyle name="Normal 2 7 4 2 3 2" xfId="8828"/>
    <cellStyle name="Normal 2 7 4 2 3 2 2" xfId="17858"/>
    <cellStyle name="Normal 2 7 4 2 3 3" xfId="13376"/>
    <cellStyle name="Normal 2 7 4 2 4" xfId="5840"/>
    <cellStyle name="Normal 2 7 4 2 4 2" xfId="14870"/>
    <cellStyle name="Normal 2 7 4 2 5" xfId="10388"/>
    <cellStyle name="Normal 2 7 4 3" xfId="2105"/>
    <cellStyle name="Normal 2 7 4 3 2" xfId="6587"/>
    <cellStyle name="Normal 2 7 4 3 2 2" xfId="15617"/>
    <cellStyle name="Normal 2 7 4 3 3" xfId="11135"/>
    <cellStyle name="Normal 2 7 4 4" xfId="3599"/>
    <cellStyle name="Normal 2 7 4 4 2" xfId="8081"/>
    <cellStyle name="Normal 2 7 4 4 2 2" xfId="17111"/>
    <cellStyle name="Normal 2 7 4 4 3" xfId="12629"/>
    <cellStyle name="Normal 2 7 4 5" xfId="5093"/>
    <cellStyle name="Normal 2 7 4 5 2" xfId="14123"/>
    <cellStyle name="Normal 2 7 4 6" xfId="9641"/>
    <cellStyle name="Normal 2 7 5" xfId="798"/>
    <cellStyle name="Normal 2 7 5 2" xfId="2292"/>
    <cellStyle name="Normal 2 7 5 2 2" xfId="6774"/>
    <cellStyle name="Normal 2 7 5 2 2 2" xfId="15804"/>
    <cellStyle name="Normal 2 7 5 2 3" xfId="11322"/>
    <cellStyle name="Normal 2 7 5 3" xfId="3786"/>
    <cellStyle name="Normal 2 7 5 3 2" xfId="8268"/>
    <cellStyle name="Normal 2 7 5 3 2 2" xfId="17298"/>
    <cellStyle name="Normal 2 7 5 3 3" xfId="12816"/>
    <cellStyle name="Normal 2 7 5 4" xfId="5280"/>
    <cellStyle name="Normal 2 7 5 4 2" xfId="14310"/>
    <cellStyle name="Normal 2 7 5 5" xfId="9828"/>
    <cellStyle name="Normal 2 7 6" xfId="1547"/>
    <cellStyle name="Normal 2 7 6 2" xfId="6029"/>
    <cellStyle name="Normal 2 7 6 2 2" xfId="15059"/>
    <cellStyle name="Normal 2 7 6 3" xfId="10577"/>
    <cellStyle name="Normal 2 7 7" xfId="3041"/>
    <cellStyle name="Normal 2 7 7 2" xfId="7523"/>
    <cellStyle name="Normal 2 7 7 2 2" xfId="16553"/>
    <cellStyle name="Normal 2 7 7 3" xfId="12071"/>
    <cellStyle name="Normal 2 7 8" xfId="4535"/>
    <cellStyle name="Normal 2 7 8 2" xfId="13565"/>
    <cellStyle name="Normal 2 7 9" xfId="9083"/>
    <cellStyle name="Normal 2 8" xfId="77"/>
    <cellStyle name="Normal 2 8 2" xfId="263"/>
    <cellStyle name="Normal 2 8 2 2" xfId="1007"/>
    <cellStyle name="Normal 2 8 2 2 2" xfId="2501"/>
    <cellStyle name="Normal 2 8 2 2 2 2" xfId="6983"/>
    <cellStyle name="Normal 2 8 2 2 2 2 2" xfId="16013"/>
    <cellStyle name="Normal 2 8 2 2 2 3" xfId="11531"/>
    <cellStyle name="Normal 2 8 2 2 3" xfId="3995"/>
    <cellStyle name="Normal 2 8 2 2 3 2" xfId="8477"/>
    <cellStyle name="Normal 2 8 2 2 3 2 2" xfId="17507"/>
    <cellStyle name="Normal 2 8 2 2 3 3" xfId="13025"/>
    <cellStyle name="Normal 2 8 2 2 4" xfId="5489"/>
    <cellStyle name="Normal 2 8 2 2 4 2" xfId="14519"/>
    <cellStyle name="Normal 2 8 2 2 5" xfId="10037"/>
    <cellStyle name="Normal 2 8 2 3" xfId="1757"/>
    <cellStyle name="Normal 2 8 2 3 2" xfId="6239"/>
    <cellStyle name="Normal 2 8 2 3 2 2" xfId="15269"/>
    <cellStyle name="Normal 2 8 2 3 3" xfId="10787"/>
    <cellStyle name="Normal 2 8 2 4" xfId="3251"/>
    <cellStyle name="Normal 2 8 2 4 2" xfId="7733"/>
    <cellStyle name="Normal 2 8 2 4 2 2" xfId="16763"/>
    <cellStyle name="Normal 2 8 2 4 3" xfId="12281"/>
    <cellStyle name="Normal 2 8 2 5" xfId="4745"/>
    <cellStyle name="Normal 2 8 2 5 2" xfId="13775"/>
    <cellStyle name="Normal 2 8 2 6" xfId="9293"/>
    <cellStyle name="Normal 2 8 3" xfId="449"/>
    <cellStyle name="Normal 2 8 3 2" xfId="1196"/>
    <cellStyle name="Normal 2 8 3 2 2" xfId="2690"/>
    <cellStyle name="Normal 2 8 3 2 2 2" xfId="7172"/>
    <cellStyle name="Normal 2 8 3 2 2 2 2" xfId="16202"/>
    <cellStyle name="Normal 2 8 3 2 2 3" xfId="11720"/>
    <cellStyle name="Normal 2 8 3 2 3" xfId="4184"/>
    <cellStyle name="Normal 2 8 3 2 3 2" xfId="8666"/>
    <cellStyle name="Normal 2 8 3 2 3 2 2" xfId="17696"/>
    <cellStyle name="Normal 2 8 3 2 3 3" xfId="13214"/>
    <cellStyle name="Normal 2 8 3 2 4" xfId="5678"/>
    <cellStyle name="Normal 2 8 3 2 4 2" xfId="14708"/>
    <cellStyle name="Normal 2 8 3 2 5" xfId="10226"/>
    <cellStyle name="Normal 2 8 3 3" xfId="1943"/>
    <cellStyle name="Normal 2 8 3 3 2" xfId="6425"/>
    <cellStyle name="Normal 2 8 3 3 2 2" xfId="15455"/>
    <cellStyle name="Normal 2 8 3 3 3" xfId="10973"/>
    <cellStyle name="Normal 2 8 3 4" xfId="3437"/>
    <cellStyle name="Normal 2 8 3 4 2" xfId="7919"/>
    <cellStyle name="Normal 2 8 3 4 2 2" xfId="16949"/>
    <cellStyle name="Normal 2 8 3 4 3" xfId="12467"/>
    <cellStyle name="Normal 2 8 3 5" xfId="4931"/>
    <cellStyle name="Normal 2 8 3 5 2" xfId="13961"/>
    <cellStyle name="Normal 2 8 3 6" xfId="9479"/>
    <cellStyle name="Normal 2 8 4" xfId="635"/>
    <cellStyle name="Normal 2 8 4 2" xfId="1382"/>
    <cellStyle name="Normal 2 8 4 2 2" xfId="2876"/>
    <cellStyle name="Normal 2 8 4 2 2 2" xfId="7358"/>
    <cellStyle name="Normal 2 8 4 2 2 2 2" xfId="16388"/>
    <cellStyle name="Normal 2 8 4 2 2 3" xfId="11906"/>
    <cellStyle name="Normal 2 8 4 2 3" xfId="4370"/>
    <cellStyle name="Normal 2 8 4 2 3 2" xfId="8852"/>
    <cellStyle name="Normal 2 8 4 2 3 2 2" xfId="17882"/>
    <cellStyle name="Normal 2 8 4 2 3 3" xfId="13400"/>
    <cellStyle name="Normal 2 8 4 2 4" xfId="5864"/>
    <cellStyle name="Normal 2 8 4 2 4 2" xfId="14894"/>
    <cellStyle name="Normal 2 8 4 2 5" xfId="10412"/>
    <cellStyle name="Normal 2 8 4 3" xfId="2129"/>
    <cellStyle name="Normal 2 8 4 3 2" xfId="6611"/>
    <cellStyle name="Normal 2 8 4 3 2 2" xfId="15641"/>
    <cellStyle name="Normal 2 8 4 3 3" xfId="11159"/>
    <cellStyle name="Normal 2 8 4 4" xfId="3623"/>
    <cellStyle name="Normal 2 8 4 4 2" xfId="8105"/>
    <cellStyle name="Normal 2 8 4 4 2 2" xfId="17135"/>
    <cellStyle name="Normal 2 8 4 4 3" xfId="12653"/>
    <cellStyle name="Normal 2 8 4 5" xfId="5117"/>
    <cellStyle name="Normal 2 8 4 5 2" xfId="14147"/>
    <cellStyle name="Normal 2 8 4 6" xfId="9665"/>
    <cellStyle name="Normal 2 8 5" xfId="822"/>
    <cellStyle name="Normal 2 8 5 2" xfId="2316"/>
    <cellStyle name="Normal 2 8 5 2 2" xfId="6798"/>
    <cellStyle name="Normal 2 8 5 2 2 2" xfId="15828"/>
    <cellStyle name="Normal 2 8 5 2 3" xfId="11346"/>
    <cellStyle name="Normal 2 8 5 3" xfId="3810"/>
    <cellStyle name="Normal 2 8 5 3 2" xfId="8292"/>
    <cellStyle name="Normal 2 8 5 3 2 2" xfId="17322"/>
    <cellStyle name="Normal 2 8 5 3 3" xfId="12840"/>
    <cellStyle name="Normal 2 8 5 4" xfId="5304"/>
    <cellStyle name="Normal 2 8 5 4 2" xfId="14334"/>
    <cellStyle name="Normal 2 8 5 5" xfId="9852"/>
    <cellStyle name="Normal 2 8 6" xfId="1571"/>
    <cellStyle name="Normal 2 8 6 2" xfId="6053"/>
    <cellStyle name="Normal 2 8 6 2 2" xfId="15083"/>
    <cellStyle name="Normal 2 8 6 3" xfId="10601"/>
    <cellStyle name="Normal 2 8 7" xfId="3065"/>
    <cellStyle name="Normal 2 8 7 2" xfId="7547"/>
    <cellStyle name="Normal 2 8 7 2 2" xfId="16577"/>
    <cellStyle name="Normal 2 8 7 3" xfId="12095"/>
    <cellStyle name="Normal 2 8 8" xfId="4559"/>
    <cellStyle name="Normal 2 8 8 2" xfId="13589"/>
    <cellStyle name="Normal 2 8 9" xfId="9107"/>
    <cellStyle name="Normal 2 9" xfId="99"/>
    <cellStyle name="Normal 2 9 2" xfId="285"/>
    <cellStyle name="Normal 2 9 2 2" xfId="1028"/>
    <cellStyle name="Normal 2 9 2 2 2" xfId="2522"/>
    <cellStyle name="Normal 2 9 2 2 2 2" xfId="7004"/>
    <cellStyle name="Normal 2 9 2 2 2 2 2" xfId="16034"/>
    <cellStyle name="Normal 2 9 2 2 2 3" xfId="11552"/>
    <cellStyle name="Normal 2 9 2 2 3" xfId="4016"/>
    <cellStyle name="Normal 2 9 2 2 3 2" xfId="8498"/>
    <cellStyle name="Normal 2 9 2 2 3 2 2" xfId="17528"/>
    <cellStyle name="Normal 2 9 2 2 3 3" xfId="13046"/>
    <cellStyle name="Normal 2 9 2 2 4" xfId="5510"/>
    <cellStyle name="Normal 2 9 2 2 4 2" xfId="14540"/>
    <cellStyle name="Normal 2 9 2 2 5" xfId="10058"/>
    <cellStyle name="Normal 2 9 2 3" xfId="1779"/>
    <cellStyle name="Normal 2 9 2 3 2" xfId="6261"/>
    <cellStyle name="Normal 2 9 2 3 2 2" xfId="15291"/>
    <cellStyle name="Normal 2 9 2 3 3" xfId="10809"/>
    <cellStyle name="Normal 2 9 2 4" xfId="3273"/>
    <cellStyle name="Normal 2 9 2 4 2" xfId="7755"/>
    <cellStyle name="Normal 2 9 2 4 2 2" xfId="16785"/>
    <cellStyle name="Normal 2 9 2 4 3" xfId="12303"/>
    <cellStyle name="Normal 2 9 2 5" xfId="4767"/>
    <cellStyle name="Normal 2 9 2 5 2" xfId="13797"/>
    <cellStyle name="Normal 2 9 2 6" xfId="9315"/>
    <cellStyle name="Normal 2 9 3" xfId="471"/>
    <cellStyle name="Normal 2 9 3 2" xfId="1218"/>
    <cellStyle name="Normal 2 9 3 2 2" xfId="2712"/>
    <cellStyle name="Normal 2 9 3 2 2 2" xfId="7194"/>
    <cellStyle name="Normal 2 9 3 2 2 2 2" xfId="16224"/>
    <cellStyle name="Normal 2 9 3 2 2 3" xfId="11742"/>
    <cellStyle name="Normal 2 9 3 2 3" xfId="4206"/>
    <cellStyle name="Normal 2 9 3 2 3 2" xfId="8688"/>
    <cellStyle name="Normal 2 9 3 2 3 2 2" xfId="17718"/>
    <cellStyle name="Normal 2 9 3 2 3 3" xfId="13236"/>
    <cellStyle name="Normal 2 9 3 2 4" xfId="5700"/>
    <cellStyle name="Normal 2 9 3 2 4 2" xfId="14730"/>
    <cellStyle name="Normal 2 9 3 2 5" xfId="10248"/>
    <cellStyle name="Normal 2 9 3 3" xfId="1965"/>
    <cellStyle name="Normal 2 9 3 3 2" xfId="6447"/>
    <cellStyle name="Normal 2 9 3 3 2 2" xfId="15477"/>
    <cellStyle name="Normal 2 9 3 3 3" xfId="10995"/>
    <cellStyle name="Normal 2 9 3 4" xfId="3459"/>
    <cellStyle name="Normal 2 9 3 4 2" xfId="7941"/>
    <cellStyle name="Normal 2 9 3 4 2 2" xfId="16971"/>
    <cellStyle name="Normal 2 9 3 4 3" xfId="12489"/>
    <cellStyle name="Normal 2 9 3 5" xfId="4953"/>
    <cellStyle name="Normal 2 9 3 5 2" xfId="13983"/>
    <cellStyle name="Normal 2 9 3 6" xfId="9501"/>
    <cellStyle name="Normal 2 9 4" xfId="657"/>
    <cellStyle name="Normal 2 9 4 2" xfId="1404"/>
    <cellStyle name="Normal 2 9 4 2 2" xfId="2898"/>
    <cellStyle name="Normal 2 9 4 2 2 2" xfId="7380"/>
    <cellStyle name="Normal 2 9 4 2 2 2 2" xfId="16410"/>
    <cellStyle name="Normal 2 9 4 2 2 3" xfId="11928"/>
    <cellStyle name="Normal 2 9 4 2 3" xfId="4392"/>
    <cellStyle name="Normal 2 9 4 2 3 2" xfId="8874"/>
    <cellStyle name="Normal 2 9 4 2 3 2 2" xfId="17904"/>
    <cellStyle name="Normal 2 9 4 2 3 3" xfId="13422"/>
    <cellStyle name="Normal 2 9 4 2 4" xfId="5886"/>
    <cellStyle name="Normal 2 9 4 2 4 2" xfId="14916"/>
    <cellStyle name="Normal 2 9 4 2 5" xfId="10434"/>
    <cellStyle name="Normal 2 9 4 3" xfId="2151"/>
    <cellStyle name="Normal 2 9 4 3 2" xfId="6633"/>
    <cellStyle name="Normal 2 9 4 3 2 2" xfId="15663"/>
    <cellStyle name="Normal 2 9 4 3 3" xfId="11181"/>
    <cellStyle name="Normal 2 9 4 4" xfId="3645"/>
    <cellStyle name="Normal 2 9 4 4 2" xfId="8127"/>
    <cellStyle name="Normal 2 9 4 4 2 2" xfId="17157"/>
    <cellStyle name="Normal 2 9 4 4 3" xfId="12675"/>
    <cellStyle name="Normal 2 9 4 5" xfId="5139"/>
    <cellStyle name="Normal 2 9 4 5 2" xfId="14169"/>
    <cellStyle name="Normal 2 9 4 6" xfId="9687"/>
    <cellStyle name="Normal 2 9 5" xfId="844"/>
    <cellStyle name="Normal 2 9 5 2" xfId="2338"/>
    <cellStyle name="Normal 2 9 5 2 2" xfId="6820"/>
    <cellStyle name="Normal 2 9 5 2 2 2" xfId="15850"/>
    <cellStyle name="Normal 2 9 5 2 3" xfId="11368"/>
    <cellStyle name="Normal 2 9 5 3" xfId="3832"/>
    <cellStyle name="Normal 2 9 5 3 2" xfId="8314"/>
    <cellStyle name="Normal 2 9 5 3 2 2" xfId="17344"/>
    <cellStyle name="Normal 2 9 5 3 3" xfId="12862"/>
    <cellStyle name="Normal 2 9 5 4" xfId="5326"/>
    <cellStyle name="Normal 2 9 5 4 2" xfId="14356"/>
    <cellStyle name="Normal 2 9 5 5" xfId="9874"/>
    <cellStyle name="Normal 2 9 6" xfId="1593"/>
    <cellStyle name="Normal 2 9 6 2" xfId="6075"/>
    <cellStyle name="Normal 2 9 6 2 2" xfId="15105"/>
    <cellStyle name="Normal 2 9 6 3" xfId="10623"/>
    <cellStyle name="Normal 2 9 7" xfId="3087"/>
    <cellStyle name="Normal 2 9 7 2" xfId="7569"/>
    <cellStyle name="Normal 2 9 7 2 2" xfId="16599"/>
    <cellStyle name="Normal 2 9 7 3" xfId="12117"/>
    <cellStyle name="Normal 2 9 8" xfId="4581"/>
    <cellStyle name="Normal 2 9 8 2" xfId="13611"/>
    <cellStyle name="Normal 2 9 9" xfId="9129"/>
    <cellStyle name="Normal 3" xfId="4"/>
    <cellStyle name="Normal 3 2" xfId="8"/>
    <cellStyle name="Normal 4" xfId="2"/>
    <cellStyle name="Normal 4 10" xfId="168"/>
    <cellStyle name="Normal 4 10 2" xfId="354"/>
    <cellStyle name="Normal 4 10 2 2" xfId="1097"/>
    <cellStyle name="Normal 4 10 2 2 2" xfId="2591"/>
    <cellStyle name="Normal 4 10 2 2 2 2" xfId="7073"/>
    <cellStyle name="Normal 4 10 2 2 2 2 2" xfId="16103"/>
    <cellStyle name="Normal 4 10 2 2 2 3" xfId="11621"/>
    <cellStyle name="Normal 4 10 2 2 3" xfId="4085"/>
    <cellStyle name="Normal 4 10 2 2 3 2" xfId="8567"/>
    <cellStyle name="Normal 4 10 2 2 3 2 2" xfId="17597"/>
    <cellStyle name="Normal 4 10 2 2 3 3" xfId="13115"/>
    <cellStyle name="Normal 4 10 2 2 4" xfId="5579"/>
    <cellStyle name="Normal 4 10 2 2 4 2" xfId="14609"/>
    <cellStyle name="Normal 4 10 2 2 5" xfId="10127"/>
    <cellStyle name="Normal 4 10 2 3" xfId="1848"/>
    <cellStyle name="Normal 4 10 2 3 2" xfId="6330"/>
    <cellStyle name="Normal 4 10 2 3 2 2" xfId="15360"/>
    <cellStyle name="Normal 4 10 2 3 3" xfId="10878"/>
    <cellStyle name="Normal 4 10 2 4" xfId="3342"/>
    <cellStyle name="Normal 4 10 2 4 2" xfId="7824"/>
    <cellStyle name="Normal 4 10 2 4 2 2" xfId="16854"/>
    <cellStyle name="Normal 4 10 2 4 3" xfId="12372"/>
    <cellStyle name="Normal 4 10 2 5" xfId="4836"/>
    <cellStyle name="Normal 4 10 2 5 2" xfId="13866"/>
    <cellStyle name="Normal 4 10 2 6" xfId="9384"/>
    <cellStyle name="Normal 4 10 3" xfId="540"/>
    <cellStyle name="Normal 4 10 3 2" xfId="1287"/>
    <cellStyle name="Normal 4 10 3 2 2" xfId="2781"/>
    <cellStyle name="Normal 4 10 3 2 2 2" xfId="7263"/>
    <cellStyle name="Normal 4 10 3 2 2 2 2" xfId="16293"/>
    <cellStyle name="Normal 4 10 3 2 2 3" xfId="11811"/>
    <cellStyle name="Normal 4 10 3 2 3" xfId="4275"/>
    <cellStyle name="Normal 4 10 3 2 3 2" xfId="8757"/>
    <cellStyle name="Normal 4 10 3 2 3 2 2" xfId="17787"/>
    <cellStyle name="Normal 4 10 3 2 3 3" xfId="13305"/>
    <cellStyle name="Normal 4 10 3 2 4" xfId="5769"/>
    <cellStyle name="Normal 4 10 3 2 4 2" xfId="14799"/>
    <cellStyle name="Normal 4 10 3 2 5" xfId="10317"/>
    <cellStyle name="Normal 4 10 3 3" xfId="2034"/>
    <cellStyle name="Normal 4 10 3 3 2" xfId="6516"/>
    <cellStyle name="Normal 4 10 3 3 2 2" xfId="15546"/>
    <cellStyle name="Normal 4 10 3 3 3" xfId="11064"/>
    <cellStyle name="Normal 4 10 3 4" xfId="3528"/>
    <cellStyle name="Normal 4 10 3 4 2" xfId="8010"/>
    <cellStyle name="Normal 4 10 3 4 2 2" xfId="17040"/>
    <cellStyle name="Normal 4 10 3 4 3" xfId="12558"/>
    <cellStyle name="Normal 4 10 3 5" xfId="5022"/>
    <cellStyle name="Normal 4 10 3 5 2" xfId="14052"/>
    <cellStyle name="Normal 4 10 3 6" xfId="9570"/>
    <cellStyle name="Normal 4 10 4" xfId="726"/>
    <cellStyle name="Normal 4 10 4 2" xfId="1473"/>
    <cellStyle name="Normal 4 10 4 2 2" xfId="2967"/>
    <cellStyle name="Normal 4 10 4 2 2 2" xfId="7449"/>
    <cellStyle name="Normal 4 10 4 2 2 2 2" xfId="16479"/>
    <cellStyle name="Normal 4 10 4 2 2 3" xfId="11997"/>
    <cellStyle name="Normal 4 10 4 2 3" xfId="4461"/>
    <cellStyle name="Normal 4 10 4 2 3 2" xfId="8943"/>
    <cellStyle name="Normal 4 10 4 2 3 2 2" xfId="17973"/>
    <cellStyle name="Normal 4 10 4 2 3 3" xfId="13491"/>
    <cellStyle name="Normal 4 10 4 2 4" xfId="5955"/>
    <cellStyle name="Normal 4 10 4 2 4 2" xfId="14985"/>
    <cellStyle name="Normal 4 10 4 2 5" xfId="10503"/>
    <cellStyle name="Normal 4 10 4 3" xfId="2220"/>
    <cellStyle name="Normal 4 10 4 3 2" xfId="6702"/>
    <cellStyle name="Normal 4 10 4 3 2 2" xfId="15732"/>
    <cellStyle name="Normal 4 10 4 3 3" xfId="11250"/>
    <cellStyle name="Normal 4 10 4 4" xfId="3714"/>
    <cellStyle name="Normal 4 10 4 4 2" xfId="8196"/>
    <cellStyle name="Normal 4 10 4 4 2 2" xfId="17226"/>
    <cellStyle name="Normal 4 10 4 4 3" xfId="12744"/>
    <cellStyle name="Normal 4 10 4 5" xfId="5208"/>
    <cellStyle name="Normal 4 10 4 5 2" xfId="14238"/>
    <cellStyle name="Normal 4 10 4 6" xfId="9756"/>
    <cellStyle name="Normal 4 10 5" xfId="913"/>
    <cellStyle name="Normal 4 10 5 2" xfId="2407"/>
    <cellStyle name="Normal 4 10 5 2 2" xfId="6889"/>
    <cellStyle name="Normal 4 10 5 2 2 2" xfId="15919"/>
    <cellStyle name="Normal 4 10 5 2 3" xfId="11437"/>
    <cellStyle name="Normal 4 10 5 3" xfId="3901"/>
    <cellStyle name="Normal 4 10 5 3 2" xfId="8383"/>
    <cellStyle name="Normal 4 10 5 3 2 2" xfId="17413"/>
    <cellStyle name="Normal 4 10 5 3 3" xfId="12931"/>
    <cellStyle name="Normal 4 10 5 4" xfId="5395"/>
    <cellStyle name="Normal 4 10 5 4 2" xfId="14425"/>
    <cellStyle name="Normal 4 10 5 5" xfId="9943"/>
    <cellStyle name="Normal 4 10 6" xfId="1662"/>
    <cellStyle name="Normal 4 10 6 2" xfId="6144"/>
    <cellStyle name="Normal 4 10 6 2 2" xfId="15174"/>
    <cellStyle name="Normal 4 10 6 3" xfId="10692"/>
    <cellStyle name="Normal 4 10 7" xfId="3156"/>
    <cellStyle name="Normal 4 10 7 2" xfId="7638"/>
    <cellStyle name="Normal 4 10 7 2 2" xfId="16668"/>
    <cellStyle name="Normal 4 10 7 3" xfId="12186"/>
    <cellStyle name="Normal 4 10 8" xfId="4650"/>
    <cellStyle name="Normal 4 10 8 2" xfId="13680"/>
    <cellStyle name="Normal 4 10 9" xfId="9198"/>
    <cellStyle name="Normal 4 11" xfId="191"/>
    <cellStyle name="Normal 4 11 2" xfId="936"/>
    <cellStyle name="Normal 4 11 2 2" xfId="2430"/>
    <cellStyle name="Normal 4 11 2 2 2" xfId="6912"/>
    <cellStyle name="Normal 4 11 2 2 2 2" xfId="15942"/>
    <cellStyle name="Normal 4 11 2 2 3" xfId="11460"/>
    <cellStyle name="Normal 4 11 2 3" xfId="3924"/>
    <cellStyle name="Normal 4 11 2 3 2" xfId="8406"/>
    <cellStyle name="Normal 4 11 2 3 2 2" xfId="17436"/>
    <cellStyle name="Normal 4 11 2 3 3" xfId="12954"/>
    <cellStyle name="Normal 4 11 2 4" xfId="5418"/>
    <cellStyle name="Normal 4 11 2 4 2" xfId="14448"/>
    <cellStyle name="Normal 4 11 2 5" xfId="9966"/>
    <cellStyle name="Normal 4 11 3" xfId="1685"/>
    <cellStyle name="Normal 4 11 3 2" xfId="6167"/>
    <cellStyle name="Normal 4 11 3 2 2" xfId="15197"/>
    <cellStyle name="Normal 4 11 3 3" xfId="10715"/>
    <cellStyle name="Normal 4 11 4" xfId="3179"/>
    <cellStyle name="Normal 4 11 4 2" xfId="7661"/>
    <cellStyle name="Normal 4 11 4 2 2" xfId="16691"/>
    <cellStyle name="Normal 4 11 4 3" xfId="12209"/>
    <cellStyle name="Normal 4 11 5" xfId="4673"/>
    <cellStyle name="Normal 4 11 5 2" xfId="13703"/>
    <cellStyle name="Normal 4 11 6" xfId="9221"/>
    <cellStyle name="Normal 4 12" xfId="377"/>
    <cellStyle name="Normal 4 12 2" xfId="1124"/>
    <cellStyle name="Normal 4 12 2 2" xfId="2618"/>
    <cellStyle name="Normal 4 12 2 2 2" xfId="7100"/>
    <cellStyle name="Normal 4 12 2 2 2 2" xfId="16130"/>
    <cellStyle name="Normal 4 12 2 2 3" xfId="11648"/>
    <cellStyle name="Normal 4 12 2 3" xfId="4112"/>
    <cellStyle name="Normal 4 12 2 3 2" xfId="8594"/>
    <cellStyle name="Normal 4 12 2 3 2 2" xfId="17624"/>
    <cellStyle name="Normal 4 12 2 3 3" xfId="13142"/>
    <cellStyle name="Normal 4 12 2 4" xfId="5606"/>
    <cellStyle name="Normal 4 12 2 4 2" xfId="14636"/>
    <cellStyle name="Normal 4 12 2 5" xfId="10154"/>
    <cellStyle name="Normal 4 12 3" xfId="1871"/>
    <cellStyle name="Normal 4 12 3 2" xfId="6353"/>
    <cellStyle name="Normal 4 12 3 2 2" xfId="15383"/>
    <cellStyle name="Normal 4 12 3 3" xfId="10901"/>
    <cellStyle name="Normal 4 12 4" xfId="3365"/>
    <cellStyle name="Normal 4 12 4 2" xfId="7847"/>
    <cellStyle name="Normal 4 12 4 2 2" xfId="16877"/>
    <cellStyle name="Normal 4 12 4 3" xfId="12395"/>
    <cellStyle name="Normal 4 12 5" xfId="4859"/>
    <cellStyle name="Normal 4 12 5 2" xfId="13889"/>
    <cellStyle name="Normal 4 12 6" xfId="9407"/>
    <cellStyle name="Normal 4 13" xfId="563"/>
    <cellStyle name="Normal 4 13 2" xfId="1310"/>
    <cellStyle name="Normal 4 13 2 2" xfId="2804"/>
    <cellStyle name="Normal 4 13 2 2 2" xfId="7286"/>
    <cellStyle name="Normal 4 13 2 2 2 2" xfId="16316"/>
    <cellStyle name="Normal 4 13 2 2 3" xfId="11834"/>
    <cellStyle name="Normal 4 13 2 3" xfId="4298"/>
    <cellStyle name="Normal 4 13 2 3 2" xfId="8780"/>
    <cellStyle name="Normal 4 13 2 3 2 2" xfId="17810"/>
    <cellStyle name="Normal 4 13 2 3 3" xfId="13328"/>
    <cellStyle name="Normal 4 13 2 4" xfId="5792"/>
    <cellStyle name="Normal 4 13 2 4 2" xfId="14822"/>
    <cellStyle name="Normal 4 13 2 5" xfId="10340"/>
    <cellStyle name="Normal 4 13 3" xfId="2057"/>
    <cellStyle name="Normal 4 13 3 2" xfId="6539"/>
    <cellStyle name="Normal 4 13 3 2 2" xfId="15569"/>
    <cellStyle name="Normal 4 13 3 3" xfId="11087"/>
    <cellStyle name="Normal 4 13 4" xfId="3551"/>
    <cellStyle name="Normal 4 13 4 2" xfId="8033"/>
    <cellStyle name="Normal 4 13 4 2 2" xfId="17063"/>
    <cellStyle name="Normal 4 13 4 3" xfId="12581"/>
    <cellStyle name="Normal 4 13 5" xfId="5045"/>
    <cellStyle name="Normal 4 13 5 2" xfId="14075"/>
    <cellStyle name="Normal 4 13 6" xfId="9593"/>
    <cellStyle name="Normal 4 14" xfId="750"/>
    <cellStyle name="Normal 4 14 2" xfId="2244"/>
    <cellStyle name="Normal 4 14 2 2" xfId="6726"/>
    <cellStyle name="Normal 4 14 2 2 2" xfId="15756"/>
    <cellStyle name="Normal 4 14 2 3" xfId="11274"/>
    <cellStyle name="Normal 4 14 3" xfId="3738"/>
    <cellStyle name="Normal 4 14 3 2" xfId="8220"/>
    <cellStyle name="Normal 4 14 3 2 2" xfId="17250"/>
    <cellStyle name="Normal 4 14 3 3" xfId="12768"/>
    <cellStyle name="Normal 4 14 4" xfId="5232"/>
    <cellStyle name="Normal 4 14 4 2" xfId="14262"/>
    <cellStyle name="Normal 4 14 5" xfId="9780"/>
    <cellStyle name="Normal 4 15" xfId="1499"/>
    <cellStyle name="Normal 4 15 2" xfId="5981"/>
    <cellStyle name="Normal 4 15 2 2" xfId="15011"/>
    <cellStyle name="Normal 4 15 3" xfId="10529"/>
    <cellStyle name="Normal 4 16" xfId="2993"/>
    <cellStyle name="Normal 4 16 2" xfId="7475"/>
    <cellStyle name="Normal 4 16 2 2" xfId="16505"/>
    <cellStyle name="Normal 4 16 3" xfId="12023"/>
    <cellStyle name="Normal 4 17" xfId="4487"/>
    <cellStyle name="Normal 4 17 2" xfId="13517"/>
    <cellStyle name="Normal 4 18" xfId="9035"/>
    <cellStyle name="Normal 4 2" xfId="10"/>
    <cellStyle name="Normal 4 2 10" xfId="196"/>
    <cellStyle name="Normal 4 2 10 2" xfId="941"/>
    <cellStyle name="Normal 4 2 10 2 2" xfId="2435"/>
    <cellStyle name="Normal 4 2 10 2 2 2" xfId="6917"/>
    <cellStyle name="Normal 4 2 10 2 2 2 2" xfId="15947"/>
    <cellStyle name="Normal 4 2 10 2 2 3" xfId="11465"/>
    <cellStyle name="Normal 4 2 10 2 3" xfId="3929"/>
    <cellStyle name="Normal 4 2 10 2 3 2" xfId="8411"/>
    <cellStyle name="Normal 4 2 10 2 3 2 2" xfId="17441"/>
    <cellStyle name="Normal 4 2 10 2 3 3" xfId="12959"/>
    <cellStyle name="Normal 4 2 10 2 4" xfId="5423"/>
    <cellStyle name="Normal 4 2 10 2 4 2" xfId="14453"/>
    <cellStyle name="Normal 4 2 10 2 5" xfId="9971"/>
    <cellStyle name="Normal 4 2 10 3" xfId="1690"/>
    <cellStyle name="Normal 4 2 10 3 2" xfId="6172"/>
    <cellStyle name="Normal 4 2 10 3 2 2" xfId="15202"/>
    <cellStyle name="Normal 4 2 10 3 3" xfId="10720"/>
    <cellStyle name="Normal 4 2 10 4" xfId="3184"/>
    <cellStyle name="Normal 4 2 10 4 2" xfId="7666"/>
    <cellStyle name="Normal 4 2 10 4 2 2" xfId="16696"/>
    <cellStyle name="Normal 4 2 10 4 3" xfId="12214"/>
    <cellStyle name="Normal 4 2 10 5" xfId="4678"/>
    <cellStyle name="Normal 4 2 10 5 2" xfId="13708"/>
    <cellStyle name="Normal 4 2 10 6" xfId="9226"/>
    <cellStyle name="Normal 4 2 11" xfId="382"/>
    <cellStyle name="Normal 4 2 11 2" xfId="1129"/>
    <cellStyle name="Normal 4 2 11 2 2" xfId="2623"/>
    <cellStyle name="Normal 4 2 11 2 2 2" xfId="7105"/>
    <cellStyle name="Normal 4 2 11 2 2 2 2" xfId="16135"/>
    <cellStyle name="Normal 4 2 11 2 2 3" xfId="11653"/>
    <cellStyle name="Normal 4 2 11 2 3" xfId="4117"/>
    <cellStyle name="Normal 4 2 11 2 3 2" xfId="8599"/>
    <cellStyle name="Normal 4 2 11 2 3 2 2" xfId="17629"/>
    <cellStyle name="Normal 4 2 11 2 3 3" xfId="13147"/>
    <cellStyle name="Normal 4 2 11 2 4" xfId="5611"/>
    <cellStyle name="Normal 4 2 11 2 4 2" xfId="14641"/>
    <cellStyle name="Normal 4 2 11 2 5" xfId="10159"/>
    <cellStyle name="Normal 4 2 11 3" xfId="1876"/>
    <cellStyle name="Normal 4 2 11 3 2" xfId="6358"/>
    <cellStyle name="Normal 4 2 11 3 2 2" xfId="15388"/>
    <cellStyle name="Normal 4 2 11 3 3" xfId="10906"/>
    <cellStyle name="Normal 4 2 11 4" xfId="3370"/>
    <cellStyle name="Normal 4 2 11 4 2" xfId="7852"/>
    <cellStyle name="Normal 4 2 11 4 2 2" xfId="16882"/>
    <cellStyle name="Normal 4 2 11 4 3" xfId="12400"/>
    <cellStyle name="Normal 4 2 11 5" xfId="4864"/>
    <cellStyle name="Normal 4 2 11 5 2" xfId="13894"/>
    <cellStyle name="Normal 4 2 11 6" xfId="9412"/>
    <cellStyle name="Normal 4 2 12" xfId="568"/>
    <cellStyle name="Normal 4 2 12 2" xfId="1315"/>
    <cellStyle name="Normal 4 2 12 2 2" xfId="2809"/>
    <cellStyle name="Normal 4 2 12 2 2 2" xfId="7291"/>
    <cellStyle name="Normal 4 2 12 2 2 2 2" xfId="16321"/>
    <cellStyle name="Normal 4 2 12 2 2 3" xfId="11839"/>
    <cellStyle name="Normal 4 2 12 2 3" xfId="4303"/>
    <cellStyle name="Normal 4 2 12 2 3 2" xfId="8785"/>
    <cellStyle name="Normal 4 2 12 2 3 2 2" xfId="17815"/>
    <cellStyle name="Normal 4 2 12 2 3 3" xfId="13333"/>
    <cellStyle name="Normal 4 2 12 2 4" xfId="5797"/>
    <cellStyle name="Normal 4 2 12 2 4 2" xfId="14827"/>
    <cellStyle name="Normal 4 2 12 2 5" xfId="10345"/>
    <cellStyle name="Normal 4 2 12 3" xfId="2062"/>
    <cellStyle name="Normal 4 2 12 3 2" xfId="6544"/>
    <cellStyle name="Normal 4 2 12 3 2 2" xfId="15574"/>
    <cellStyle name="Normal 4 2 12 3 3" xfId="11092"/>
    <cellStyle name="Normal 4 2 12 4" xfId="3556"/>
    <cellStyle name="Normal 4 2 12 4 2" xfId="8038"/>
    <cellStyle name="Normal 4 2 12 4 2 2" xfId="17068"/>
    <cellStyle name="Normal 4 2 12 4 3" xfId="12586"/>
    <cellStyle name="Normal 4 2 12 5" xfId="5050"/>
    <cellStyle name="Normal 4 2 12 5 2" xfId="14080"/>
    <cellStyle name="Normal 4 2 12 6" xfId="9598"/>
    <cellStyle name="Normal 4 2 13" xfId="755"/>
    <cellStyle name="Normal 4 2 13 2" xfId="2249"/>
    <cellStyle name="Normal 4 2 13 2 2" xfId="6731"/>
    <cellStyle name="Normal 4 2 13 2 2 2" xfId="15761"/>
    <cellStyle name="Normal 4 2 13 2 3" xfId="11279"/>
    <cellStyle name="Normal 4 2 13 3" xfId="3743"/>
    <cellStyle name="Normal 4 2 13 3 2" xfId="8225"/>
    <cellStyle name="Normal 4 2 13 3 2 2" xfId="17255"/>
    <cellStyle name="Normal 4 2 13 3 3" xfId="12773"/>
    <cellStyle name="Normal 4 2 13 4" xfId="5237"/>
    <cellStyle name="Normal 4 2 13 4 2" xfId="14267"/>
    <cellStyle name="Normal 4 2 13 5" xfId="9785"/>
    <cellStyle name="Normal 4 2 14" xfId="1504"/>
    <cellStyle name="Normal 4 2 14 2" xfId="5986"/>
    <cellStyle name="Normal 4 2 14 2 2" xfId="15016"/>
    <cellStyle name="Normal 4 2 14 3" xfId="10534"/>
    <cellStyle name="Normal 4 2 15" xfId="2998"/>
    <cellStyle name="Normal 4 2 15 2" xfId="7480"/>
    <cellStyle name="Normal 4 2 15 2 2" xfId="16510"/>
    <cellStyle name="Normal 4 2 15 3" xfId="12028"/>
    <cellStyle name="Normal 4 2 16" xfId="4492"/>
    <cellStyle name="Normal 4 2 16 2" xfId="13522"/>
    <cellStyle name="Normal 4 2 17" xfId="9040"/>
    <cellStyle name="Normal 4 2 2" xfId="20"/>
    <cellStyle name="Normal 4 2 2 10" xfId="392"/>
    <cellStyle name="Normal 4 2 2 10 2" xfId="1139"/>
    <cellStyle name="Normal 4 2 2 10 2 2" xfId="2633"/>
    <cellStyle name="Normal 4 2 2 10 2 2 2" xfId="7115"/>
    <cellStyle name="Normal 4 2 2 10 2 2 2 2" xfId="16145"/>
    <cellStyle name="Normal 4 2 2 10 2 2 3" xfId="11663"/>
    <cellStyle name="Normal 4 2 2 10 2 3" xfId="4127"/>
    <cellStyle name="Normal 4 2 2 10 2 3 2" xfId="8609"/>
    <cellStyle name="Normal 4 2 2 10 2 3 2 2" xfId="17639"/>
    <cellStyle name="Normal 4 2 2 10 2 3 3" xfId="13157"/>
    <cellStyle name="Normal 4 2 2 10 2 4" xfId="5621"/>
    <cellStyle name="Normal 4 2 2 10 2 4 2" xfId="14651"/>
    <cellStyle name="Normal 4 2 2 10 2 5" xfId="10169"/>
    <cellStyle name="Normal 4 2 2 10 3" xfId="1886"/>
    <cellStyle name="Normal 4 2 2 10 3 2" xfId="6368"/>
    <cellStyle name="Normal 4 2 2 10 3 2 2" xfId="15398"/>
    <cellStyle name="Normal 4 2 2 10 3 3" xfId="10916"/>
    <cellStyle name="Normal 4 2 2 10 4" xfId="3380"/>
    <cellStyle name="Normal 4 2 2 10 4 2" xfId="7862"/>
    <cellStyle name="Normal 4 2 2 10 4 2 2" xfId="16892"/>
    <cellStyle name="Normal 4 2 2 10 4 3" xfId="12410"/>
    <cellStyle name="Normal 4 2 2 10 5" xfId="4874"/>
    <cellStyle name="Normal 4 2 2 10 5 2" xfId="13904"/>
    <cellStyle name="Normal 4 2 2 10 6" xfId="9422"/>
    <cellStyle name="Normal 4 2 2 11" xfId="578"/>
    <cellStyle name="Normal 4 2 2 11 2" xfId="1325"/>
    <cellStyle name="Normal 4 2 2 11 2 2" xfId="2819"/>
    <cellStyle name="Normal 4 2 2 11 2 2 2" xfId="7301"/>
    <cellStyle name="Normal 4 2 2 11 2 2 2 2" xfId="16331"/>
    <cellStyle name="Normal 4 2 2 11 2 2 3" xfId="11849"/>
    <cellStyle name="Normal 4 2 2 11 2 3" xfId="4313"/>
    <cellStyle name="Normal 4 2 2 11 2 3 2" xfId="8795"/>
    <cellStyle name="Normal 4 2 2 11 2 3 2 2" xfId="17825"/>
    <cellStyle name="Normal 4 2 2 11 2 3 3" xfId="13343"/>
    <cellStyle name="Normal 4 2 2 11 2 4" xfId="5807"/>
    <cellStyle name="Normal 4 2 2 11 2 4 2" xfId="14837"/>
    <cellStyle name="Normal 4 2 2 11 2 5" xfId="10355"/>
    <cellStyle name="Normal 4 2 2 11 3" xfId="2072"/>
    <cellStyle name="Normal 4 2 2 11 3 2" xfId="6554"/>
    <cellStyle name="Normal 4 2 2 11 3 2 2" xfId="15584"/>
    <cellStyle name="Normal 4 2 2 11 3 3" xfId="11102"/>
    <cellStyle name="Normal 4 2 2 11 4" xfId="3566"/>
    <cellStyle name="Normal 4 2 2 11 4 2" xfId="8048"/>
    <cellStyle name="Normal 4 2 2 11 4 2 2" xfId="17078"/>
    <cellStyle name="Normal 4 2 2 11 4 3" xfId="12596"/>
    <cellStyle name="Normal 4 2 2 11 5" xfId="5060"/>
    <cellStyle name="Normal 4 2 2 11 5 2" xfId="14090"/>
    <cellStyle name="Normal 4 2 2 11 6" xfId="9608"/>
    <cellStyle name="Normal 4 2 2 12" xfId="765"/>
    <cellStyle name="Normal 4 2 2 12 2" xfId="2259"/>
    <cellStyle name="Normal 4 2 2 12 2 2" xfId="6741"/>
    <cellStyle name="Normal 4 2 2 12 2 2 2" xfId="15771"/>
    <cellStyle name="Normal 4 2 2 12 2 3" xfId="11289"/>
    <cellStyle name="Normal 4 2 2 12 3" xfId="3753"/>
    <cellStyle name="Normal 4 2 2 12 3 2" xfId="8235"/>
    <cellStyle name="Normal 4 2 2 12 3 2 2" xfId="17265"/>
    <cellStyle name="Normal 4 2 2 12 3 3" xfId="12783"/>
    <cellStyle name="Normal 4 2 2 12 4" xfId="5247"/>
    <cellStyle name="Normal 4 2 2 12 4 2" xfId="14277"/>
    <cellStyle name="Normal 4 2 2 12 5" xfId="9795"/>
    <cellStyle name="Normal 4 2 2 13" xfId="1514"/>
    <cellStyle name="Normal 4 2 2 13 2" xfId="5996"/>
    <cellStyle name="Normal 4 2 2 13 2 2" xfId="15026"/>
    <cellStyle name="Normal 4 2 2 13 3" xfId="10544"/>
    <cellStyle name="Normal 4 2 2 14" xfId="3008"/>
    <cellStyle name="Normal 4 2 2 14 2" xfId="7490"/>
    <cellStyle name="Normal 4 2 2 14 2 2" xfId="16520"/>
    <cellStyle name="Normal 4 2 2 14 3" xfId="12038"/>
    <cellStyle name="Normal 4 2 2 15" xfId="4502"/>
    <cellStyle name="Normal 4 2 2 15 2" xfId="13532"/>
    <cellStyle name="Normal 4 2 2 16" xfId="9050"/>
    <cellStyle name="Normal 4 2 2 2" xfId="43"/>
    <cellStyle name="Normal 4 2 2 2 2" xfId="229"/>
    <cellStyle name="Normal 4 2 2 2 2 2" xfId="974"/>
    <cellStyle name="Normal 4 2 2 2 2 2 2" xfId="2468"/>
    <cellStyle name="Normal 4 2 2 2 2 2 2 2" xfId="6950"/>
    <cellStyle name="Normal 4 2 2 2 2 2 2 2 2" xfId="15980"/>
    <cellStyle name="Normal 4 2 2 2 2 2 2 3" xfId="11498"/>
    <cellStyle name="Normal 4 2 2 2 2 2 3" xfId="3962"/>
    <cellStyle name="Normal 4 2 2 2 2 2 3 2" xfId="8444"/>
    <cellStyle name="Normal 4 2 2 2 2 2 3 2 2" xfId="17474"/>
    <cellStyle name="Normal 4 2 2 2 2 2 3 3" xfId="12992"/>
    <cellStyle name="Normal 4 2 2 2 2 2 4" xfId="5456"/>
    <cellStyle name="Normal 4 2 2 2 2 2 4 2" xfId="14486"/>
    <cellStyle name="Normal 4 2 2 2 2 2 5" xfId="10004"/>
    <cellStyle name="Normal 4 2 2 2 2 3" xfId="1723"/>
    <cellStyle name="Normal 4 2 2 2 2 3 2" xfId="6205"/>
    <cellStyle name="Normal 4 2 2 2 2 3 2 2" xfId="15235"/>
    <cellStyle name="Normal 4 2 2 2 2 3 3" xfId="10753"/>
    <cellStyle name="Normal 4 2 2 2 2 4" xfId="3217"/>
    <cellStyle name="Normal 4 2 2 2 2 4 2" xfId="7699"/>
    <cellStyle name="Normal 4 2 2 2 2 4 2 2" xfId="16729"/>
    <cellStyle name="Normal 4 2 2 2 2 4 3" xfId="12247"/>
    <cellStyle name="Normal 4 2 2 2 2 5" xfId="4711"/>
    <cellStyle name="Normal 4 2 2 2 2 5 2" xfId="13741"/>
    <cellStyle name="Normal 4 2 2 2 2 6" xfId="9259"/>
    <cellStyle name="Normal 4 2 2 2 3" xfId="415"/>
    <cellStyle name="Normal 4 2 2 2 3 2" xfId="1162"/>
    <cellStyle name="Normal 4 2 2 2 3 2 2" xfId="2656"/>
    <cellStyle name="Normal 4 2 2 2 3 2 2 2" xfId="7138"/>
    <cellStyle name="Normal 4 2 2 2 3 2 2 2 2" xfId="16168"/>
    <cellStyle name="Normal 4 2 2 2 3 2 2 3" xfId="11686"/>
    <cellStyle name="Normal 4 2 2 2 3 2 3" xfId="4150"/>
    <cellStyle name="Normal 4 2 2 2 3 2 3 2" xfId="8632"/>
    <cellStyle name="Normal 4 2 2 2 3 2 3 2 2" xfId="17662"/>
    <cellStyle name="Normal 4 2 2 2 3 2 3 3" xfId="13180"/>
    <cellStyle name="Normal 4 2 2 2 3 2 4" xfId="5644"/>
    <cellStyle name="Normal 4 2 2 2 3 2 4 2" xfId="14674"/>
    <cellStyle name="Normal 4 2 2 2 3 2 5" xfId="10192"/>
    <cellStyle name="Normal 4 2 2 2 3 3" xfId="1909"/>
    <cellStyle name="Normal 4 2 2 2 3 3 2" xfId="6391"/>
    <cellStyle name="Normal 4 2 2 2 3 3 2 2" xfId="15421"/>
    <cellStyle name="Normal 4 2 2 2 3 3 3" xfId="10939"/>
    <cellStyle name="Normal 4 2 2 2 3 4" xfId="3403"/>
    <cellStyle name="Normal 4 2 2 2 3 4 2" xfId="7885"/>
    <cellStyle name="Normal 4 2 2 2 3 4 2 2" xfId="16915"/>
    <cellStyle name="Normal 4 2 2 2 3 4 3" xfId="12433"/>
    <cellStyle name="Normal 4 2 2 2 3 5" xfId="4897"/>
    <cellStyle name="Normal 4 2 2 2 3 5 2" xfId="13927"/>
    <cellStyle name="Normal 4 2 2 2 3 6" xfId="9445"/>
    <cellStyle name="Normal 4 2 2 2 4" xfId="601"/>
    <cellStyle name="Normal 4 2 2 2 4 2" xfId="1348"/>
    <cellStyle name="Normal 4 2 2 2 4 2 2" xfId="2842"/>
    <cellStyle name="Normal 4 2 2 2 4 2 2 2" xfId="7324"/>
    <cellStyle name="Normal 4 2 2 2 4 2 2 2 2" xfId="16354"/>
    <cellStyle name="Normal 4 2 2 2 4 2 2 3" xfId="11872"/>
    <cellStyle name="Normal 4 2 2 2 4 2 3" xfId="4336"/>
    <cellStyle name="Normal 4 2 2 2 4 2 3 2" xfId="8818"/>
    <cellStyle name="Normal 4 2 2 2 4 2 3 2 2" xfId="17848"/>
    <cellStyle name="Normal 4 2 2 2 4 2 3 3" xfId="13366"/>
    <cellStyle name="Normal 4 2 2 2 4 2 4" xfId="5830"/>
    <cellStyle name="Normal 4 2 2 2 4 2 4 2" xfId="14860"/>
    <cellStyle name="Normal 4 2 2 2 4 2 5" xfId="10378"/>
    <cellStyle name="Normal 4 2 2 2 4 3" xfId="2095"/>
    <cellStyle name="Normal 4 2 2 2 4 3 2" xfId="6577"/>
    <cellStyle name="Normal 4 2 2 2 4 3 2 2" xfId="15607"/>
    <cellStyle name="Normal 4 2 2 2 4 3 3" xfId="11125"/>
    <cellStyle name="Normal 4 2 2 2 4 4" xfId="3589"/>
    <cellStyle name="Normal 4 2 2 2 4 4 2" xfId="8071"/>
    <cellStyle name="Normal 4 2 2 2 4 4 2 2" xfId="17101"/>
    <cellStyle name="Normal 4 2 2 2 4 4 3" xfId="12619"/>
    <cellStyle name="Normal 4 2 2 2 4 5" xfId="5083"/>
    <cellStyle name="Normal 4 2 2 2 4 5 2" xfId="14113"/>
    <cellStyle name="Normal 4 2 2 2 4 6" xfId="9631"/>
    <cellStyle name="Normal 4 2 2 2 5" xfId="788"/>
    <cellStyle name="Normal 4 2 2 2 5 2" xfId="2282"/>
    <cellStyle name="Normal 4 2 2 2 5 2 2" xfId="6764"/>
    <cellStyle name="Normal 4 2 2 2 5 2 2 2" xfId="15794"/>
    <cellStyle name="Normal 4 2 2 2 5 2 3" xfId="11312"/>
    <cellStyle name="Normal 4 2 2 2 5 3" xfId="3776"/>
    <cellStyle name="Normal 4 2 2 2 5 3 2" xfId="8258"/>
    <cellStyle name="Normal 4 2 2 2 5 3 2 2" xfId="17288"/>
    <cellStyle name="Normal 4 2 2 2 5 3 3" xfId="12806"/>
    <cellStyle name="Normal 4 2 2 2 5 4" xfId="5270"/>
    <cellStyle name="Normal 4 2 2 2 5 4 2" xfId="14300"/>
    <cellStyle name="Normal 4 2 2 2 5 5" xfId="9818"/>
    <cellStyle name="Normal 4 2 2 2 6" xfId="1537"/>
    <cellStyle name="Normal 4 2 2 2 6 2" xfId="6019"/>
    <cellStyle name="Normal 4 2 2 2 6 2 2" xfId="15049"/>
    <cellStyle name="Normal 4 2 2 2 6 3" xfId="10567"/>
    <cellStyle name="Normal 4 2 2 2 7" xfId="3031"/>
    <cellStyle name="Normal 4 2 2 2 7 2" xfId="7513"/>
    <cellStyle name="Normal 4 2 2 2 7 2 2" xfId="16543"/>
    <cellStyle name="Normal 4 2 2 2 7 3" xfId="12061"/>
    <cellStyle name="Normal 4 2 2 2 8" xfId="4525"/>
    <cellStyle name="Normal 4 2 2 2 8 2" xfId="13555"/>
    <cellStyle name="Normal 4 2 2 2 9" xfId="9073"/>
    <cellStyle name="Normal 4 2 2 3" xfId="66"/>
    <cellStyle name="Normal 4 2 2 3 2" xfId="252"/>
    <cellStyle name="Normal 4 2 2 3 2 2" xfId="997"/>
    <cellStyle name="Normal 4 2 2 3 2 2 2" xfId="2491"/>
    <cellStyle name="Normal 4 2 2 3 2 2 2 2" xfId="6973"/>
    <cellStyle name="Normal 4 2 2 3 2 2 2 2 2" xfId="16003"/>
    <cellStyle name="Normal 4 2 2 3 2 2 2 3" xfId="11521"/>
    <cellStyle name="Normal 4 2 2 3 2 2 3" xfId="3985"/>
    <cellStyle name="Normal 4 2 2 3 2 2 3 2" xfId="8467"/>
    <cellStyle name="Normal 4 2 2 3 2 2 3 2 2" xfId="17497"/>
    <cellStyle name="Normal 4 2 2 3 2 2 3 3" xfId="13015"/>
    <cellStyle name="Normal 4 2 2 3 2 2 4" xfId="5479"/>
    <cellStyle name="Normal 4 2 2 3 2 2 4 2" xfId="14509"/>
    <cellStyle name="Normal 4 2 2 3 2 2 5" xfId="10027"/>
    <cellStyle name="Normal 4 2 2 3 2 3" xfId="1746"/>
    <cellStyle name="Normal 4 2 2 3 2 3 2" xfId="6228"/>
    <cellStyle name="Normal 4 2 2 3 2 3 2 2" xfId="15258"/>
    <cellStyle name="Normal 4 2 2 3 2 3 3" xfId="10776"/>
    <cellStyle name="Normal 4 2 2 3 2 4" xfId="3240"/>
    <cellStyle name="Normal 4 2 2 3 2 4 2" xfId="7722"/>
    <cellStyle name="Normal 4 2 2 3 2 4 2 2" xfId="16752"/>
    <cellStyle name="Normal 4 2 2 3 2 4 3" xfId="12270"/>
    <cellStyle name="Normal 4 2 2 3 2 5" xfId="4734"/>
    <cellStyle name="Normal 4 2 2 3 2 5 2" xfId="13764"/>
    <cellStyle name="Normal 4 2 2 3 2 6" xfId="9282"/>
    <cellStyle name="Normal 4 2 2 3 3" xfId="438"/>
    <cellStyle name="Normal 4 2 2 3 3 2" xfId="1185"/>
    <cellStyle name="Normal 4 2 2 3 3 2 2" xfId="2679"/>
    <cellStyle name="Normal 4 2 2 3 3 2 2 2" xfId="7161"/>
    <cellStyle name="Normal 4 2 2 3 3 2 2 2 2" xfId="16191"/>
    <cellStyle name="Normal 4 2 2 3 3 2 2 3" xfId="11709"/>
    <cellStyle name="Normal 4 2 2 3 3 2 3" xfId="4173"/>
    <cellStyle name="Normal 4 2 2 3 3 2 3 2" xfId="8655"/>
    <cellStyle name="Normal 4 2 2 3 3 2 3 2 2" xfId="17685"/>
    <cellStyle name="Normal 4 2 2 3 3 2 3 3" xfId="13203"/>
    <cellStyle name="Normal 4 2 2 3 3 2 4" xfId="5667"/>
    <cellStyle name="Normal 4 2 2 3 3 2 4 2" xfId="14697"/>
    <cellStyle name="Normal 4 2 2 3 3 2 5" xfId="10215"/>
    <cellStyle name="Normal 4 2 2 3 3 3" xfId="1932"/>
    <cellStyle name="Normal 4 2 2 3 3 3 2" xfId="6414"/>
    <cellStyle name="Normal 4 2 2 3 3 3 2 2" xfId="15444"/>
    <cellStyle name="Normal 4 2 2 3 3 3 3" xfId="10962"/>
    <cellStyle name="Normal 4 2 2 3 3 4" xfId="3426"/>
    <cellStyle name="Normal 4 2 2 3 3 4 2" xfId="7908"/>
    <cellStyle name="Normal 4 2 2 3 3 4 2 2" xfId="16938"/>
    <cellStyle name="Normal 4 2 2 3 3 4 3" xfId="12456"/>
    <cellStyle name="Normal 4 2 2 3 3 5" xfId="4920"/>
    <cellStyle name="Normal 4 2 2 3 3 5 2" xfId="13950"/>
    <cellStyle name="Normal 4 2 2 3 3 6" xfId="9468"/>
    <cellStyle name="Normal 4 2 2 3 4" xfId="624"/>
    <cellStyle name="Normal 4 2 2 3 4 2" xfId="1371"/>
    <cellStyle name="Normal 4 2 2 3 4 2 2" xfId="2865"/>
    <cellStyle name="Normal 4 2 2 3 4 2 2 2" xfId="7347"/>
    <cellStyle name="Normal 4 2 2 3 4 2 2 2 2" xfId="16377"/>
    <cellStyle name="Normal 4 2 2 3 4 2 2 3" xfId="11895"/>
    <cellStyle name="Normal 4 2 2 3 4 2 3" xfId="4359"/>
    <cellStyle name="Normal 4 2 2 3 4 2 3 2" xfId="8841"/>
    <cellStyle name="Normal 4 2 2 3 4 2 3 2 2" xfId="17871"/>
    <cellStyle name="Normal 4 2 2 3 4 2 3 3" xfId="13389"/>
    <cellStyle name="Normal 4 2 2 3 4 2 4" xfId="5853"/>
    <cellStyle name="Normal 4 2 2 3 4 2 4 2" xfId="14883"/>
    <cellStyle name="Normal 4 2 2 3 4 2 5" xfId="10401"/>
    <cellStyle name="Normal 4 2 2 3 4 3" xfId="2118"/>
    <cellStyle name="Normal 4 2 2 3 4 3 2" xfId="6600"/>
    <cellStyle name="Normal 4 2 2 3 4 3 2 2" xfId="15630"/>
    <cellStyle name="Normal 4 2 2 3 4 3 3" xfId="11148"/>
    <cellStyle name="Normal 4 2 2 3 4 4" xfId="3612"/>
    <cellStyle name="Normal 4 2 2 3 4 4 2" xfId="8094"/>
    <cellStyle name="Normal 4 2 2 3 4 4 2 2" xfId="17124"/>
    <cellStyle name="Normal 4 2 2 3 4 4 3" xfId="12642"/>
    <cellStyle name="Normal 4 2 2 3 4 5" xfId="5106"/>
    <cellStyle name="Normal 4 2 2 3 4 5 2" xfId="14136"/>
    <cellStyle name="Normal 4 2 2 3 4 6" xfId="9654"/>
    <cellStyle name="Normal 4 2 2 3 5" xfId="811"/>
    <cellStyle name="Normal 4 2 2 3 5 2" xfId="2305"/>
    <cellStyle name="Normal 4 2 2 3 5 2 2" xfId="6787"/>
    <cellStyle name="Normal 4 2 2 3 5 2 2 2" xfId="15817"/>
    <cellStyle name="Normal 4 2 2 3 5 2 3" xfId="11335"/>
    <cellStyle name="Normal 4 2 2 3 5 3" xfId="3799"/>
    <cellStyle name="Normal 4 2 2 3 5 3 2" xfId="8281"/>
    <cellStyle name="Normal 4 2 2 3 5 3 2 2" xfId="17311"/>
    <cellStyle name="Normal 4 2 2 3 5 3 3" xfId="12829"/>
    <cellStyle name="Normal 4 2 2 3 5 4" xfId="5293"/>
    <cellStyle name="Normal 4 2 2 3 5 4 2" xfId="14323"/>
    <cellStyle name="Normal 4 2 2 3 5 5" xfId="9841"/>
    <cellStyle name="Normal 4 2 2 3 6" xfId="1560"/>
    <cellStyle name="Normal 4 2 2 3 6 2" xfId="6042"/>
    <cellStyle name="Normal 4 2 2 3 6 2 2" xfId="15072"/>
    <cellStyle name="Normal 4 2 2 3 6 3" xfId="10590"/>
    <cellStyle name="Normal 4 2 2 3 7" xfId="3054"/>
    <cellStyle name="Normal 4 2 2 3 7 2" xfId="7536"/>
    <cellStyle name="Normal 4 2 2 3 7 2 2" xfId="16566"/>
    <cellStyle name="Normal 4 2 2 3 7 3" xfId="12084"/>
    <cellStyle name="Normal 4 2 2 3 8" xfId="4548"/>
    <cellStyle name="Normal 4 2 2 3 8 2" xfId="13578"/>
    <cellStyle name="Normal 4 2 2 3 9" xfId="9096"/>
    <cellStyle name="Normal 4 2 2 4" xfId="90"/>
    <cellStyle name="Normal 4 2 2 4 2" xfId="276"/>
    <cellStyle name="Normal 4 2 2 4 2 2" xfId="1020"/>
    <cellStyle name="Normal 4 2 2 4 2 2 2" xfId="2514"/>
    <cellStyle name="Normal 4 2 2 4 2 2 2 2" xfId="6996"/>
    <cellStyle name="Normal 4 2 2 4 2 2 2 2 2" xfId="16026"/>
    <cellStyle name="Normal 4 2 2 4 2 2 2 3" xfId="11544"/>
    <cellStyle name="Normal 4 2 2 4 2 2 3" xfId="4008"/>
    <cellStyle name="Normal 4 2 2 4 2 2 3 2" xfId="8490"/>
    <cellStyle name="Normal 4 2 2 4 2 2 3 2 2" xfId="17520"/>
    <cellStyle name="Normal 4 2 2 4 2 2 3 3" xfId="13038"/>
    <cellStyle name="Normal 4 2 2 4 2 2 4" xfId="5502"/>
    <cellStyle name="Normal 4 2 2 4 2 2 4 2" xfId="14532"/>
    <cellStyle name="Normal 4 2 2 4 2 2 5" xfId="10050"/>
    <cellStyle name="Normal 4 2 2 4 2 3" xfId="1770"/>
    <cellStyle name="Normal 4 2 2 4 2 3 2" xfId="6252"/>
    <cellStyle name="Normal 4 2 2 4 2 3 2 2" xfId="15282"/>
    <cellStyle name="Normal 4 2 2 4 2 3 3" xfId="10800"/>
    <cellStyle name="Normal 4 2 2 4 2 4" xfId="3264"/>
    <cellStyle name="Normal 4 2 2 4 2 4 2" xfId="7746"/>
    <cellStyle name="Normal 4 2 2 4 2 4 2 2" xfId="16776"/>
    <cellStyle name="Normal 4 2 2 4 2 4 3" xfId="12294"/>
    <cellStyle name="Normal 4 2 2 4 2 5" xfId="4758"/>
    <cellStyle name="Normal 4 2 2 4 2 5 2" xfId="13788"/>
    <cellStyle name="Normal 4 2 2 4 2 6" xfId="9306"/>
    <cellStyle name="Normal 4 2 2 4 3" xfId="462"/>
    <cellStyle name="Normal 4 2 2 4 3 2" xfId="1209"/>
    <cellStyle name="Normal 4 2 2 4 3 2 2" xfId="2703"/>
    <cellStyle name="Normal 4 2 2 4 3 2 2 2" xfId="7185"/>
    <cellStyle name="Normal 4 2 2 4 3 2 2 2 2" xfId="16215"/>
    <cellStyle name="Normal 4 2 2 4 3 2 2 3" xfId="11733"/>
    <cellStyle name="Normal 4 2 2 4 3 2 3" xfId="4197"/>
    <cellStyle name="Normal 4 2 2 4 3 2 3 2" xfId="8679"/>
    <cellStyle name="Normal 4 2 2 4 3 2 3 2 2" xfId="17709"/>
    <cellStyle name="Normal 4 2 2 4 3 2 3 3" xfId="13227"/>
    <cellStyle name="Normal 4 2 2 4 3 2 4" xfId="5691"/>
    <cellStyle name="Normal 4 2 2 4 3 2 4 2" xfId="14721"/>
    <cellStyle name="Normal 4 2 2 4 3 2 5" xfId="10239"/>
    <cellStyle name="Normal 4 2 2 4 3 3" xfId="1956"/>
    <cellStyle name="Normal 4 2 2 4 3 3 2" xfId="6438"/>
    <cellStyle name="Normal 4 2 2 4 3 3 2 2" xfId="15468"/>
    <cellStyle name="Normal 4 2 2 4 3 3 3" xfId="10986"/>
    <cellStyle name="Normal 4 2 2 4 3 4" xfId="3450"/>
    <cellStyle name="Normal 4 2 2 4 3 4 2" xfId="7932"/>
    <cellStyle name="Normal 4 2 2 4 3 4 2 2" xfId="16962"/>
    <cellStyle name="Normal 4 2 2 4 3 4 3" xfId="12480"/>
    <cellStyle name="Normal 4 2 2 4 3 5" xfId="4944"/>
    <cellStyle name="Normal 4 2 2 4 3 5 2" xfId="13974"/>
    <cellStyle name="Normal 4 2 2 4 3 6" xfId="9492"/>
    <cellStyle name="Normal 4 2 2 4 4" xfId="648"/>
    <cellStyle name="Normal 4 2 2 4 4 2" xfId="1395"/>
    <cellStyle name="Normal 4 2 2 4 4 2 2" xfId="2889"/>
    <cellStyle name="Normal 4 2 2 4 4 2 2 2" xfId="7371"/>
    <cellStyle name="Normal 4 2 2 4 4 2 2 2 2" xfId="16401"/>
    <cellStyle name="Normal 4 2 2 4 4 2 2 3" xfId="11919"/>
    <cellStyle name="Normal 4 2 2 4 4 2 3" xfId="4383"/>
    <cellStyle name="Normal 4 2 2 4 4 2 3 2" xfId="8865"/>
    <cellStyle name="Normal 4 2 2 4 4 2 3 2 2" xfId="17895"/>
    <cellStyle name="Normal 4 2 2 4 4 2 3 3" xfId="13413"/>
    <cellStyle name="Normal 4 2 2 4 4 2 4" xfId="5877"/>
    <cellStyle name="Normal 4 2 2 4 4 2 4 2" xfId="14907"/>
    <cellStyle name="Normal 4 2 2 4 4 2 5" xfId="10425"/>
    <cellStyle name="Normal 4 2 2 4 4 3" xfId="2142"/>
    <cellStyle name="Normal 4 2 2 4 4 3 2" xfId="6624"/>
    <cellStyle name="Normal 4 2 2 4 4 3 2 2" xfId="15654"/>
    <cellStyle name="Normal 4 2 2 4 4 3 3" xfId="11172"/>
    <cellStyle name="Normal 4 2 2 4 4 4" xfId="3636"/>
    <cellStyle name="Normal 4 2 2 4 4 4 2" xfId="8118"/>
    <cellStyle name="Normal 4 2 2 4 4 4 2 2" xfId="17148"/>
    <cellStyle name="Normal 4 2 2 4 4 4 3" xfId="12666"/>
    <cellStyle name="Normal 4 2 2 4 4 5" xfId="5130"/>
    <cellStyle name="Normal 4 2 2 4 4 5 2" xfId="14160"/>
    <cellStyle name="Normal 4 2 2 4 4 6" xfId="9678"/>
    <cellStyle name="Normal 4 2 2 4 5" xfId="835"/>
    <cellStyle name="Normal 4 2 2 4 5 2" xfId="2329"/>
    <cellStyle name="Normal 4 2 2 4 5 2 2" xfId="6811"/>
    <cellStyle name="Normal 4 2 2 4 5 2 2 2" xfId="15841"/>
    <cellStyle name="Normal 4 2 2 4 5 2 3" xfId="11359"/>
    <cellStyle name="Normal 4 2 2 4 5 3" xfId="3823"/>
    <cellStyle name="Normal 4 2 2 4 5 3 2" xfId="8305"/>
    <cellStyle name="Normal 4 2 2 4 5 3 2 2" xfId="17335"/>
    <cellStyle name="Normal 4 2 2 4 5 3 3" xfId="12853"/>
    <cellStyle name="Normal 4 2 2 4 5 4" xfId="5317"/>
    <cellStyle name="Normal 4 2 2 4 5 4 2" xfId="14347"/>
    <cellStyle name="Normal 4 2 2 4 5 5" xfId="9865"/>
    <cellStyle name="Normal 4 2 2 4 6" xfId="1584"/>
    <cellStyle name="Normal 4 2 2 4 6 2" xfId="6066"/>
    <cellStyle name="Normal 4 2 2 4 6 2 2" xfId="15096"/>
    <cellStyle name="Normal 4 2 2 4 6 3" xfId="10614"/>
    <cellStyle name="Normal 4 2 2 4 7" xfId="3078"/>
    <cellStyle name="Normal 4 2 2 4 7 2" xfId="7560"/>
    <cellStyle name="Normal 4 2 2 4 7 2 2" xfId="16590"/>
    <cellStyle name="Normal 4 2 2 4 7 3" xfId="12108"/>
    <cellStyle name="Normal 4 2 2 4 8" xfId="4572"/>
    <cellStyle name="Normal 4 2 2 4 8 2" xfId="13602"/>
    <cellStyle name="Normal 4 2 2 4 9" xfId="9120"/>
    <cellStyle name="Normal 4 2 2 5" xfId="112"/>
    <cellStyle name="Normal 4 2 2 5 2" xfId="298"/>
    <cellStyle name="Normal 4 2 2 5 2 2" xfId="1041"/>
    <cellStyle name="Normal 4 2 2 5 2 2 2" xfId="2535"/>
    <cellStyle name="Normal 4 2 2 5 2 2 2 2" xfId="7017"/>
    <cellStyle name="Normal 4 2 2 5 2 2 2 2 2" xfId="16047"/>
    <cellStyle name="Normal 4 2 2 5 2 2 2 3" xfId="11565"/>
    <cellStyle name="Normal 4 2 2 5 2 2 3" xfId="4029"/>
    <cellStyle name="Normal 4 2 2 5 2 2 3 2" xfId="8511"/>
    <cellStyle name="Normal 4 2 2 5 2 2 3 2 2" xfId="17541"/>
    <cellStyle name="Normal 4 2 2 5 2 2 3 3" xfId="13059"/>
    <cellStyle name="Normal 4 2 2 5 2 2 4" xfId="5523"/>
    <cellStyle name="Normal 4 2 2 5 2 2 4 2" xfId="14553"/>
    <cellStyle name="Normal 4 2 2 5 2 2 5" xfId="10071"/>
    <cellStyle name="Normal 4 2 2 5 2 3" xfId="1792"/>
    <cellStyle name="Normal 4 2 2 5 2 3 2" xfId="6274"/>
    <cellStyle name="Normal 4 2 2 5 2 3 2 2" xfId="15304"/>
    <cellStyle name="Normal 4 2 2 5 2 3 3" xfId="10822"/>
    <cellStyle name="Normal 4 2 2 5 2 4" xfId="3286"/>
    <cellStyle name="Normal 4 2 2 5 2 4 2" xfId="7768"/>
    <cellStyle name="Normal 4 2 2 5 2 4 2 2" xfId="16798"/>
    <cellStyle name="Normal 4 2 2 5 2 4 3" xfId="12316"/>
    <cellStyle name="Normal 4 2 2 5 2 5" xfId="4780"/>
    <cellStyle name="Normal 4 2 2 5 2 5 2" xfId="13810"/>
    <cellStyle name="Normal 4 2 2 5 2 6" xfId="9328"/>
    <cellStyle name="Normal 4 2 2 5 3" xfId="484"/>
    <cellStyle name="Normal 4 2 2 5 3 2" xfId="1231"/>
    <cellStyle name="Normal 4 2 2 5 3 2 2" xfId="2725"/>
    <cellStyle name="Normal 4 2 2 5 3 2 2 2" xfId="7207"/>
    <cellStyle name="Normal 4 2 2 5 3 2 2 2 2" xfId="16237"/>
    <cellStyle name="Normal 4 2 2 5 3 2 2 3" xfId="11755"/>
    <cellStyle name="Normal 4 2 2 5 3 2 3" xfId="4219"/>
    <cellStyle name="Normal 4 2 2 5 3 2 3 2" xfId="8701"/>
    <cellStyle name="Normal 4 2 2 5 3 2 3 2 2" xfId="17731"/>
    <cellStyle name="Normal 4 2 2 5 3 2 3 3" xfId="13249"/>
    <cellStyle name="Normal 4 2 2 5 3 2 4" xfId="5713"/>
    <cellStyle name="Normal 4 2 2 5 3 2 4 2" xfId="14743"/>
    <cellStyle name="Normal 4 2 2 5 3 2 5" xfId="10261"/>
    <cellStyle name="Normal 4 2 2 5 3 3" xfId="1978"/>
    <cellStyle name="Normal 4 2 2 5 3 3 2" xfId="6460"/>
    <cellStyle name="Normal 4 2 2 5 3 3 2 2" xfId="15490"/>
    <cellStyle name="Normal 4 2 2 5 3 3 3" xfId="11008"/>
    <cellStyle name="Normal 4 2 2 5 3 4" xfId="3472"/>
    <cellStyle name="Normal 4 2 2 5 3 4 2" xfId="7954"/>
    <cellStyle name="Normal 4 2 2 5 3 4 2 2" xfId="16984"/>
    <cellStyle name="Normal 4 2 2 5 3 4 3" xfId="12502"/>
    <cellStyle name="Normal 4 2 2 5 3 5" xfId="4966"/>
    <cellStyle name="Normal 4 2 2 5 3 5 2" xfId="13996"/>
    <cellStyle name="Normal 4 2 2 5 3 6" xfId="9514"/>
    <cellStyle name="Normal 4 2 2 5 4" xfId="670"/>
    <cellStyle name="Normal 4 2 2 5 4 2" xfId="1417"/>
    <cellStyle name="Normal 4 2 2 5 4 2 2" xfId="2911"/>
    <cellStyle name="Normal 4 2 2 5 4 2 2 2" xfId="7393"/>
    <cellStyle name="Normal 4 2 2 5 4 2 2 2 2" xfId="16423"/>
    <cellStyle name="Normal 4 2 2 5 4 2 2 3" xfId="11941"/>
    <cellStyle name="Normal 4 2 2 5 4 2 3" xfId="4405"/>
    <cellStyle name="Normal 4 2 2 5 4 2 3 2" xfId="8887"/>
    <cellStyle name="Normal 4 2 2 5 4 2 3 2 2" xfId="17917"/>
    <cellStyle name="Normal 4 2 2 5 4 2 3 3" xfId="13435"/>
    <cellStyle name="Normal 4 2 2 5 4 2 4" xfId="5899"/>
    <cellStyle name="Normal 4 2 2 5 4 2 4 2" xfId="14929"/>
    <cellStyle name="Normal 4 2 2 5 4 2 5" xfId="10447"/>
    <cellStyle name="Normal 4 2 2 5 4 3" xfId="2164"/>
    <cellStyle name="Normal 4 2 2 5 4 3 2" xfId="6646"/>
    <cellStyle name="Normal 4 2 2 5 4 3 2 2" xfId="15676"/>
    <cellStyle name="Normal 4 2 2 5 4 3 3" xfId="11194"/>
    <cellStyle name="Normal 4 2 2 5 4 4" xfId="3658"/>
    <cellStyle name="Normal 4 2 2 5 4 4 2" xfId="8140"/>
    <cellStyle name="Normal 4 2 2 5 4 4 2 2" xfId="17170"/>
    <cellStyle name="Normal 4 2 2 5 4 4 3" xfId="12688"/>
    <cellStyle name="Normal 4 2 2 5 4 5" xfId="5152"/>
    <cellStyle name="Normal 4 2 2 5 4 5 2" xfId="14182"/>
    <cellStyle name="Normal 4 2 2 5 4 6" xfId="9700"/>
    <cellStyle name="Normal 4 2 2 5 5" xfId="857"/>
    <cellStyle name="Normal 4 2 2 5 5 2" xfId="2351"/>
    <cellStyle name="Normal 4 2 2 5 5 2 2" xfId="6833"/>
    <cellStyle name="Normal 4 2 2 5 5 2 2 2" xfId="15863"/>
    <cellStyle name="Normal 4 2 2 5 5 2 3" xfId="11381"/>
    <cellStyle name="Normal 4 2 2 5 5 3" xfId="3845"/>
    <cellStyle name="Normal 4 2 2 5 5 3 2" xfId="8327"/>
    <cellStyle name="Normal 4 2 2 5 5 3 2 2" xfId="17357"/>
    <cellStyle name="Normal 4 2 2 5 5 3 3" xfId="12875"/>
    <cellStyle name="Normal 4 2 2 5 5 4" xfId="5339"/>
    <cellStyle name="Normal 4 2 2 5 5 4 2" xfId="14369"/>
    <cellStyle name="Normal 4 2 2 5 5 5" xfId="9887"/>
    <cellStyle name="Normal 4 2 2 5 6" xfId="1606"/>
    <cellStyle name="Normal 4 2 2 5 6 2" xfId="6088"/>
    <cellStyle name="Normal 4 2 2 5 6 2 2" xfId="15118"/>
    <cellStyle name="Normal 4 2 2 5 6 3" xfId="10636"/>
    <cellStyle name="Normal 4 2 2 5 7" xfId="3100"/>
    <cellStyle name="Normal 4 2 2 5 7 2" xfId="7582"/>
    <cellStyle name="Normal 4 2 2 5 7 2 2" xfId="16612"/>
    <cellStyle name="Normal 4 2 2 5 7 3" xfId="12130"/>
    <cellStyle name="Normal 4 2 2 5 8" xfId="4594"/>
    <cellStyle name="Normal 4 2 2 5 8 2" xfId="13624"/>
    <cellStyle name="Normal 4 2 2 5 9" xfId="9142"/>
    <cellStyle name="Normal 4 2 2 6" xfId="137"/>
    <cellStyle name="Normal 4 2 2 6 2" xfId="323"/>
    <cellStyle name="Normal 4 2 2 6 2 2" xfId="1066"/>
    <cellStyle name="Normal 4 2 2 6 2 2 2" xfId="2560"/>
    <cellStyle name="Normal 4 2 2 6 2 2 2 2" xfId="7042"/>
    <cellStyle name="Normal 4 2 2 6 2 2 2 2 2" xfId="16072"/>
    <cellStyle name="Normal 4 2 2 6 2 2 2 3" xfId="11590"/>
    <cellStyle name="Normal 4 2 2 6 2 2 3" xfId="4054"/>
    <cellStyle name="Normal 4 2 2 6 2 2 3 2" xfId="8536"/>
    <cellStyle name="Normal 4 2 2 6 2 2 3 2 2" xfId="17566"/>
    <cellStyle name="Normal 4 2 2 6 2 2 3 3" xfId="13084"/>
    <cellStyle name="Normal 4 2 2 6 2 2 4" xfId="5548"/>
    <cellStyle name="Normal 4 2 2 6 2 2 4 2" xfId="14578"/>
    <cellStyle name="Normal 4 2 2 6 2 2 5" xfId="10096"/>
    <cellStyle name="Normal 4 2 2 6 2 3" xfId="1817"/>
    <cellStyle name="Normal 4 2 2 6 2 3 2" xfId="6299"/>
    <cellStyle name="Normal 4 2 2 6 2 3 2 2" xfId="15329"/>
    <cellStyle name="Normal 4 2 2 6 2 3 3" xfId="10847"/>
    <cellStyle name="Normal 4 2 2 6 2 4" xfId="3311"/>
    <cellStyle name="Normal 4 2 2 6 2 4 2" xfId="7793"/>
    <cellStyle name="Normal 4 2 2 6 2 4 2 2" xfId="16823"/>
    <cellStyle name="Normal 4 2 2 6 2 4 3" xfId="12341"/>
    <cellStyle name="Normal 4 2 2 6 2 5" xfId="4805"/>
    <cellStyle name="Normal 4 2 2 6 2 5 2" xfId="13835"/>
    <cellStyle name="Normal 4 2 2 6 2 6" xfId="9353"/>
    <cellStyle name="Normal 4 2 2 6 3" xfId="509"/>
    <cellStyle name="Normal 4 2 2 6 3 2" xfId="1256"/>
    <cellStyle name="Normal 4 2 2 6 3 2 2" xfId="2750"/>
    <cellStyle name="Normal 4 2 2 6 3 2 2 2" xfId="7232"/>
    <cellStyle name="Normal 4 2 2 6 3 2 2 2 2" xfId="16262"/>
    <cellStyle name="Normal 4 2 2 6 3 2 2 3" xfId="11780"/>
    <cellStyle name="Normal 4 2 2 6 3 2 3" xfId="4244"/>
    <cellStyle name="Normal 4 2 2 6 3 2 3 2" xfId="8726"/>
    <cellStyle name="Normal 4 2 2 6 3 2 3 2 2" xfId="17756"/>
    <cellStyle name="Normal 4 2 2 6 3 2 3 3" xfId="13274"/>
    <cellStyle name="Normal 4 2 2 6 3 2 4" xfId="5738"/>
    <cellStyle name="Normal 4 2 2 6 3 2 4 2" xfId="14768"/>
    <cellStyle name="Normal 4 2 2 6 3 2 5" xfId="10286"/>
    <cellStyle name="Normal 4 2 2 6 3 3" xfId="2003"/>
    <cellStyle name="Normal 4 2 2 6 3 3 2" xfId="6485"/>
    <cellStyle name="Normal 4 2 2 6 3 3 2 2" xfId="15515"/>
    <cellStyle name="Normal 4 2 2 6 3 3 3" xfId="11033"/>
    <cellStyle name="Normal 4 2 2 6 3 4" xfId="3497"/>
    <cellStyle name="Normal 4 2 2 6 3 4 2" xfId="7979"/>
    <cellStyle name="Normal 4 2 2 6 3 4 2 2" xfId="17009"/>
    <cellStyle name="Normal 4 2 2 6 3 4 3" xfId="12527"/>
    <cellStyle name="Normal 4 2 2 6 3 5" xfId="4991"/>
    <cellStyle name="Normal 4 2 2 6 3 5 2" xfId="14021"/>
    <cellStyle name="Normal 4 2 2 6 3 6" xfId="9539"/>
    <cellStyle name="Normal 4 2 2 6 4" xfId="695"/>
    <cellStyle name="Normal 4 2 2 6 4 2" xfId="1442"/>
    <cellStyle name="Normal 4 2 2 6 4 2 2" xfId="2936"/>
    <cellStyle name="Normal 4 2 2 6 4 2 2 2" xfId="7418"/>
    <cellStyle name="Normal 4 2 2 6 4 2 2 2 2" xfId="16448"/>
    <cellStyle name="Normal 4 2 2 6 4 2 2 3" xfId="11966"/>
    <cellStyle name="Normal 4 2 2 6 4 2 3" xfId="4430"/>
    <cellStyle name="Normal 4 2 2 6 4 2 3 2" xfId="8912"/>
    <cellStyle name="Normal 4 2 2 6 4 2 3 2 2" xfId="17942"/>
    <cellStyle name="Normal 4 2 2 6 4 2 3 3" xfId="13460"/>
    <cellStyle name="Normal 4 2 2 6 4 2 4" xfId="5924"/>
    <cellStyle name="Normal 4 2 2 6 4 2 4 2" xfId="14954"/>
    <cellStyle name="Normal 4 2 2 6 4 2 5" xfId="10472"/>
    <cellStyle name="Normal 4 2 2 6 4 3" xfId="2189"/>
    <cellStyle name="Normal 4 2 2 6 4 3 2" xfId="6671"/>
    <cellStyle name="Normal 4 2 2 6 4 3 2 2" xfId="15701"/>
    <cellStyle name="Normal 4 2 2 6 4 3 3" xfId="11219"/>
    <cellStyle name="Normal 4 2 2 6 4 4" xfId="3683"/>
    <cellStyle name="Normal 4 2 2 6 4 4 2" xfId="8165"/>
    <cellStyle name="Normal 4 2 2 6 4 4 2 2" xfId="17195"/>
    <cellStyle name="Normal 4 2 2 6 4 4 3" xfId="12713"/>
    <cellStyle name="Normal 4 2 2 6 4 5" xfId="5177"/>
    <cellStyle name="Normal 4 2 2 6 4 5 2" xfId="14207"/>
    <cellStyle name="Normal 4 2 2 6 4 6" xfId="9725"/>
    <cellStyle name="Normal 4 2 2 6 5" xfId="882"/>
    <cellStyle name="Normal 4 2 2 6 5 2" xfId="2376"/>
    <cellStyle name="Normal 4 2 2 6 5 2 2" xfId="6858"/>
    <cellStyle name="Normal 4 2 2 6 5 2 2 2" xfId="15888"/>
    <cellStyle name="Normal 4 2 2 6 5 2 3" xfId="11406"/>
    <cellStyle name="Normal 4 2 2 6 5 3" xfId="3870"/>
    <cellStyle name="Normal 4 2 2 6 5 3 2" xfId="8352"/>
    <cellStyle name="Normal 4 2 2 6 5 3 2 2" xfId="17382"/>
    <cellStyle name="Normal 4 2 2 6 5 3 3" xfId="12900"/>
    <cellStyle name="Normal 4 2 2 6 5 4" xfId="5364"/>
    <cellStyle name="Normal 4 2 2 6 5 4 2" xfId="14394"/>
    <cellStyle name="Normal 4 2 2 6 5 5" xfId="9912"/>
    <cellStyle name="Normal 4 2 2 6 6" xfId="1631"/>
    <cellStyle name="Normal 4 2 2 6 6 2" xfId="6113"/>
    <cellStyle name="Normal 4 2 2 6 6 2 2" xfId="15143"/>
    <cellStyle name="Normal 4 2 2 6 6 3" xfId="10661"/>
    <cellStyle name="Normal 4 2 2 6 7" xfId="3125"/>
    <cellStyle name="Normal 4 2 2 6 7 2" xfId="7607"/>
    <cellStyle name="Normal 4 2 2 6 7 2 2" xfId="16637"/>
    <cellStyle name="Normal 4 2 2 6 7 3" xfId="12155"/>
    <cellStyle name="Normal 4 2 2 6 8" xfId="4619"/>
    <cellStyle name="Normal 4 2 2 6 8 2" xfId="13649"/>
    <cellStyle name="Normal 4 2 2 6 9" xfId="9167"/>
    <cellStyle name="Normal 4 2 2 7" xfId="160"/>
    <cellStyle name="Normal 4 2 2 7 2" xfId="346"/>
    <cellStyle name="Normal 4 2 2 7 2 2" xfId="1089"/>
    <cellStyle name="Normal 4 2 2 7 2 2 2" xfId="2583"/>
    <cellStyle name="Normal 4 2 2 7 2 2 2 2" xfId="7065"/>
    <cellStyle name="Normal 4 2 2 7 2 2 2 2 2" xfId="16095"/>
    <cellStyle name="Normal 4 2 2 7 2 2 2 3" xfId="11613"/>
    <cellStyle name="Normal 4 2 2 7 2 2 3" xfId="4077"/>
    <cellStyle name="Normal 4 2 2 7 2 2 3 2" xfId="8559"/>
    <cellStyle name="Normal 4 2 2 7 2 2 3 2 2" xfId="17589"/>
    <cellStyle name="Normal 4 2 2 7 2 2 3 3" xfId="13107"/>
    <cellStyle name="Normal 4 2 2 7 2 2 4" xfId="5571"/>
    <cellStyle name="Normal 4 2 2 7 2 2 4 2" xfId="14601"/>
    <cellStyle name="Normal 4 2 2 7 2 2 5" xfId="10119"/>
    <cellStyle name="Normal 4 2 2 7 2 3" xfId="1840"/>
    <cellStyle name="Normal 4 2 2 7 2 3 2" xfId="6322"/>
    <cellStyle name="Normal 4 2 2 7 2 3 2 2" xfId="15352"/>
    <cellStyle name="Normal 4 2 2 7 2 3 3" xfId="10870"/>
    <cellStyle name="Normal 4 2 2 7 2 4" xfId="3334"/>
    <cellStyle name="Normal 4 2 2 7 2 4 2" xfId="7816"/>
    <cellStyle name="Normal 4 2 2 7 2 4 2 2" xfId="16846"/>
    <cellStyle name="Normal 4 2 2 7 2 4 3" xfId="12364"/>
    <cellStyle name="Normal 4 2 2 7 2 5" xfId="4828"/>
    <cellStyle name="Normal 4 2 2 7 2 5 2" xfId="13858"/>
    <cellStyle name="Normal 4 2 2 7 2 6" xfId="9376"/>
    <cellStyle name="Normal 4 2 2 7 3" xfId="532"/>
    <cellStyle name="Normal 4 2 2 7 3 2" xfId="1279"/>
    <cellStyle name="Normal 4 2 2 7 3 2 2" xfId="2773"/>
    <cellStyle name="Normal 4 2 2 7 3 2 2 2" xfId="7255"/>
    <cellStyle name="Normal 4 2 2 7 3 2 2 2 2" xfId="16285"/>
    <cellStyle name="Normal 4 2 2 7 3 2 2 3" xfId="11803"/>
    <cellStyle name="Normal 4 2 2 7 3 2 3" xfId="4267"/>
    <cellStyle name="Normal 4 2 2 7 3 2 3 2" xfId="8749"/>
    <cellStyle name="Normal 4 2 2 7 3 2 3 2 2" xfId="17779"/>
    <cellStyle name="Normal 4 2 2 7 3 2 3 3" xfId="13297"/>
    <cellStyle name="Normal 4 2 2 7 3 2 4" xfId="5761"/>
    <cellStyle name="Normal 4 2 2 7 3 2 4 2" xfId="14791"/>
    <cellStyle name="Normal 4 2 2 7 3 2 5" xfId="10309"/>
    <cellStyle name="Normal 4 2 2 7 3 3" xfId="2026"/>
    <cellStyle name="Normal 4 2 2 7 3 3 2" xfId="6508"/>
    <cellStyle name="Normal 4 2 2 7 3 3 2 2" xfId="15538"/>
    <cellStyle name="Normal 4 2 2 7 3 3 3" xfId="11056"/>
    <cellStyle name="Normal 4 2 2 7 3 4" xfId="3520"/>
    <cellStyle name="Normal 4 2 2 7 3 4 2" xfId="8002"/>
    <cellStyle name="Normal 4 2 2 7 3 4 2 2" xfId="17032"/>
    <cellStyle name="Normal 4 2 2 7 3 4 3" xfId="12550"/>
    <cellStyle name="Normal 4 2 2 7 3 5" xfId="5014"/>
    <cellStyle name="Normal 4 2 2 7 3 5 2" xfId="14044"/>
    <cellStyle name="Normal 4 2 2 7 3 6" xfId="9562"/>
    <cellStyle name="Normal 4 2 2 7 4" xfId="718"/>
    <cellStyle name="Normal 4 2 2 7 4 2" xfId="1465"/>
    <cellStyle name="Normal 4 2 2 7 4 2 2" xfId="2959"/>
    <cellStyle name="Normal 4 2 2 7 4 2 2 2" xfId="7441"/>
    <cellStyle name="Normal 4 2 2 7 4 2 2 2 2" xfId="16471"/>
    <cellStyle name="Normal 4 2 2 7 4 2 2 3" xfId="11989"/>
    <cellStyle name="Normal 4 2 2 7 4 2 3" xfId="4453"/>
    <cellStyle name="Normal 4 2 2 7 4 2 3 2" xfId="8935"/>
    <cellStyle name="Normal 4 2 2 7 4 2 3 2 2" xfId="17965"/>
    <cellStyle name="Normal 4 2 2 7 4 2 3 3" xfId="13483"/>
    <cellStyle name="Normal 4 2 2 7 4 2 4" xfId="5947"/>
    <cellStyle name="Normal 4 2 2 7 4 2 4 2" xfId="14977"/>
    <cellStyle name="Normal 4 2 2 7 4 2 5" xfId="10495"/>
    <cellStyle name="Normal 4 2 2 7 4 3" xfId="2212"/>
    <cellStyle name="Normal 4 2 2 7 4 3 2" xfId="6694"/>
    <cellStyle name="Normal 4 2 2 7 4 3 2 2" xfId="15724"/>
    <cellStyle name="Normal 4 2 2 7 4 3 3" xfId="11242"/>
    <cellStyle name="Normal 4 2 2 7 4 4" xfId="3706"/>
    <cellStyle name="Normal 4 2 2 7 4 4 2" xfId="8188"/>
    <cellStyle name="Normal 4 2 2 7 4 4 2 2" xfId="17218"/>
    <cellStyle name="Normal 4 2 2 7 4 4 3" xfId="12736"/>
    <cellStyle name="Normal 4 2 2 7 4 5" xfId="5200"/>
    <cellStyle name="Normal 4 2 2 7 4 5 2" xfId="14230"/>
    <cellStyle name="Normal 4 2 2 7 4 6" xfId="9748"/>
    <cellStyle name="Normal 4 2 2 7 5" xfId="905"/>
    <cellStyle name="Normal 4 2 2 7 5 2" xfId="2399"/>
    <cellStyle name="Normal 4 2 2 7 5 2 2" xfId="6881"/>
    <cellStyle name="Normal 4 2 2 7 5 2 2 2" xfId="15911"/>
    <cellStyle name="Normal 4 2 2 7 5 2 3" xfId="11429"/>
    <cellStyle name="Normal 4 2 2 7 5 3" xfId="3893"/>
    <cellStyle name="Normal 4 2 2 7 5 3 2" xfId="8375"/>
    <cellStyle name="Normal 4 2 2 7 5 3 2 2" xfId="17405"/>
    <cellStyle name="Normal 4 2 2 7 5 3 3" xfId="12923"/>
    <cellStyle name="Normal 4 2 2 7 5 4" xfId="5387"/>
    <cellStyle name="Normal 4 2 2 7 5 4 2" xfId="14417"/>
    <cellStyle name="Normal 4 2 2 7 5 5" xfId="9935"/>
    <cellStyle name="Normal 4 2 2 7 6" xfId="1654"/>
    <cellStyle name="Normal 4 2 2 7 6 2" xfId="6136"/>
    <cellStyle name="Normal 4 2 2 7 6 2 2" xfId="15166"/>
    <cellStyle name="Normal 4 2 2 7 6 3" xfId="10684"/>
    <cellStyle name="Normal 4 2 2 7 7" xfId="3148"/>
    <cellStyle name="Normal 4 2 2 7 7 2" xfId="7630"/>
    <cellStyle name="Normal 4 2 2 7 7 2 2" xfId="16660"/>
    <cellStyle name="Normal 4 2 2 7 7 3" xfId="12178"/>
    <cellStyle name="Normal 4 2 2 7 8" xfId="4642"/>
    <cellStyle name="Normal 4 2 2 7 8 2" xfId="13672"/>
    <cellStyle name="Normal 4 2 2 7 9" xfId="9190"/>
    <cellStyle name="Normal 4 2 2 8" xfId="183"/>
    <cellStyle name="Normal 4 2 2 8 2" xfId="369"/>
    <cellStyle name="Normal 4 2 2 8 2 2" xfId="1112"/>
    <cellStyle name="Normal 4 2 2 8 2 2 2" xfId="2606"/>
    <cellStyle name="Normal 4 2 2 8 2 2 2 2" xfId="7088"/>
    <cellStyle name="Normal 4 2 2 8 2 2 2 2 2" xfId="16118"/>
    <cellStyle name="Normal 4 2 2 8 2 2 2 3" xfId="11636"/>
    <cellStyle name="Normal 4 2 2 8 2 2 3" xfId="4100"/>
    <cellStyle name="Normal 4 2 2 8 2 2 3 2" xfId="8582"/>
    <cellStyle name="Normal 4 2 2 8 2 2 3 2 2" xfId="17612"/>
    <cellStyle name="Normal 4 2 2 8 2 2 3 3" xfId="13130"/>
    <cellStyle name="Normal 4 2 2 8 2 2 4" xfId="5594"/>
    <cellStyle name="Normal 4 2 2 8 2 2 4 2" xfId="14624"/>
    <cellStyle name="Normal 4 2 2 8 2 2 5" xfId="10142"/>
    <cellStyle name="Normal 4 2 2 8 2 3" xfId="1863"/>
    <cellStyle name="Normal 4 2 2 8 2 3 2" xfId="6345"/>
    <cellStyle name="Normal 4 2 2 8 2 3 2 2" xfId="15375"/>
    <cellStyle name="Normal 4 2 2 8 2 3 3" xfId="10893"/>
    <cellStyle name="Normal 4 2 2 8 2 4" xfId="3357"/>
    <cellStyle name="Normal 4 2 2 8 2 4 2" xfId="7839"/>
    <cellStyle name="Normal 4 2 2 8 2 4 2 2" xfId="16869"/>
    <cellStyle name="Normal 4 2 2 8 2 4 3" xfId="12387"/>
    <cellStyle name="Normal 4 2 2 8 2 5" xfId="4851"/>
    <cellStyle name="Normal 4 2 2 8 2 5 2" xfId="13881"/>
    <cellStyle name="Normal 4 2 2 8 2 6" xfId="9399"/>
    <cellStyle name="Normal 4 2 2 8 3" xfId="555"/>
    <cellStyle name="Normal 4 2 2 8 3 2" xfId="1302"/>
    <cellStyle name="Normal 4 2 2 8 3 2 2" xfId="2796"/>
    <cellStyle name="Normal 4 2 2 8 3 2 2 2" xfId="7278"/>
    <cellStyle name="Normal 4 2 2 8 3 2 2 2 2" xfId="16308"/>
    <cellStyle name="Normal 4 2 2 8 3 2 2 3" xfId="11826"/>
    <cellStyle name="Normal 4 2 2 8 3 2 3" xfId="4290"/>
    <cellStyle name="Normal 4 2 2 8 3 2 3 2" xfId="8772"/>
    <cellStyle name="Normal 4 2 2 8 3 2 3 2 2" xfId="17802"/>
    <cellStyle name="Normal 4 2 2 8 3 2 3 3" xfId="13320"/>
    <cellStyle name="Normal 4 2 2 8 3 2 4" xfId="5784"/>
    <cellStyle name="Normal 4 2 2 8 3 2 4 2" xfId="14814"/>
    <cellStyle name="Normal 4 2 2 8 3 2 5" xfId="10332"/>
    <cellStyle name="Normal 4 2 2 8 3 3" xfId="2049"/>
    <cellStyle name="Normal 4 2 2 8 3 3 2" xfId="6531"/>
    <cellStyle name="Normal 4 2 2 8 3 3 2 2" xfId="15561"/>
    <cellStyle name="Normal 4 2 2 8 3 3 3" xfId="11079"/>
    <cellStyle name="Normal 4 2 2 8 3 4" xfId="3543"/>
    <cellStyle name="Normal 4 2 2 8 3 4 2" xfId="8025"/>
    <cellStyle name="Normal 4 2 2 8 3 4 2 2" xfId="17055"/>
    <cellStyle name="Normal 4 2 2 8 3 4 3" xfId="12573"/>
    <cellStyle name="Normal 4 2 2 8 3 5" xfId="5037"/>
    <cellStyle name="Normal 4 2 2 8 3 5 2" xfId="14067"/>
    <cellStyle name="Normal 4 2 2 8 3 6" xfId="9585"/>
    <cellStyle name="Normal 4 2 2 8 4" xfId="741"/>
    <cellStyle name="Normal 4 2 2 8 4 2" xfId="1488"/>
    <cellStyle name="Normal 4 2 2 8 4 2 2" xfId="2982"/>
    <cellStyle name="Normal 4 2 2 8 4 2 2 2" xfId="7464"/>
    <cellStyle name="Normal 4 2 2 8 4 2 2 2 2" xfId="16494"/>
    <cellStyle name="Normal 4 2 2 8 4 2 2 3" xfId="12012"/>
    <cellStyle name="Normal 4 2 2 8 4 2 3" xfId="4476"/>
    <cellStyle name="Normal 4 2 2 8 4 2 3 2" xfId="8958"/>
    <cellStyle name="Normal 4 2 2 8 4 2 3 2 2" xfId="17988"/>
    <cellStyle name="Normal 4 2 2 8 4 2 3 3" xfId="13506"/>
    <cellStyle name="Normal 4 2 2 8 4 2 4" xfId="5970"/>
    <cellStyle name="Normal 4 2 2 8 4 2 4 2" xfId="15000"/>
    <cellStyle name="Normal 4 2 2 8 4 2 5" xfId="10518"/>
    <cellStyle name="Normal 4 2 2 8 4 3" xfId="2235"/>
    <cellStyle name="Normal 4 2 2 8 4 3 2" xfId="6717"/>
    <cellStyle name="Normal 4 2 2 8 4 3 2 2" xfId="15747"/>
    <cellStyle name="Normal 4 2 2 8 4 3 3" xfId="11265"/>
    <cellStyle name="Normal 4 2 2 8 4 4" xfId="3729"/>
    <cellStyle name="Normal 4 2 2 8 4 4 2" xfId="8211"/>
    <cellStyle name="Normal 4 2 2 8 4 4 2 2" xfId="17241"/>
    <cellStyle name="Normal 4 2 2 8 4 4 3" xfId="12759"/>
    <cellStyle name="Normal 4 2 2 8 4 5" xfId="5223"/>
    <cellStyle name="Normal 4 2 2 8 4 5 2" xfId="14253"/>
    <cellStyle name="Normal 4 2 2 8 4 6" xfId="9771"/>
    <cellStyle name="Normal 4 2 2 8 5" xfId="928"/>
    <cellStyle name="Normal 4 2 2 8 5 2" xfId="2422"/>
    <cellStyle name="Normal 4 2 2 8 5 2 2" xfId="6904"/>
    <cellStyle name="Normal 4 2 2 8 5 2 2 2" xfId="15934"/>
    <cellStyle name="Normal 4 2 2 8 5 2 3" xfId="11452"/>
    <cellStyle name="Normal 4 2 2 8 5 3" xfId="3916"/>
    <cellStyle name="Normal 4 2 2 8 5 3 2" xfId="8398"/>
    <cellStyle name="Normal 4 2 2 8 5 3 2 2" xfId="17428"/>
    <cellStyle name="Normal 4 2 2 8 5 3 3" xfId="12946"/>
    <cellStyle name="Normal 4 2 2 8 5 4" xfId="5410"/>
    <cellStyle name="Normal 4 2 2 8 5 4 2" xfId="14440"/>
    <cellStyle name="Normal 4 2 2 8 5 5" xfId="9958"/>
    <cellStyle name="Normal 4 2 2 8 6" xfId="1677"/>
    <cellStyle name="Normal 4 2 2 8 6 2" xfId="6159"/>
    <cellStyle name="Normal 4 2 2 8 6 2 2" xfId="15189"/>
    <cellStyle name="Normal 4 2 2 8 6 3" xfId="10707"/>
    <cellStyle name="Normal 4 2 2 8 7" xfId="3171"/>
    <cellStyle name="Normal 4 2 2 8 7 2" xfId="7653"/>
    <cellStyle name="Normal 4 2 2 8 7 2 2" xfId="16683"/>
    <cellStyle name="Normal 4 2 2 8 7 3" xfId="12201"/>
    <cellStyle name="Normal 4 2 2 8 8" xfId="4665"/>
    <cellStyle name="Normal 4 2 2 8 8 2" xfId="13695"/>
    <cellStyle name="Normal 4 2 2 8 9" xfId="9213"/>
    <cellStyle name="Normal 4 2 2 9" xfId="206"/>
    <cellStyle name="Normal 4 2 2 9 2" xfId="951"/>
    <cellStyle name="Normal 4 2 2 9 2 2" xfId="2445"/>
    <cellStyle name="Normal 4 2 2 9 2 2 2" xfId="6927"/>
    <cellStyle name="Normal 4 2 2 9 2 2 2 2" xfId="15957"/>
    <cellStyle name="Normal 4 2 2 9 2 2 3" xfId="11475"/>
    <cellStyle name="Normal 4 2 2 9 2 3" xfId="3939"/>
    <cellStyle name="Normal 4 2 2 9 2 3 2" xfId="8421"/>
    <cellStyle name="Normal 4 2 2 9 2 3 2 2" xfId="17451"/>
    <cellStyle name="Normal 4 2 2 9 2 3 3" xfId="12969"/>
    <cellStyle name="Normal 4 2 2 9 2 4" xfId="5433"/>
    <cellStyle name="Normal 4 2 2 9 2 4 2" xfId="14463"/>
    <cellStyle name="Normal 4 2 2 9 2 5" xfId="9981"/>
    <cellStyle name="Normal 4 2 2 9 3" xfId="1700"/>
    <cellStyle name="Normal 4 2 2 9 3 2" xfId="6182"/>
    <cellStyle name="Normal 4 2 2 9 3 2 2" xfId="15212"/>
    <cellStyle name="Normal 4 2 2 9 3 3" xfId="10730"/>
    <cellStyle name="Normal 4 2 2 9 4" xfId="3194"/>
    <cellStyle name="Normal 4 2 2 9 4 2" xfId="7676"/>
    <cellStyle name="Normal 4 2 2 9 4 2 2" xfId="16706"/>
    <cellStyle name="Normal 4 2 2 9 4 3" xfId="12224"/>
    <cellStyle name="Normal 4 2 2 9 5" xfId="4688"/>
    <cellStyle name="Normal 4 2 2 9 5 2" xfId="13718"/>
    <cellStyle name="Normal 4 2 2 9 6" xfId="9236"/>
    <cellStyle name="Normal 4 2 3" xfId="33"/>
    <cellStyle name="Normal 4 2 3 2" xfId="219"/>
    <cellStyle name="Normal 4 2 3 2 2" xfId="964"/>
    <cellStyle name="Normal 4 2 3 2 2 2" xfId="2458"/>
    <cellStyle name="Normal 4 2 3 2 2 2 2" xfId="6940"/>
    <cellStyle name="Normal 4 2 3 2 2 2 2 2" xfId="15970"/>
    <cellStyle name="Normal 4 2 3 2 2 2 3" xfId="11488"/>
    <cellStyle name="Normal 4 2 3 2 2 3" xfId="3952"/>
    <cellStyle name="Normal 4 2 3 2 2 3 2" xfId="8434"/>
    <cellStyle name="Normal 4 2 3 2 2 3 2 2" xfId="17464"/>
    <cellStyle name="Normal 4 2 3 2 2 3 3" xfId="12982"/>
    <cellStyle name="Normal 4 2 3 2 2 4" xfId="5446"/>
    <cellStyle name="Normal 4 2 3 2 2 4 2" xfId="14476"/>
    <cellStyle name="Normal 4 2 3 2 2 5" xfId="9994"/>
    <cellStyle name="Normal 4 2 3 2 3" xfId="1713"/>
    <cellStyle name="Normal 4 2 3 2 3 2" xfId="6195"/>
    <cellStyle name="Normal 4 2 3 2 3 2 2" xfId="15225"/>
    <cellStyle name="Normal 4 2 3 2 3 3" xfId="10743"/>
    <cellStyle name="Normal 4 2 3 2 4" xfId="3207"/>
    <cellStyle name="Normal 4 2 3 2 4 2" xfId="7689"/>
    <cellStyle name="Normal 4 2 3 2 4 2 2" xfId="16719"/>
    <cellStyle name="Normal 4 2 3 2 4 3" xfId="12237"/>
    <cellStyle name="Normal 4 2 3 2 5" xfId="4701"/>
    <cellStyle name="Normal 4 2 3 2 5 2" xfId="13731"/>
    <cellStyle name="Normal 4 2 3 2 6" xfId="9249"/>
    <cellStyle name="Normal 4 2 3 3" xfId="405"/>
    <cellStyle name="Normal 4 2 3 3 2" xfId="1152"/>
    <cellStyle name="Normal 4 2 3 3 2 2" xfId="2646"/>
    <cellStyle name="Normal 4 2 3 3 2 2 2" xfId="7128"/>
    <cellStyle name="Normal 4 2 3 3 2 2 2 2" xfId="16158"/>
    <cellStyle name="Normal 4 2 3 3 2 2 3" xfId="11676"/>
    <cellStyle name="Normal 4 2 3 3 2 3" xfId="4140"/>
    <cellStyle name="Normal 4 2 3 3 2 3 2" xfId="8622"/>
    <cellStyle name="Normal 4 2 3 3 2 3 2 2" xfId="17652"/>
    <cellStyle name="Normal 4 2 3 3 2 3 3" xfId="13170"/>
    <cellStyle name="Normal 4 2 3 3 2 4" xfId="5634"/>
    <cellStyle name="Normal 4 2 3 3 2 4 2" xfId="14664"/>
    <cellStyle name="Normal 4 2 3 3 2 5" xfId="10182"/>
    <cellStyle name="Normal 4 2 3 3 3" xfId="1899"/>
    <cellStyle name="Normal 4 2 3 3 3 2" xfId="6381"/>
    <cellStyle name="Normal 4 2 3 3 3 2 2" xfId="15411"/>
    <cellStyle name="Normal 4 2 3 3 3 3" xfId="10929"/>
    <cellStyle name="Normal 4 2 3 3 4" xfId="3393"/>
    <cellStyle name="Normal 4 2 3 3 4 2" xfId="7875"/>
    <cellStyle name="Normal 4 2 3 3 4 2 2" xfId="16905"/>
    <cellStyle name="Normal 4 2 3 3 4 3" xfId="12423"/>
    <cellStyle name="Normal 4 2 3 3 5" xfId="4887"/>
    <cellStyle name="Normal 4 2 3 3 5 2" xfId="13917"/>
    <cellStyle name="Normal 4 2 3 3 6" xfId="9435"/>
    <cellStyle name="Normal 4 2 3 4" xfId="591"/>
    <cellStyle name="Normal 4 2 3 4 2" xfId="1338"/>
    <cellStyle name="Normal 4 2 3 4 2 2" xfId="2832"/>
    <cellStyle name="Normal 4 2 3 4 2 2 2" xfId="7314"/>
    <cellStyle name="Normal 4 2 3 4 2 2 2 2" xfId="16344"/>
    <cellStyle name="Normal 4 2 3 4 2 2 3" xfId="11862"/>
    <cellStyle name="Normal 4 2 3 4 2 3" xfId="4326"/>
    <cellStyle name="Normal 4 2 3 4 2 3 2" xfId="8808"/>
    <cellStyle name="Normal 4 2 3 4 2 3 2 2" xfId="17838"/>
    <cellStyle name="Normal 4 2 3 4 2 3 3" xfId="13356"/>
    <cellStyle name="Normal 4 2 3 4 2 4" xfId="5820"/>
    <cellStyle name="Normal 4 2 3 4 2 4 2" xfId="14850"/>
    <cellStyle name="Normal 4 2 3 4 2 5" xfId="10368"/>
    <cellStyle name="Normal 4 2 3 4 3" xfId="2085"/>
    <cellStyle name="Normal 4 2 3 4 3 2" xfId="6567"/>
    <cellStyle name="Normal 4 2 3 4 3 2 2" xfId="15597"/>
    <cellStyle name="Normal 4 2 3 4 3 3" xfId="11115"/>
    <cellStyle name="Normal 4 2 3 4 4" xfId="3579"/>
    <cellStyle name="Normal 4 2 3 4 4 2" xfId="8061"/>
    <cellStyle name="Normal 4 2 3 4 4 2 2" xfId="17091"/>
    <cellStyle name="Normal 4 2 3 4 4 3" xfId="12609"/>
    <cellStyle name="Normal 4 2 3 4 5" xfId="5073"/>
    <cellStyle name="Normal 4 2 3 4 5 2" xfId="14103"/>
    <cellStyle name="Normal 4 2 3 4 6" xfId="9621"/>
    <cellStyle name="Normal 4 2 3 5" xfId="778"/>
    <cellStyle name="Normal 4 2 3 5 2" xfId="2272"/>
    <cellStyle name="Normal 4 2 3 5 2 2" xfId="6754"/>
    <cellStyle name="Normal 4 2 3 5 2 2 2" xfId="15784"/>
    <cellStyle name="Normal 4 2 3 5 2 3" xfId="11302"/>
    <cellStyle name="Normal 4 2 3 5 3" xfId="3766"/>
    <cellStyle name="Normal 4 2 3 5 3 2" xfId="8248"/>
    <cellStyle name="Normal 4 2 3 5 3 2 2" xfId="17278"/>
    <cellStyle name="Normal 4 2 3 5 3 3" xfId="12796"/>
    <cellStyle name="Normal 4 2 3 5 4" xfId="5260"/>
    <cellStyle name="Normal 4 2 3 5 4 2" xfId="14290"/>
    <cellStyle name="Normal 4 2 3 5 5" xfId="9808"/>
    <cellStyle name="Normal 4 2 3 6" xfId="1527"/>
    <cellStyle name="Normal 4 2 3 6 2" xfId="6009"/>
    <cellStyle name="Normal 4 2 3 6 2 2" xfId="15039"/>
    <cellStyle name="Normal 4 2 3 6 3" xfId="10557"/>
    <cellStyle name="Normal 4 2 3 7" xfId="3021"/>
    <cellStyle name="Normal 4 2 3 7 2" xfId="7503"/>
    <cellStyle name="Normal 4 2 3 7 2 2" xfId="16533"/>
    <cellStyle name="Normal 4 2 3 7 3" xfId="12051"/>
    <cellStyle name="Normal 4 2 3 8" xfId="4515"/>
    <cellStyle name="Normal 4 2 3 8 2" xfId="13545"/>
    <cellStyle name="Normal 4 2 3 9" xfId="9063"/>
    <cellStyle name="Normal 4 2 4" xfId="56"/>
    <cellStyle name="Normal 4 2 4 2" xfId="242"/>
    <cellStyle name="Normal 4 2 4 2 2" xfId="987"/>
    <cellStyle name="Normal 4 2 4 2 2 2" xfId="2481"/>
    <cellStyle name="Normal 4 2 4 2 2 2 2" xfId="6963"/>
    <cellStyle name="Normal 4 2 4 2 2 2 2 2" xfId="15993"/>
    <cellStyle name="Normal 4 2 4 2 2 2 3" xfId="11511"/>
    <cellStyle name="Normal 4 2 4 2 2 3" xfId="3975"/>
    <cellStyle name="Normal 4 2 4 2 2 3 2" xfId="8457"/>
    <cellStyle name="Normal 4 2 4 2 2 3 2 2" xfId="17487"/>
    <cellStyle name="Normal 4 2 4 2 2 3 3" xfId="13005"/>
    <cellStyle name="Normal 4 2 4 2 2 4" xfId="5469"/>
    <cellStyle name="Normal 4 2 4 2 2 4 2" xfId="14499"/>
    <cellStyle name="Normal 4 2 4 2 2 5" xfId="10017"/>
    <cellStyle name="Normal 4 2 4 2 3" xfId="1736"/>
    <cellStyle name="Normal 4 2 4 2 3 2" xfId="6218"/>
    <cellStyle name="Normal 4 2 4 2 3 2 2" xfId="15248"/>
    <cellStyle name="Normal 4 2 4 2 3 3" xfId="10766"/>
    <cellStyle name="Normal 4 2 4 2 4" xfId="3230"/>
    <cellStyle name="Normal 4 2 4 2 4 2" xfId="7712"/>
    <cellStyle name="Normal 4 2 4 2 4 2 2" xfId="16742"/>
    <cellStyle name="Normal 4 2 4 2 4 3" xfId="12260"/>
    <cellStyle name="Normal 4 2 4 2 5" xfId="4724"/>
    <cellStyle name="Normal 4 2 4 2 5 2" xfId="13754"/>
    <cellStyle name="Normal 4 2 4 2 6" xfId="9272"/>
    <cellStyle name="Normal 4 2 4 3" xfId="428"/>
    <cellStyle name="Normal 4 2 4 3 2" xfId="1175"/>
    <cellStyle name="Normal 4 2 4 3 2 2" xfId="2669"/>
    <cellStyle name="Normal 4 2 4 3 2 2 2" xfId="7151"/>
    <cellStyle name="Normal 4 2 4 3 2 2 2 2" xfId="16181"/>
    <cellStyle name="Normal 4 2 4 3 2 2 3" xfId="11699"/>
    <cellStyle name="Normal 4 2 4 3 2 3" xfId="4163"/>
    <cellStyle name="Normal 4 2 4 3 2 3 2" xfId="8645"/>
    <cellStyle name="Normal 4 2 4 3 2 3 2 2" xfId="17675"/>
    <cellStyle name="Normal 4 2 4 3 2 3 3" xfId="13193"/>
    <cellStyle name="Normal 4 2 4 3 2 4" xfId="5657"/>
    <cellStyle name="Normal 4 2 4 3 2 4 2" xfId="14687"/>
    <cellStyle name="Normal 4 2 4 3 2 5" xfId="10205"/>
    <cellStyle name="Normal 4 2 4 3 3" xfId="1922"/>
    <cellStyle name="Normal 4 2 4 3 3 2" xfId="6404"/>
    <cellStyle name="Normal 4 2 4 3 3 2 2" xfId="15434"/>
    <cellStyle name="Normal 4 2 4 3 3 3" xfId="10952"/>
    <cellStyle name="Normal 4 2 4 3 4" xfId="3416"/>
    <cellStyle name="Normal 4 2 4 3 4 2" xfId="7898"/>
    <cellStyle name="Normal 4 2 4 3 4 2 2" xfId="16928"/>
    <cellStyle name="Normal 4 2 4 3 4 3" xfId="12446"/>
    <cellStyle name="Normal 4 2 4 3 5" xfId="4910"/>
    <cellStyle name="Normal 4 2 4 3 5 2" xfId="13940"/>
    <cellStyle name="Normal 4 2 4 3 6" xfId="9458"/>
    <cellStyle name="Normal 4 2 4 4" xfId="614"/>
    <cellStyle name="Normal 4 2 4 4 2" xfId="1361"/>
    <cellStyle name="Normal 4 2 4 4 2 2" xfId="2855"/>
    <cellStyle name="Normal 4 2 4 4 2 2 2" xfId="7337"/>
    <cellStyle name="Normal 4 2 4 4 2 2 2 2" xfId="16367"/>
    <cellStyle name="Normal 4 2 4 4 2 2 3" xfId="11885"/>
    <cellStyle name="Normal 4 2 4 4 2 3" xfId="4349"/>
    <cellStyle name="Normal 4 2 4 4 2 3 2" xfId="8831"/>
    <cellStyle name="Normal 4 2 4 4 2 3 2 2" xfId="17861"/>
    <cellStyle name="Normal 4 2 4 4 2 3 3" xfId="13379"/>
    <cellStyle name="Normal 4 2 4 4 2 4" xfId="5843"/>
    <cellStyle name="Normal 4 2 4 4 2 4 2" xfId="14873"/>
    <cellStyle name="Normal 4 2 4 4 2 5" xfId="10391"/>
    <cellStyle name="Normal 4 2 4 4 3" xfId="2108"/>
    <cellStyle name="Normal 4 2 4 4 3 2" xfId="6590"/>
    <cellStyle name="Normal 4 2 4 4 3 2 2" xfId="15620"/>
    <cellStyle name="Normal 4 2 4 4 3 3" xfId="11138"/>
    <cellStyle name="Normal 4 2 4 4 4" xfId="3602"/>
    <cellStyle name="Normal 4 2 4 4 4 2" xfId="8084"/>
    <cellStyle name="Normal 4 2 4 4 4 2 2" xfId="17114"/>
    <cellStyle name="Normal 4 2 4 4 4 3" xfId="12632"/>
    <cellStyle name="Normal 4 2 4 4 5" xfId="5096"/>
    <cellStyle name="Normal 4 2 4 4 5 2" xfId="14126"/>
    <cellStyle name="Normal 4 2 4 4 6" xfId="9644"/>
    <cellStyle name="Normal 4 2 4 5" xfId="801"/>
    <cellStyle name="Normal 4 2 4 5 2" xfId="2295"/>
    <cellStyle name="Normal 4 2 4 5 2 2" xfId="6777"/>
    <cellStyle name="Normal 4 2 4 5 2 2 2" xfId="15807"/>
    <cellStyle name="Normal 4 2 4 5 2 3" xfId="11325"/>
    <cellStyle name="Normal 4 2 4 5 3" xfId="3789"/>
    <cellStyle name="Normal 4 2 4 5 3 2" xfId="8271"/>
    <cellStyle name="Normal 4 2 4 5 3 2 2" xfId="17301"/>
    <cellStyle name="Normal 4 2 4 5 3 3" xfId="12819"/>
    <cellStyle name="Normal 4 2 4 5 4" xfId="5283"/>
    <cellStyle name="Normal 4 2 4 5 4 2" xfId="14313"/>
    <cellStyle name="Normal 4 2 4 5 5" xfId="9831"/>
    <cellStyle name="Normal 4 2 4 6" xfId="1550"/>
    <cellStyle name="Normal 4 2 4 6 2" xfId="6032"/>
    <cellStyle name="Normal 4 2 4 6 2 2" xfId="15062"/>
    <cellStyle name="Normal 4 2 4 6 3" xfId="10580"/>
    <cellStyle name="Normal 4 2 4 7" xfId="3044"/>
    <cellStyle name="Normal 4 2 4 7 2" xfId="7526"/>
    <cellStyle name="Normal 4 2 4 7 2 2" xfId="16556"/>
    <cellStyle name="Normal 4 2 4 7 3" xfId="12074"/>
    <cellStyle name="Normal 4 2 4 8" xfId="4538"/>
    <cellStyle name="Normal 4 2 4 8 2" xfId="13568"/>
    <cellStyle name="Normal 4 2 4 9" xfId="9086"/>
    <cellStyle name="Normal 4 2 5" xfId="80"/>
    <cellStyle name="Normal 4 2 5 2" xfId="266"/>
    <cellStyle name="Normal 4 2 5 2 2" xfId="1010"/>
    <cellStyle name="Normal 4 2 5 2 2 2" xfId="2504"/>
    <cellStyle name="Normal 4 2 5 2 2 2 2" xfId="6986"/>
    <cellStyle name="Normal 4 2 5 2 2 2 2 2" xfId="16016"/>
    <cellStyle name="Normal 4 2 5 2 2 2 3" xfId="11534"/>
    <cellStyle name="Normal 4 2 5 2 2 3" xfId="3998"/>
    <cellStyle name="Normal 4 2 5 2 2 3 2" xfId="8480"/>
    <cellStyle name="Normal 4 2 5 2 2 3 2 2" xfId="17510"/>
    <cellStyle name="Normal 4 2 5 2 2 3 3" xfId="13028"/>
    <cellStyle name="Normal 4 2 5 2 2 4" xfId="5492"/>
    <cellStyle name="Normal 4 2 5 2 2 4 2" xfId="14522"/>
    <cellStyle name="Normal 4 2 5 2 2 5" xfId="10040"/>
    <cellStyle name="Normal 4 2 5 2 3" xfId="1760"/>
    <cellStyle name="Normal 4 2 5 2 3 2" xfId="6242"/>
    <cellStyle name="Normal 4 2 5 2 3 2 2" xfId="15272"/>
    <cellStyle name="Normal 4 2 5 2 3 3" xfId="10790"/>
    <cellStyle name="Normal 4 2 5 2 4" xfId="3254"/>
    <cellStyle name="Normal 4 2 5 2 4 2" xfId="7736"/>
    <cellStyle name="Normal 4 2 5 2 4 2 2" xfId="16766"/>
    <cellStyle name="Normal 4 2 5 2 4 3" xfId="12284"/>
    <cellStyle name="Normal 4 2 5 2 5" xfId="4748"/>
    <cellStyle name="Normal 4 2 5 2 5 2" xfId="13778"/>
    <cellStyle name="Normal 4 2 5 2 6" xfId="9296"/>
    <cellStyle name="Normal 4 2 5 3" xfId="452"/>
    <cellStyle name="Normal 4 2 5 3 2" xfId="1199"/>
    <cellStyle name="Normal 4 2 5 3 2 2" xfId="2693"/>
    <cellStyle name="Normal 4 2 5 3 2 2 2" xfId="7175"/>
    <cellStyle name="Normal 4 2 5 3 2 2 2 2" xfId="16205"/>
    <cellStyle name="Normal 4 2 5 3 2 2 3" xfId="11723"/>
    <cellStyle name="Normal 4 2 5 3 2 3" xfId="4187"/>
    <cellStyle name="Normal 4 2 5 3 2 3 2" xfId="8669"/>
    <cellStyle name="Normal 4 2 5 3 2 3 2 2" xfId="17699"/>
    <cellStyle name="Normal 4 2 5 3 2 3 3" xfId="13217"/>
    <cellStyle name="Normal 4 2 5 3 2 4" xfId="5681"/>
    <cellStyle name="Normal 4 2 5 3 2 4 2" xfId="14711"/>
    <cellStyle name="Normal 4 2 5 3 2 5" xfId="10229"/>
    <cellStyle name="Normal 4 2 5 3 3" xfId="1946"/>
    <cellStyle name="Normal 4 2 5 3 3 2" xfId="6428"/>
    <cellStyle name="Normal 4 2 5 3 3 2 2" xfId="15458"/>
    <cellStyle name="Normal 4 2 5 3 3 3" xfId="10976"/>
    <cellStyle name="Normal 4 2 5 3 4" xfId="3440"/>
    <cellStyle name="Normal 4 2 5 3 4 2" xfId="7922"/>
    <cellStyle name="Normal 4 2 5 3 4 2 2" xfId="16952"/>
    <cellStyle name="Normal 4 2 5 3 4 3" xfId="12470"/>
    <cellStyle name="Normal 4 2 5 3 5" xfId="4934"/>
    <cellStyle name="Normal 4 2 5 3 5 2" xfId="13964"/>
    <cellStyle name="Normal 4 2 5 3 6" xfId="9482"/>
    <cellStyle name="Normal 4 2 5 4" xfId="638"/>
    <cellStyle name="Normal 4 2 5 4 2" xfId="1385"/>
    <cellStyle name="Normal 4 2 5 4 2 2" xfId="2879"/>
    <cellStyle name="Normal 4 2 5 4 2 2 2" xfId="7361"/>
    <cellStyle name="Normal 4 2 5 4 2 2 2 2" xfId="16391"/>
    <cellStyle name="Normal 4 2 5 4 2 2 3" xfId="11909"/>
    <cellStyle name="Normal 4 2 5 4 2 3" xfId="4373"/>
    <cellStyle name="Normal 4 2 5 4 2 3 2" xfId="8855"/>
    <cellStyle name="Normal 4 2 5 4 2 3 2 2" xfId="17885"/>
    <cellStyle name="Normal 4 2 5 4 2 3 3" xfId="13403"/>
    <cellStyle name="Normal 4 2 5 4 2 4" xfId="5867"/>
    <cellStyle name="Normal 4 2 5 4 2 4 2" xfId="14897"/>
    <cellStyle name="Normal 4 2 5 4 2 5" xfId="10415"/>
    <cellStyle name="Normal 4 2 5 4 3" xfId="2132"/>
    <cellStyle name="Normal 4 2 5 4 3 2" xfId="6614"/>
    <cellStyle name="Normal 4 2 5 4 3 2 2" xfId="15644"/>
    <cellStyle name="Normal 4 2 5 4 3 3" xfId="11162"/>
    <cellStyle name="Normal 4 2 5 4 4" xfId="3626"/>
    <cellStyle name="Normal 4 2 5 4 4 2" xfId="8108"/>
    <cellStyle name="Normal 4 2 5 4 4 2 2" xfId="17138"/>
    <cellStyle name="Normal 4 2 5 4 4 3" xfId="12656"/>
    <cellStyle name="Normal 4 2 5 4 5" xfId="5120"/>
    <cellStyle name="Normal 4 2 5 4 5 2" xfId="14150"/>
    <cellStyle name="Normal 4 2 5 4 6" xfId="9668"/>
    <cellStyle name="Normal 4 2 5 5" xfId="825"/>
    <cellStyle name="Normal 4 2 5 5 2" xfId="2319"/>
    <cellStyle name="Normal 4 2 5 5 2 2" xfId="6801"/>
    <cellStyle name="Normal 4 2 5 5 2 2 2" xfId="15831"/>
    <cellStyle name="Normal 4 2 5 5 2 3" xfId="11349"/>
    <cellStyle name="Normal 4 2 5 5 3" xfId="3813"/>
    <cellStyle name="Normal 4 2 5 5 3 2" xfId="8295"/>
    <cellStyle name="Normal 4 2 5 5 3 2 2" xfId="17325"/>
    <cellStyle name="Normal 4 2 5 5 3 3" xfId="12843"/>
    <cellStyle name="Normal 4 2 5 5 4" xfId="5307"/>
    <cellStyle name="Normal 4 2 5 5 4 2" xfId="14337"/>
    <cellStyle name="Normal 4 2 5 5 5" xfId="9855"/>
    <cellStyle name="Normal 4 2 5 6" xfId="1574"/>
    <cellStyle name="Normal 4 2 5 6 2" xfId="6056"/>
    <cellStyle name="Normal 4 2 5 6 2 2" xfId="15086"/>
    <cellStyle name="Normal 4 2 5 6 3" xfId="10604"/>
    <cellStyle name="Normal 4 2 5 7" xfId="3068"/>
    <cellStyle name="Normal 4 2 5 7 2" xfId="7550"/>
    <cellStyle name="Normal 4 2 5 7 2 2" xfId="16580"/>
    <cellStyle name="Normal 4 2 5 7 3" xfId="12098"/>
    <cellStyle name="Normal 4 2 5 8" xfId="4562"/>
    <cellStyle name="Normal 4 2 5 8 2" xfId="13592"/>
    <cellStyle name="Normal 4 2 5 9" xfId="9110"/>
    <cellStyle name="Normal 4 2 6" xfId="111"/>
    <cellStyle name="Normal 4 2 6 2" xfId="297"/>
    <cellStyle name="Normal 4 2 6 2 2" xfId="1040"/>
    <cellStyle name="Normal 4 2 6 2 2 2" xfId="2534"/>
    <cellStyle name="Normal 4 2 6 2 2 2 2" xfId="7016"/>
    <cellStyle name="Normal 4 2 6 2 2 2 2 2" xfId="16046"/>
    <cellStyle name="Normal 4 2 6 2 2 2 3" xfId="11564"/>
    <cellStyle name="Normal 4 2 6 2 2 3" xfId="4028"/>
    <cellStyle name="Normal 4 2 6 2 2 3 2" xfId="8510"/>
    <cellStyle name="Normal 4 2 6 2 2 3 2 2" xfId="17540"/>
    <cellStyle name="Normal 4 2 6 2 2 3 3" xfId="13058"/>
    <cellStyle name="Normal 4 2 6 2 2 4" xfId="5522"/>
    <cellStyle name="Normal 4 2 6 2 2 4 2" xfId="14552"/>
    <cellStyle name="Normal 4 2 6 2 2 5" xfId="10070"/>
    <cellStyle name="Normal 4 2 6 2 3" xfId="1791"/>
    <cellStyle name="Normal 4 2 6 2 3 2" xfId="6273"/>
    <cellStyle name="Normal 4 2 6 2 3 2 2" xfId="15303"/>
    <cellStyle name="Normal 4 2 6 2 3 3" xfId="10821"/>
    <cellStyle name="Normal 4 2 6 2 4" xfId="3285"/>
    <cellStyle name="Normal 4 2 6 2 4 2" xfId="7767"/>
    <cellStyle name="Normal 4 2 6 2 4 2 2" xfId="16797"/>
    <cellStyle name="Normal 4 2 6 2 4 3" xfId="12315"/>
    <cellStyle name="Normal 4 2 6 2 5" xfId="4779"/>
    <cellStyle name="Normal 4 2 6 2 5 2" xfId="13809"/>
    <cellStyle name="Normal 4 2 6 2 6" xfId="9327"/>
    <cellStyle name="Normal 4 2 6 3" xfId="483"/>
    <cellStyle name="Normal 4 2 6 3 2" xfId="1230"/>
    <cellStyle name="Normal 4 2 6 3 2 2" xfId="2724"/>
    <cellStyle name="Normal 4 2 6 3 2 2 2" xfId="7206"/>
    <cellStyle name="Normal 4 2 6 3 2 2 2 2" xfId="16236"/>
    <cellStyle name="Normal 4 2 6 3 2 2 3" xfId="11754"/>
    <cellStyle name="Normal 4 2 6 3 2 3" xfId="4218"/>
    <cellStyle name="Normal 4 2 6 3 2 3 2" xfId="8700"/>
    <cellStyle name="Normal 4 2 6 3 2 3 2 2" xfId="17730"/>
    <cellStyle name="Normal 4 2 6 3 2 3 3" xfId="13248"/>
    <cellStyle name="Normal 4 2 6 3 2 4" xfId="5712"/>
    <cellStyle name="Normal 4 2 6 3 2 4 2" xfId="14742"/>
    <cellStyle name="Normal 4 2 6 3 2 5" xfId="10260"/>
    <cellStyle name="Normal 4 2 6 3 3" xfId="1977"/>
    <cellStyle name="Normal 4 2 6 3 3 2" xfId="6459"/>
    <cellStyle name="Normal 4 2 6 3 3 2 2" xfId="15489"/>
    <cellStyle name="Normal 4 2 6 3 3 3" xfId="11007"/>
    <cellStyle name="Normal 4 2 6 3 4" xfId="3471"/>
    <cellStyle name="Normal 4 2 6 3 4 2" xfId="7953"/>
    <cellStyle name="Normal 4 2 6 3 4 2 2" xfId="16983"/>
    <cellStyle name="Normal 4 2 6 3 4 3" xfId="12501"/>
    <cellStyle name="Normal 4 2 6 3 5" xfId="4965"/>
    <cellStyle name="Normal 4 2 6 3 5 2" xfId="13995"/>
    <cellStyle name="Normal 4 2 6 3 6" xfId="9513"/>
    <cellStyle name="Normal 4 2 6 4" xfId="669"/>
    <cellStyle name="Normal 4 2 6 4 2" xfId="1416"/>
    <cellStyle name="Normal 4 2 6 4 2 2" xfId="2910"/>
    <cellStyle name="Normal 4 2 6 4 2 2 2" xfId="7392"/>
    <cellStyle name="Normal 4 2 6 4 2 2 2 2" xfId="16422"/>
    <cellStyle name="Normal 4 2 6 4 2 2 3" xfId="11940"/>
    <cellStyle name="Normal 4 2 6 4 2 3" xfId="4404"/>
    <cellStyle name="Normal 4 2 6 4 2 3 2" xfId="8886"/>
    <cellStyle name="Normal 4 2 6 4 2 3 2 2" xfId="17916"/>
    <cellStyle name="Normal 4 2 6 4 2 3 3" xfId="13434"/>
    <cellStyle name="Normal 4 2 6 4 2 4" xfId="5898"/>
    <cellStyle name="Normal 4 2 6 4 2 4 2" xfId="14928"/>
    <cellStyle name="Normal 4 2 6 4 2 5" xfId="10446"/>
    <cellStyle name="Normal 4 2 6 4 3" xfId="2163"/>
    <cellStyle name="Normal 4 2 6 4 3 2" xfId="6645"/>
    <cellStyle name="Normal 4 2 6 4 3 2 2" xfId="15675"/>
    <cellStyle name="Normal 4 2 6 4 3 3" xfId="11193"/>
    <cellStyle name="Normal 4 2 6 4 4" xfId="3657"/>
    <cellStyle name="Normal 4 2 6 4 4 2" xfId="8139"/>
    <cellStyle name="Normal 4 2 6 4 4 2 2" xfId="17169"/>
    <cellStyle name="Normal 4 2 6 4 4 3" xfId="12687"/>
    <cellStyle name="Normal 4 2 6 4 5" xfId="5151"/>
    <cellStyle name="Normal 4 2 6 4 5 2" xfId="14181"/>
    <cellStyle name="Normal 4 2 6 4 6" xfId="9699"/>
    <cellStyle name="Normal 4 2 6 5" xfId="856"/>
    <cellStyle name="Normal 4 2 6 5 2" xfId="2350"/>
    <cellStyle name="Normal 4 2 6 5 2 2" xfId="6832"/>
    <cellStyle name="Normal 4 2 6 5 2 2 2" xfId="15862"/>
    <cellStyle name="Normal 4 2 6 5 2 3" xfId="11380"/>
    <cellStyle name="Normal 4 2 6 5 3" xfId="3844"/>
    <cellStyle name="Normal 4 2 6 5 3 2" xfId="8326"/>
    <cellStyle name="Normal 4 2 6 5 3 2 2" xfId="17356"/>
    <cellStyle name="Normal 4 2 6 5 3 3" xfId="12874"/>
    <cellStyle name="Normal 4 2 6 5 4" xfId="5338"/>
    <cellStyle name="Normal 4 2 6 5 4 2" xfId="14368"/>
    <cellStyle name="Normal 4 2 6 5 5" xfId="9886"/>
    <cellStyle name="Normal 4 2 6 6" xfId="1605"/>
    <cellStyle name="Normal 4 2 6 6 2" xfId="6087"/>
    <cellStyle name="Normal 4 2 6 6 2 2" xfId="15117"/>
    <cellStyle name="Normal 4 2 6 6 3" xfId="10635"/>
    <cellStyle name="Normal 4 2 6 7" xfId="3099"/>
    <cellStyle name="Normal 4 2 6 7 2" xfId="7581"/>
    <cellStyle name="Normal 4 2 6 7 2 2" xfId="16611"/>
    <cellStyle name="Normal 4 2 6 7 3" xfId="12129"/>
    <cellStyle name="Normal 4 2 6 8" xfId="4593"/>
    <cellStyle name="Normal 4 2 6 8 2" xfId="13623"/>
    <cellStyle name="Normal 4 2 6 9" xfId="9141"/>
    <cellStyle name="Normal 4 2 7" xfId="127"/>
    <cellStyle name="Normal 4 2 7 2" xfId="313"/>
    <cellStyle name="Normal 4 2 7 2 2" xfId="1056"/>
    <cellStyle name="Normal 4 2 7 2 2 2" xfId="2550"/>
    <cellStyle name="Normal 4 2 7 2 2 2 2" xfId="7032"/>
    <cellStyle name="Normal 4 2 7 2 2 2 2 2" xfId="16062"/>
    <cellStyle name="Normal 4 2 7 2 2 2 3" xfId="11580"/>
    <cellStyle name="Normal 4 2 7 2 2 3" xfId="4044"/>
    <cellStyle name="Normal 4 2 7 2 2 3 2" xfId="8526"/>
    <cellStyle name="Normal 4 2 7 2 2 3 2 2" xfId="17556"/>
    <cellStyle name="Normal 4 2 7 2 2 3 3" xfId="13074"/>
    <cellStyle name="Normal 4 2 7 2 2 4" xfId="5538"/>
    <cellStyle name="Normal 4 2 7 2 2 4 2" xfId="14568"/>
    <cellStyle name="Normal 4 2 7 2 2 5" xfId="10086"/>
    <cellStyle name="Normal 4 2 7 2 3" xfId="1807"/>
    <cellStyle name="Normal 4 2 7 2 3 2" xfId="6289"/>
    <cellStyle name="Normal 4 2 7 2 3 2 2" xfId="15319"/>
    <cellStyle name="Normal 4 2 7 2 3 3" xfId="10837"/>
    <cellStyle name="Normal 4 2 7 2 4" xfId="3301"/>
    <cellStyle name="Normal 4 2 7 2 4 2" xfId="7783"/>
    <cellStyle name="Normal 4 2 7 2 4 2 2" xfId="16813"/>
    <cellStyle name="Normal 4 2 7 2 4 3" xfId="12331"/>
    <cellStyle name="Normal 4 2 7 2 5" xfId="4795"/>
    <cellStyle name="Normal 4 2 7 2 5 2" xfId="13825"/>
    <cellStyle name="Normal 4 2 7 2 6" xfId="9343"/>
    <cellStyle name="Normal 4 2 7 3" xfId="499"/>
    <cellStyle name="Normal 4 2 7 3 2" xfId="1246"/>
    <cellStyle name="Normal 4 2 7 3 2 2" xfId="2740"/>
    <cellStyle name="Normal 4 2 7 3 2 2 2" xfId="7222"/>
    <cellStyle name="Normal 4 2 7 3 2 2 2 2" xfId="16252"/>
    <cellStyle name="Normal 4 2 7 3 2 2 3" xfId="11770"/>
    <cellStyle name="Normal 4 2 7 3 2 3" xfId="4234"/>
    <cellStyle name="Normal 4 2 7 3 2 3 2" xfId="8716"/>
    <cellStyle name="Normal 4 2 7 3 2 3 2 2" xfId="17746"/>
    <cellStyle name="Normal 4 2 7 3 2 3 3" xfId="13264"/>
    <cellStyle name="Normal 4 2 7 3 2 4" xfId="5728"/>
    <cellStyle name="Normal 4 2 7 3 2 4 2" xfId="14758"/>
    <cellStyle name="Normal 4 2 7 3 2 5" xfId="10276"/>
    <cellStyle name="Normal 4 2 7 3 3" xfId="1993"/>
    <cellStyle name="Normal 4 2 7 3 3 2" xfId="6475"/>
    <cellStyle name="Normal 4 2 7 3 3 2 2" xfId="15505"/>
    <cellStyle name="Normal 4 2 7 3 3 3" xfId="11023"/>
    <cellStyle name="Normal 4 2 7 3 4" xfId="3487"/>
    <cellStyle name="Normal 4 2 7 3 4 2" xfId="7969"/>
    <cellStyle name="Normal 4 2 7 3 4 2 2" xfId="16999"/>
    <cellStyle name="Normal 4 2 7 3 4 3" xfId="12517"/>
    <cellStyle name="Normal 4 2 7 3 5" xfId="4981"/>
    <cellStyle name="Normal 4 2 7 3 5 2" xfId="14011"/>
    <cellStyle name="Normal 4 2 7 3 6" xfId="9529"/>
    <cellStyle name="Normal 4 2 7 4" xfId="685"/>
    <cellStyle name="Normal 4 2 7 4 2" xfId="1432"/>
    <cellStyle name="Normal 4 2 7 4 2 2" xfId="2926"/>
    <cellStyle name="Normal 4 2 7 4 2 2 2" xfId="7408"/>
    <cellStyle name="Normal 4 2 7 4 2 2 2 2" xfId="16438"/>
    <cellStyle name="Normal 4 2 7 4 2 2 3" xfId="11956"/>
    <cellStyle name="Normal 4 2 7 4 2 3" xfId="4420"/>
    <cellStyle name="Normal 4 2 7 4 2 3 2" xfId="8902"/>
    <cellStyle name="Normal 4 2 7 4 2 3 2 2" xfId="17932"/>
    <cellStyle name="Normal 4 2 7 4 2 3 3" xfId="13450"/>
    <cellStyle name="Normal 4 2 7 4 2 4" xfId="5914"/>
    <cellStyle name="Normal 4 2 7 4 2 4 2" xfId="14944"/>
    <cellStyle name="Normal 4 2 7 4 2 5" xfId="10462"/>
    <cellStyle name="Normal 4 2 7 4 3" xfId="2179"/>
    <cellStyle name="Normal 4 2 7 4 3 2" xfId="6661"/>
    <cellStyle name="Normal 4 2 7 4 3 2 2" xfId="15691"/>
    <cellStyle name="Normal 4 2 7 4 3 3" xfId="11209"/>
    <cellStyle name="Normal 4 2 7 4 4" xfId="3673"/>
    <cellStyle name="Normal 4 2 7 4 4 2" xfId="8155"/>
    <cellStyle name="Normal 4 2 7 4 4 2 2" xfId="17185"/>
    <cellStyle name="Normal 4 2 7 4 4 3" xfId="12703"/>
    <cellStyle name="Normal 4 2 7 4 5" xfId="5167"/>
    <cellStyle name="Normal 4 2 7 4 5 2" xfId="14197"/>
    <cellStyle name="Normal 4 2 7 4 6" xfId="9715"/>
    <cellStyle name="Normal 4 2 7 5" xfId="872"/>
    <cellStyle name="Normal 4 2 7 5 2" xfId="2366"/>
    <cellStyle name="Normal 4 2 7 5 2 2" xfId="6848"/>
    <cellStyle name="Normal 4 2 7 5 2 2 2" xfId="15878"/>
    <cellStyle name="Normal 4 2 7 5 2 3" xfId="11396"/>
    <cellStyle name="Normal 4 2 7 5 3" xfId="3860"/>
    <cellStyle name="Normal 4 2 7 5 3 2" xfId="8342"/>
    <cellStyle name="Normal 4 2 7 5 3 2 2" xfId="17372"/>
    <cellStyle name="Normal 4 2 7 5 3 3" xfId="12890"/>
    <cellStyle name="Normal 4 2 7 5 4" xfId="5354"/>
    <cellStyle name="Normal 4 2 7 5 4 2" xfId="14384"/>
    <cellStyle name="Normal 4 2 7 5 5" xfId="9902"/>
    <cellStyle name="Normal 4 2 7 6" xfId="1621"/>
    <cellStyle name="Normal 4 2 7 6 2" xfId="6103"/>
    <cellStyle name="Normal 4 2 7 6 2 2" xfId="15133"/>
    <cellStyle name="Normal 4 2 7 6 3" xfId="10651"/>
    <cellStyle name="Normal 4 2 7 7" xfId="3115"/>
    <cellStyle name="Normal 4 2 7 7 2" xfId="7597"/>
    <cellStyle name="Normal 4 2 7 7 2 2" xfId="16627"/>
    <cellStyle name="Normal 4 2 7 7 3" xfId="12145"/>
    <cellStyle name="Normal 4 2 7 8" xfId="4609"/>
    <cellStyle name="Normal 4 2 7 8 2" xfId="13639"/>
    <cellStyle name="Normal 4 2 7 9" xfId="9157"/>
    <cellStyle name="Normal 4 2 8" xfId="150"/>
    <cellStyle name="Normal 4 2 8 2" xfId="336"/>
    <cellStyle name="Normal 4 2 8 2 2" xfId="1079"/>
    <cellStyle name="Normal 4 2 8 2 2 2" xfId="2573"/>
    <cellStyle name="Normal 4 2 8 2 2 2 2" xfId="7055"/>
    <cellStyle name="Normal 4 2 8 2 2 2 2 2" xfId="16085"/>
    <cellStyle name="Normal 4 2 8 2 2 2 3" xfId="11603"/>
    <cellStyle name="Normal 4 2 8 2 2 3" xfId="4067"/>
    <cellStyle name="Normal 4 2 8 2 2 3 2" xfId="8549"/>
    <cellStyle name="Normal 4 2 8 2 2 3 2 2" xfId="17579"/>
    <cellStyle name="Normal 4 2 8 2 2 3 3" xfId="13097"/>
    <cellStyle name="Normal 4 2 8 2 2 4" xfId="5561"/>
    <cellStyle name="Normal 4 2 8 2 2 4 2" xfId="14591"/>
    <cellStyle name="Normal 4 2 8 2 2 5" xfId="10109"/>
    <cellStyle name="Normal 4 2 8 2 3" xfId="1830"/>
    <cellStyle name="Normal 4 2 8 2 3 2" xfId="6312"/>
    <cellStyle name="Normal 4 2 8 2 3 2 2" xfId="15342"/>
    <cellStyle name="Normal 4 2 8 2 3 3" xfId="10860"/>
    <cellStyle name="Normal 4 2 8 2 4" xfId="3324"/>
    <cellStyle name="Normal 4 2 8 2 4 2" xfId="7806"/>
    <cellStyle name="Normal 4 2 8 2 4 2 2" xfId="16836"/>
    <cellStyle name="Normal 4 2 8 2 4 3" xfId="12354"/>
    <cellStyle name="Normal 4 2 8 2 5" xfId="4818"/>
    <cellStyle name="Normal 4 2 8 2 5 2" xfId="13848"/>
    <cellStyle name="Normal 4 2 8 2 6" xfId="9366"/>
    <cellStyle name="Normal 4 2 8 3" xfId="522"/>
    <cellStyle name="Normal 4 2 8 3 2" xfId="1269"/>
    <cellStyle name="Normal 4 2 8 3 2 2" xfId="2763"/>
    <cellStyle name="Normal 4 2 8 3 2 2 2" xfId="7245"/>
    <cellStyle name="Normal 4 2 8 3 2 2 2 2" xfId="16275"/>
    <cellStyle name="Normal 4 2 8 3 2 2 3" xfId="11793"/>
    <cellStyle name="Normal 4 2 8 3 2 3" xfId="4257"/>
    <cellStyle name="Normal 4 2 8 3 2 3 2" xfId="8739"/>
    <cellStyle name="Normal 4 2 8 3 2 3 2 2" xfId="17769"/>
    <cellStyle name="Normal 4 2 8 3 2 3 3" xfId="13287"/>
    <cellStyle name="Normal 4 2 8 3 2 4" xfId="5751"/>
    <cellStyle name="Normal 4 2 8 3 2 4 2" xfId="14781"/>
    <cellStyle name="Normal 4 2 8 3 2 5" xfId="10299"/>
    <cellStyle name="Normal 4 2 8 3 3" xfId="2016"/>
    <cellStyle name="Normal 4 2 8 3 3 2" xfId="6498"/>
    <cellStyle name="Normal 4 2 8 3 3 2 2" xfId="15528"/>
    <cellStyle name="Normal 4 2 8 3 3 3" xfId="11046"/>
    <cellStyle name="Normal 4 2 8 3 4" xfId="3510"/>
    <cellStyle name="Normal 4 2 8 3 4 2" xfId="7992"/>
    <cellStyle name="Normal 4 2 8 3 4 2 2" xfId="17022"/>
    <cellStyle name="Normal 4 2 8 3 4 3" xfId="12540"/>
    <cellStyle name="Normal 4 2 8 3 5" xfId="5004"/>
    <cellStyle name="Normal 4 2 8 3 5 2" xfId="14034"/>
    <cellStyle name="Normal 4 2 8 3 6" xfId="9552"/>
    <cellStyle name="Normal 4 2 8 4" xfId="708"/>
    <cellStyle name="Normal 4 2 8 4 2" xfId="1455"/>
    <cellStyle name="Normal 4 2 8 4 2 2" xfId="2949"/>
    <cellStyle name="Normal 4 2 8 4 2 2 2" xfId="7431"/>
    <cellStyle name="Normal 4 2 8 4 2 2 2 2" xfId="16461"/>
    <cellStyle name="Normal 4 2 8 4 2 2 3" xfId="11979"/>
    <cellStyle name="Normal 4 2 8 4 2 3" xfId="4443"/>
    <cellStyle name="Normal 4 2 8 4 2 3 2" xfId="8925"/>
    <cellStyle name="Normal 4 2 8 4 2 3 2 2" xfId="17955"/>
    <cellStyle name="Normal 4 2 8 4 2 3 3" xfId="13473"/>
    <cellStyle name="Normal 4 2 8 4 2 4" xfId="5937"/>
    <cellStyle name="Normal 4 2 8 4 2 4 2" xfId="14967"/>
    <cellStyle name="Normal 4 2 8 4 2 5" xfId="10485"/>
    <cellStyle name="Normal 4 2 8 4 3" xfId="2202"/>
    <cellStyle name="Normal 4 2 8 4 3 2" xfId="6684"/>
    <cellStyle name="Normal 4 2 8 4 3 2 2" xfId="15714"/>
    <cellStyle name="Normal 4 2 8 4 3 3" xfId="11232"/>
    <cellStyle name="Normal 4 2 8 4 4" xfId="3696"/>
    <cellStyle name="Normal 4 2 8 4 4 2" xfId="8178"/>
    <cellStyle name="Normal 4 2 8 4 4 2 2" xfId="17208"/>
    <cellStyle name="Normal 4 2 8 4 4 3" xfId="12726"/>
    <cellStyle name="Normal 4 2 8 4 5" xfId="5190"/>
    <cellStyle name="Normal 4 2 8 4 5 2" xfId="14220"/>
    <cellStyle name="Normal 4 2 8 4 6" xfId="9738"/>
    <cellStyle name="Normal 4 2 8 5" xfId="895"/>
    <cellStyle name="Normal 4 2 8 5 2" xfId="2389"/>
    <cellStyle name="Normal 4 2 8 5 2 2" xfId="6871"/>
    <cellStyle name="Normal 4 2 8 5 2 2 2" xfId="15901"/>
    <cellStyle name="Normal 4 2 8 5 2 3" xfId="11419"/>
    <cellStyle name="Normal 4 2 8 5 3" xfId="3883"/>
    <cellStyle name="Normal 4 2 8 5 3 2" xfId="8365"/>
    <cellStyle name="Normal 4 2 8 5 3 2 2" xfId="17395"/>
    <cellStyle name="Normal 4 2 8 5 3 3" xfId="12913"/>
    <cellStyle name="Normal 4 2 8 5 4" xfId="5377"/>
    <cellStyle name="Normal 4 2 8 5 4 2" xfId="14407"/>
    <cellStyle name="Normal 4 2 8 5 5" xfId="9925"/>
    <cellStyle name="Normal 4 2 8 6" xfId="1644"/>
    <cellStyle name="Normal 4 2 8 6 2" xfId="6126"/>
    <cellStyle name="Normal 4 2 8 6 2 2" xfId="15156"/>
    <cellStyle name="Normal 4 2 8 6 3" xfId="10674"/>
    <cellStyle name="Normal 4 2 8 7" xfId="3138"/>
    <cellStyle name="Normal 4 2 8 7 2" xfId="7620"/>
    <cellStyle name="Normal 4 2 8 7 2 2" xfId="16650"/>
    <cellStyle name="Normal 4 2 8 7 3" xfId="12168"/>
    <cellStyle name="Normal 4 2 8 8" xfId="4632"/>
    <cellStyle name="Normal 4 2 8 8 2" xfId="13662"/>
    <cellStyle name="Normal 4 2 8 9" xfId="9180"/>
    <cellStyle name="Normal 4 2 9" xfId="173"/>
    <cellStyle name="Normal 4 2 9 2" xfId="359"/>
    <cellStyle name="Normal 4 2 9 2 2" xfId="1102"/>
    <cellStyle name="Normal 4 2 9 2 2 2" xfId="2596"/>
    <cellStyle name="Normal 4 2 9 2 2 2 2" xfId="7078"/>
    <cellStyle name="Normal 4 2 9 2 2 2 2 2" xfId="16108"/>
    <cellStyle name="Normal 4 2 9 2 2 2 3" xfId="11626"/>
    <cellStyle name="Normal 4 2 9 2 2 3" xfId="4090"/>
    <cellStyle name="Normal 4 2 9 2 2 3 2" xfId="8572"/>
    <cellStyle name="Normal 4 2 9 2 2 3 2 2" xfId="17602"/>
    <cellStyle name="Normal 4 2 9 2 2 3 3" xfId="13120"/>
    <cellStyle name="Normal 4 2 9 2 2 4" xfId="5584"/>
    <cellStyle name="Normal 4 2 9 2 2 4 2" xfId="14614"/>
    <cellStyle name="Normal 4 2 9 2 2 5" xfId="10132"/>
    <cellStyle name="Normal 4 2 9 2 3" xfId="1853"/>
    <cellStyle name="Normal 4 2 9 2 3 2" xfId="6335"/>
    <cellStyle name="Normal 4 2 9 2 3 2 2" xfId="15365"/>
    <cellStyle name="Normal 4 2 9 2 3 3" xfId="10883"/>
    <cellStyle name="Normal 4 2 9 2 4" xfId="3347"/>
    <cellStyle name="Normal 4 2 9 2 4 2" xfId="7829"/>
    <cellStyle name="Normal 4 2 9 2 4 2 2" xfId="16859"/>
    <cellStyle name="Normal 4 2 9 2 4 3" xfId="12377"/>
    <cellStyle name="Normal 4 2 9 2 5" xfId="4841"/>
    <cellStyle name="Normal 4 2 9 2 5 2" xfId="13871"/>
    <cellStyle name="Normal 4 2 9 2 6" xfId="9389"/>
    <cellStyle name="Normal 4 2 9 3" xfId="545"/>
    <cellStyle name="Normal 4 2 9 3 2" xfId="1292"/>
    <cellStyle name="Normal 4 2 9 3 2 2" xfId="2786"/>
    <cellStyle name="Normal 4 2 9 3 2 2 2" xfId="7268"/>
    <cellStyle name="Normal 4 2 9 3 2 2 2 2" xfId="16298"/>
    <cellStyle name="Normal 4 2 9 3 2 2 3" xfId="11816"/>
    <cellStyle name="Normal 4 2 9 3 2 3" xfId="4280"/>
    <cellStyle name="Normal 4 2 9 3 2 3 2" xfId="8762"/>
    <cellStyle name="Normal 4 2 9 3 2 3 2 2" xfId="17792"/>
    <cellStyle name="Normal 4 2 9 3 2 3 3" xfId="13310"/>
    <cellStyle name="Normal 4 2 9 3 2 4" xfId="5774"/>
    <cellStyle name="Normal 4 2 9 3 2 4 2" xfId="14804"/>
    <cellStyle name="Normal 4 2 9 3 2 5" xfId="10322"/>
    <cellStyle name="Normal 4 2 9 3 3" xfId="2039"/>
    <cellStyle name="Normal 4 2 9 3 3 2" xfId="6521"/>
    <cellStyle name="Normal 4 2 9 3 3 2 2" xfId="15551"/>
    <cellStyle name="Normal 4 2 9 3 3 3" xfId="11069"/>
    <cellStyle name="Normal 4 2 9 3 4" xfId="3533"/>
    <cellStyle name="Normal 4 2 9 3 4 2" xfId="8015"/>
    <cellStyle name="Normal 4 2 9 3 4 2 2" xfId="17045"/>
    <cellStyle name="Normal 4 2 9 3 4 3" xfId="12563"/>
    <cellStyle name="Normal 4 2 9 3 5" xfId="5027"/>
    <cellStyle name="Normal 4 2 9 3 5 2" xfId="14057"/>
    <cellStyle name="Normal 4 2 9 3 6" xfId="9575"/>
    <cellStyle name="Normal 4 2 9 4" xfId="731"/>
    <cellStyle name="Normal 4 2 9 4 2" xfId="1478"/>
    <cellStyle name="Normal 4 2 9 4 2 2" xfId="2972"/>
    <cellStyle name="Normal 4 2 9 4 2 2 2" xfId="7454"/>
    <cellStyle name="Normal 4 2 9 4 2 2 2 2" xfId="16484"/>
    <cellStyle name="Normal 4 2 9 4 2 2 3" xfId="12002"/>
    <cellStyle name="Normal 4 2 9 4 2 3" xfId="4466"/>
    <cellStyle name="Normal 4 2 9 4 2 3 2" xfId="8948"/>
    <cellStyle name="Normal 4 2 9 4 2 3 2 2" xfId="17978"/>
    <cellStyle name="Normal 4 2 9 4 2 3 3" xfId="13496"/>
    <cellStyle name="Normal 4 2 9 4 2 4" xfId="5960"/>
    <cellStyle name="Normal 4 2 9 4 2 4 2" xfId="14990"/>
    <cellStyle name="Normal 4 2 9 4 2 5" xfId="10508"/>
    <cellStyle name="Normal 4 2 9 4 3" xfId="2225"/>
    <cellStyle name="Normal 4 2 9 4 3 2" xfId="6707"/>
    <cellStyle name="Normal 4 2 9 4 3 2 2" xfId="15737"/>
    <cellStyle name="Normal 4 2 9 4 3 3" xfId="11255"/>
    <cellStyle name="Normal 4 2 9 4 4" xfId="3719"/>
    <cellStyle name="Normal 4 2 9 4 4 2" xfId="8201"/>
    <cellStyle name="Normal 4 2 9 4 4 2 2" xfId="17231"/>
    <cellStyle name="Normal 4 2 9 4 4 3" xfId="12749"/>
    <cellStyle name="Normal 4 2 9 4 5" xfId="5213"/>
    <cellStyle name="Normal 4 2 9 4 5 2" xfId="14243"/>
    <cellStyle name="Normal 4 2 9 4 6" xfId="9761"/>
    <cellStyle name="Normal 4 2 9 5" xfId="918"/>
    <cellStyle name="Normal 4 2 9 5 2" xfId="2412"/>
    <cellStyle name="Normal 4 2 9 5 2 2" xfId="6894"/>
    <cellStyle name="Normal 4 2 9 5 2 2 2" xfId="15924"/>
    <cellStyle name="Normal 4 2 9 5 2 3" xfId="11442"/>
    <cellStyle name="Normal 4 2 9 5 3" xfId="3906"/>
    <cellStyle name="Normal 4 2 9 5 3 2" xfId="8388"/>
    <cellStyle name="Normal 4 2 9 5 3 2 2" xfId="17418"/>
    <cellStyle name="Normal 4 2 9 5 3 3" xfId="12936"/>
    <cellStyle name="Normal 4 2 9 5 4" xfId="5400"/>
    <cellStyle name="Normal 4 2 9 5 4 2" xfId="14430"/>
    <cellStyle name="Normal 4 2 9 5 5" xfId="9948"/>
    <cellStyle name="Normal 4 2 9 6" xfId="1667"/>
    <cellStyle name="Normal 4 2 9 6 2" xfId="6149"/>
    <cellStyle name="Normal 4 2 9 6 2 2" xfId="15179"/>
    <cellStyle name="Normal 4 2 9 6 3" xfId="10697"/>
    <cellStyle name="Normal 4 2 9 7" xfId="3161"/>
    <cellStyle name="Normal 4 2 9 7 2" xfId="7643"/>
    <cellStyle name="Normal 4 2 9 7 2 2" xfId="16673"/>
    <cellStyle name="Normal 4 2 9 7 3" xfId="12191"/>
    <cellStyle name="Normal 4 2 9 8" xfId="4655"/>
    <cellStyle name="Normal 4 2 9 8 2" xfId="13685"/>
    <cellStyle name="Normal 4 2 9 9" xfId="9203"/>
    <cellStyle name="Normal 4 3" xfId="15"/>
    <cellStyle name="Normal 4 3 10" xfId="387"/>
    <cellStyle name="Normal 4 3 10 2" xfId="1134"/>
    <cellStyle name="Normal 4 3 10 2 2" xfId="2628"/>
    <cellStyle name="Normal 4 3 10 2 2 2" xfId="7110"/>
    <cellStyle name="Normal 4 3 10 2 2 2 2" xfId="16140"/>
    <cellStyle name="Normal 4 3 10 2 2 3" xfId="11658"/>
    <cellStyle name="Normal 4 3 10 2 3" xfId="4122"/>
    <cellStyle name="Normal 4 3 10 2 3 2" xfId="8604"/>
    <cellStyle name="Normal 4 3 10 2 3 2 2" xfId="17634"/>
    <cellStyle name="Normal 4 3 10 2 3 3" xfId="13152"/>
    <cellStyle name="Normal 4 3 10 2 4" xfId="5616"/>
    <cellStyle name="Normal 4 3 10 2 4 2" xfId="14646"/>
    <cellStyle name="Normal 4 3 10 2 5" xfId="10164"/>
    <cellStyle name="Normal 4 3 10 3" xfId="1881"/>
    <cellStyle name="Normal 4 3 10 3 2" xfId="6363"/>
    <cellStyle name="Normal 4 3 10 3 2 2" xfId="15393"/>
    <cellStyle name="Normal 4 3 10 3 3" xfId="10911"/>
    <cellStyle name="Normal 4 3 10 4" xfId="3375"/>
    <cellStyle name="Normal 4 3 10 4 2" xfId="7857"/>
    <cellStyle name="Normal 4 3 10 4 2 2" xfId="16887"/>
    <cellStyle name="Normal 4 3 10 4 3" xfId="12405"/>
    <cellStyle name="Normal 4 3 10 5" xfId="4869"/>
    <cellStyle name="Normal 4 3 10 5 2" xfId="13899"/>
    <cellStyle name="Normal 4 3 10 6" xfId="9417"/>
    <cellStyle name="Normal 4 3 11" xfId="573"/>
    <cellStyle name="Normal 4 3 11 2" xfId="1320"/>
    <cellStyle name="Normal 4 3 11 2 2" xfId="2814"/>
    <cellStyle name="Normal 4 3 11 2 2 2" xfId="7296"/>
    <cellStyle name="Normal 4 3 11 2 2 2 2" xfId="16326"/>
    <cellStyle name="Normal 4 3 11 2 2 3" xfId="11844"/>
    <cellStyle name="Normal 4 3 11 2 3" xfId="4308"/>
    <cellStyle name="Normal 4 3 11 2 3 2" xfId="8790"/>
    <cellStyle name="Normal 4 3 11 2 3 2 2" xfId="17820"/>
    <cellStyle name="Normal 4 3 11 2 3 3" xfId="13338"/>
    <cellStyle name="Normal 4 3 11 2 4" xfId="5802"/>
    <cellStyle name="Normal 4 3 11 2 4 2" xfId="14832"/>
    <cellStyle name="Normal 4 3 11 2 5" xfId="10350"/>
    <cellStyle name="Normal 4 3 11 3" xfId="2067"/>
    <cellStyle name="Normal 4 3 11 3 2" xfId="6549"/>
    <cellStyle name="Normal 4 3 11 3 2 2" xfId="15579"/>
    <cellStyle name="Normal 4 3 11 3 3" xfId="11097"/>
    <cellStyle name="Normal 4 3 11 4" xfId="3561"/>
    <cellStyle name="Normal 4 3 11 4 2" xfId="8043"/>
    <cellStyle name="Normal 4 3 11 4 2 2" xfId="17073"/>
    <cellStyle name="Normal 4 3 11 4 3" xfId="12591"/>
    <cellStyle name="Normal 4 3 11 5" xfId="5055"/>
    <cellStyle name="Normal 4 3 11 5 2" xfId="14085"/>
    <cellStyle name="Normal 4 3 11 6" xfId="9603"/>
    <cellStyle name="Normal 4 3 12" xfId="760"/>
    <cellStyle name="Normal 4 3 12 2" xfId="2254"/>
    <cellStyle name="Normal 4 3 12 2 2" xfId="6736"/>
    <cellStyle name="Normal 4 3 12 2 2 2" xfId="15766"/>
    <cellStyle name="Normal 4 3 12 2 3" xfId="11284"/>
    <cellStyle name="Normal 4 3 12 3" xfId="3748"/>
    <cellStyle name="Normal 4 3 12 3 2" xfId="8230"/>
    <cellStyle name="Normal 4 3 12 3 2 2" xfId="17260"/>
    <cellStyle name="Normal 4 3 12 3 3" xfId="12778"/>
    <cellStyle name="Normal 4 3 12 4" xfId="5242"/>
    <cellStyle name="Normal 4 3 12 4 2" xfId="14272"/>
    <cellStyle name="Normal 4 3 12 5" xfId="9790"/>
    <cellStyle name="Normal 4 3 13" xfId="1509"/>
    <cellStyle name="Normal 4 3 13 2" xfId="5991"/>
    <cellStyle name="Normal 4 3 13 2 2" xfId="15021"/>
    <cellStyle name="Normal 4 3 13 3" xfId="10539"/>
    <cellStyle name="Normal 4 3 14" xfId="3003"/>
    <cellStyle name="Normal 4 3 14 2" xfId="7485"/>
    <cellStyle name="Normal 4 3 14 2 2" xfId="16515"/>
    <cellStyle name="Normal 4 3 14 3" xfId="12033"/>
    <cellStyle name="Normal 4 3 15" xfId="4497"/>
    <cellStyle name="Normal 4 3 15 2" xfId="13527"/>
    <cellStyle name="Normal 4 3 16" xfId="9045"/>
    <cellStyle name="Normal 4 3 2" xfId="38"/>
    <cellStyle name="Normal 4 3 2 2" xfId="224"/>
    <cellStyle name="Normal 4 3 2 2 2" xfId="969"/>
    <cellStyle name="Normal 4 3 2 2 2 2" xfId="2463"/>
    <cellStyle name="Normal 4 3 2 2 2 2 2" xfId="6945"/>
    <cellStyle name="Normal 4 3 2 2 2 2 2 2" xfId="15975"/>
    <cellStyle name="Normal 4 3 2 2 2 2 3" xfId="11493"/>
    <cellStyle name="Normal 4 3 2 2 2 3" xfId="3957"/>
    <cellStyle name="Normal 4 3 2 2 2 3 2" xfId="8439"/>
    <cellStyle name="Normal 4 3 2 2 2 3 2 2" xfId="17469"/>
    <cellStyle name="Normal 4 3 2 2 2 3 3" xfId="12987"/>
    <cellStyle name="Normal 4 3 2 2 2 4" xfId="5451"/>
    <cellStyle name="Normal 4 3 2 2 2 4 2" xfId="14481"/>
    <cellStyle name="Normal 4 3 2 2 2 5" xfId="9999"/>
    <cellStyle name="Normal 4 3 2 2 3" xfId="1718"/>
    <cellStyle name="Normal 4 3 2 2 3 2" xfId="6200"/>
    <cellStyle name="Normal 4 3 2 2 3 2 2" xfId="15230"/>
    <cellStyle name="Normal 4 3 2 2 3 3" xfId="10748"/>
    <cellStyle name="Normal 4 3 2 2 4" xfId="3212"/>
    <cellStyle name="Normal 4 3 2 2 4 2" xfId="7694"/>
    <cellStyle name="Normal 4 3 2 2 4 2 2" xfId="16724"/>
    <cellStyle name="Normal 4 3 2 2 4 3" xfId="12242"/>
    <cellStyle name="Normal 4 3 2 2 5" xfId="4706"/>
    <cellStyle name="Normal 4 3 2 2 5 2" xfId="13736"/>
    <cellStyle name="Normal 4 3 2 2 6" xfId="9254"/>
    <cellStyle name="Normal 4 3 2 3" xfId="410"/>
    <cellStyle name="Normal 4 3 2 3 2" xfId="1157"/>
    <cellStyle name="Normal 4 3 2 3 2 2" xfId="2651"/>
    <cellStyle name="Normal 4 3 2 3 2 2 2" xfId="7133"/>
    <cellStyle name="Normal 4 3 2 3 2 2 2 2" xfId="16163"/>
    <cellStyle name="Normal 4 3 2 3 2 2 3" xfId="11681"/>
    <cellStyle name="Normal 4 3 2 3 2 3" xfId="4145"/>
    <cellStyle name="Normal 4 3 2 3 2 3 2" xfId="8627"/>
    <cellStyle name="Normal 4 3 2 3 2 3 2 2" xfId="17657"/>
    <cellStyle name="Normal 4 3 2 3 2 3 3" xfId="13175"/>
    <cellStyle name="Normal 4 3 2 3 2 4" xfId="5639"/>
    <cellStyle name="Normal 4 3 2 3 2 4 2" xfId="14669"/>
    <cellStyle name="Normal 4 3 2 3 2 5" xfId="10187"/>
    <cellStyle name="Normal 4 3 2 3 3" xfId="1904"/>
    <cellStyle name="Normal 4 3 2 3 3 2" xfId="6386"/>
    <cellStyle name="Normal 4 3 2 3 3 2 2" xfId="15416"/>
    <cellStyle name="Normal 4 3 2 3 3 3" xfId="10934"/>
    <cellStyle name="Normal 4 3 2 3 4" xfId="3398"/>
    <cellStyle name="Normal 4 3 2 3 4 2" xfId="7880"/>
    <cellStyle name="Normal 4 3 2 3 4 2 2" xfId="16910"/>
    <cellStyle name="Normal 4 3 2 3 4 3" xfId="12428"/>
    <cellStyle name="Normal 4 3 2 3 5" xfId="4892"/>
    <cellStyle name="Normal 4 3 2 3 5 2" xfId="13922"/>
    <cellStyle name="Normal 4 3 2 3 6" xfId="9440"/>
    <cellStyle name="Normal 4 3 2 4" xfId="596"/>
    <cellStyle name="Normal 4 3 2 4 2" xfId="1343"/>
    <cellStyle name="Normal 4 3 2 4 2 2" xfId="2837"/>
    <cellStyle name="Normal 4 3 2 4 2 2 2" xfId="7319"/>
    <cellStyle name="Normal 4 3 2 4 2 2 2 2" xfId="16349"/>
    <cellStyle name="Normal 4 3 2 4 2 2 3" xfId="11867"/>
    <cellStyle name="Normal 4 3 2 4 2 3" xfId="4331"/>
    <cellStyle name="Normal 4 3 2 4 2 3 2" xfId="8813"/>
    <cellStyle name="Normal 4 3 2 4 2 3 2 2" xfId="17843"/>
    <cellStyle name="Normal 4 3 2 4 2 3 3" xfId="13361"/>
    <cellStyle name="Normal 4 3 2 4 2 4" xfId="5825"/>
    <cellStyle name="Normal 4 3 2 4 2 4 2" xfId="14855"/>
    <cellStyle name="Normal 4 3 2 4 2 5" xfId="10373"/>
    <cellStyle name="Normal 4 3 2 4 3" xfId="2090"/>
    <cellStyle name="Normal 4 3 2 4 3 2" xfId="6572"/>
    <cellStyle name="Normal 4 3 2 4 3 2 2" xfId="15602"/>
    <cellStyle name="Normal 4 3 2 4 3 3" xfId="11120"/>
    <cellStyle name="Normal 4 3 2 4 4" xfId="3584"/>
    <cellStyle name="Normal 4 3 2 4 4 2" xfId="8066"/>
    <cellStyle name="Normal 4 3 2 4 4 2 2" xfId="17096"/>
    <cellStyle name="Normal 4 3 2 4 4 3" xfId="12614"/>
    <cellStyle name="Normal 4 3 2 4 5" xfId="5078"/>
    <cellStyle name="Normal 4 3 2 4 5 2" xfId="14108"/>
    <cellStyle name="Normal 4 3 2 4 6" xfId="9626"/>
    <cellStyle name="Normal 4 3 2 5" xfId="783"/>
    <cellStyle name="Normal 4 3 2 5 2" xfId="2277"/>
    <cellStyle name="Normal 4 3 2 5 2 2" xfId="6759"/>
    <cellStyle name="Normal 4 3 2 5 2 2 2" xfId="15789"/>
    <cellStyle name="Normal 4 3 2 5 2 3" xfId="11307"/>
    <cellStyle name="Normal 4 3 2 5 3" xfId="3771"/>
    <cellStyle name="Normal 4 3 2 5 3 2" xfId="8253"/>
    <cellStyle name="Normal 4 3 2 5 3 2 2" xfId="17283"/>
    <cellStyle name="Normal 4 3 2 5 3 3" xfId="12801"/>
    <cellStyle name="Normal 4 3 2 5 4" xfId="5265"/>
    <cellStyle name="Normal 4 3 2 5 4 2" xfId="14295"/>
    <cellStyle name="Normal 4 3 2 5 5" xfId="9813"/>
    <cellStyle name="Normal 4 3 2 6" xfId="1532"/>
    <cellStyle name="Normal 4 3 2 6 2" xfId="6014"/>
    <cellStyle name="Normal 4 3 2 6 2 2" xfId="15044"/>
    <cellStyle name="Normal 4 3 2 6 3" xfId="10562"/>
    <cellStyle name="Normal 4 3 2 7" xfId="3026"/>
    <cellStyle name="Normal 4 3 2 7 2" xfId="7508"/>
    <cellStyle name="Normal 4 3 2 7 2 2" xfId="16538"/>
    <cellStyle name="Normal 4 3 2 7 3" xfId="12056"/>
    <cellStyle name="Normal 4 3 2 8" xfId="4520"/>
    <cellStyle name="Normal 4 3 2 8 2" xfId="13550"/>
    <cellStyle name="Normal 4 3 2 9" xfId="9068"/>
    <cellStyle name="Normal 4 3 3" xfId="61"/>
    <cellStyle name="Normal 4 3 3 2" xfId="247"/>
    <cellStyle name="Normal 4 3 3 2 2" xfId="992"/>
    <cellStyle name="Normal 4 3 3 2 2 2" xfId="2486"/>
    <cellStyle name="Normal 4 3 3 2 2 2 2" xfId="6968"/>
    <cellStyle name="Normal 4 3 3 2 2 2 2 2" xfId="15998"/>
    <cellStyle name="Normal 4 3 3 2 2 2 3" xfId="11516"/>
    <cellStyle name="Normal 4 3 3 2 2 3" xfId="3980"/>
    <cellStyle name="Normal 4 3 3 2 2 3 2" xfId="8462"/>
    <cellStyle name="Normal 4 3 3 2 2 3 2 2" xfId="17492"/>
    <cellStyle name="Normal 4 3 3 2 2 3 3" xfId="13010"/>
    <cellStyle name="Normal 4 3 3 2 2 4" xfId="5474"/>
    <cellStyle name="Normal 4 3 3 2 2 4 2" xfId="14504"/>
    <cellStyle name="Normal 4 3 3 2 2 5" xfId="10022"/>
    <cellStyle name="Normal 4 3 3 2 3" xfId="1741"/>
    <cellStyle name="Normal 4 3 3 2 3 2" xfId="6223"/>
    <cellStyle name="Normal 4 3 3 2 3 2 2" xfId="15253"/>
    <cellStyle name="Normal 4 3 3 2 3 3" xfId="10771"/>
    <cellStyle name="Normal 4 3 3 2 4" xfId="3235"/>
    <cellStyle name="Normal 4 3 3 2 4 2" xfId="7717"/>
    <cellStyle name="Normal 4 3 3 2 4 2 2" xfId="16747"/>
    <cellStyle name="Normal 4 3 3 2 4 3" xfId="12265"/>
    <cellStyle name="Normal 4 3 3 2 5" xfId="4729"/>
    <cellStyle name="Normal 4 3 3 2 5 2" xfId="13759"/>
    <cellStyle name="Normal 4 3 3 2 6" xfId="9277"/>
    <cellStyle name="Normal 4 3 3 3" xfId="433"/>
    <cellStyle name="Normal 4 3 3 3 2" xfId="1180"/>
    <cellStyle name="Normal 4 3 3 3 2 2" xfId="2674"/>
    <cellStyle name="Normal 4 3 3 3 2 2 2" xfId="7156"/>
    <cellStyle name="Normal 4 3 3 3 2 2 2 2" xfId="16186"/>
    <cellStyle name="Normal 4 3 3 3 2 2 3" xfId="11704"/>
    <cellStyle name="Normal 4 3 3 3 2 3" xfId="4168"/>
    <cellStyle name="Normal 4 3 3 3 2 3 2" xfId="8650"/>
    <cellStyle name="Normal 4 3 3 3 2 3 2 2" xfId="17680"/>
    <cellStyle name="Normal 4 3 3 3 2 3 3" xfId="13198"/>
    <cellStyle name="Normal 4 3 3 3 2 4" xfId="5662"/>
    <cellStyle name="Normal 4 3 3 3 2 4 2" xfId="14692"/>
    <cellStyle name="Normal 4 3 3 3 2 5" xfId="10210"/>
    <cellStyle name="Normal 4 3 3 3 3" xfId="1927"/>
    <cellStyle name="Normal 4 3 3 3 3 2" xfId="6409"/>
    <cellStyle name="Normal 4 3 3 3 3 2 2" xfId="15439"/>
    <cellStyle name="Normal 4 3 3 3 3 3" xfId="10957"/>
    <cellStyle name="Normal 4 3 3 3 4" xfId="3421"/>
    <cellStyle name="Normal 4 3 3 3 4 2" xfId="7903"/>
    <cellStyle name="Normal 4 3 3 3 4 2 2" xfId="16933"/>
    <cellStyle name="Normal 4 3 3 3 4 3" xfId="12451"/>
    <cellStyle name="Normal 4 3 3 3 5" xfId="4915"/>
    <cellStyle name="Normal 4 3 3 3 5 2" xfId="13945"/>
    <cellStyle name="Normal 4 3 3 3 6" xfId="9463"/>
    <cellStyle name="Normal 4 3 3 4" xfId="619"/>
    <cellStyle name="Normal 4 3 3 4 2" xfId="1366"/>
    <cellStyle name="Normal 4 3 3 4 2 2" xfId="2860"/>
    <cellStyle name="Normal 4 3 3 4 2 2 2" xfId="7342"/>
    <cellStyle name="Normal 4 3 3 4 2 2 2 2" xfId="16372"/>
    <cellStyle name="Normal 4 3 3 4 2 2 3" xfId="11890"/>
    <cellStyle name="Normal 4 3 3 4 2 3" xfId="4354"/>
    <cellStyle name="Normal 4 3 3 4 2 3 2" xfId="8836"/>
    <cellStyle name="Normal 4 3 3 4 2 3 2 2" xfId="17866"/>
    <cellStyle name="Normal 4 3 3 4 2 3 3" xfId="13384"/>
    <cellStyle name="Normal 4 3 3 4 2 4" xfId="5848"/>
    <cellStyle name="Normal 4 3 3 4 2 4 2" xfId="14878"/>
    <cellStyle name="Normal 4 3 3 4 2 5" xfId="10396"/>
    <cellStyle name="Normal 4 3 3 4 3" xfId="2113"/>
    <cellStyle name="Normal 4 3 3 4 3 2" xfId="6595"/>
    <cellStyle name="Normal 4 3 3 4 3 2 2" xfId="15625"/>
    <cellStyle name="Normal 4 3 3 4 3 3" xfId="11143"/>
    <cellStyle name="Normal 4 3 3 4 4" xfId="3607"/>
    <cellStyle name="Normal 4 3 3 4 4 2" xfId="8089"/>
    <cellStyle name="Normal 4 3 3 4 4 2 2" xfId="17119"/>
    <cellStyle name="Normal 4 3 3 4 4 3" xfId="12637"/>
    <cellStyle name="Normal 4 3 3 4 5" xfId="5101"/>
    <cellStyle name="Normal 4 3 3 4 5 2" xfId="14131"/>
    <cellStyle name="Normal 4 3 3 4 6" xfId="9649"/>
    <cellStyle name="Normal 4 3 3 5" xfId="806"/>
    <cellStyle name="Normal 4 3 3 5 2" xfId="2300"/>
    <cellStyle name="Normal 4 3 3 5 2 2" xfId="6782"/>
    <cellStyle name="Normal 4 3 3 5 2 2 2" xfId="15812"/>
    <cellStyle name="Normal 4 3 3 5 2 3" xfId="11330"/>
    <cellStyle name="Normal 4 3 3 5 3" xfId="3794"/>
    <cellStyle name="Normal 4 3 3 5 3 2" xfId="8276"/>
    <cellStyle name="Normal 4 3 3 5 3 2 2" xfId="17306"/>
    <cellStyle name="Normal 4 3 3 5 3 3" xfId="12824"/>
    <cellStyle name="Normal 4 3 3 5 4" xfId="5288"/>
    <cellStyle name="Normal 4 3 3 5 4 2" xfId="14318"/>
    <cellStyle name="Normal 4 3 3 5 5" xfId="9836"/>
    <cellStyle name="Normal 4 3 3 6" xfId="1555"/>
    <cellStyle name="Normal 4 3 3 6 2" xfId="6037"/>
    <cellStyle name="Normal 4 3 3 6 2 2" xfId="15067"/>
    <cellStyle name="Normal 4 3 3 6 3" xfId="10585"/>
    <cellStyle name="Normal 4 3 3 7" xfId="3049"/>
    <cellStyle name="Normal 4 3 3 7 2" xfId="7531"/>
    <cellStyle name="Normal 4 3 3 7 2 2" xfId="16561"/>
    <cellStyle name="Normal 4 3 3 7 3" xfId="12079"/>
    <cellStyle name="Normal 4 3 3 8" xfId="4543"/>
    <cellStyle name="Normal 4 3 3 8 2" xfId="13573"/>
    <cellStyle name="Normal 4 3 3 9" xfId="9091"/>
    <cellStyle name="Normal 4 3 4" xfId="85"/>
    <cellStyle name="Normal 4 3 4 2" xfId="271"/>
    <cellStyle name="Normal 4 3 4 2 2" xfId="1015"/>
    <cellStyle name="Normal 4 3 4 2 2 2" xfId="2509"/>
    <cellStyle name="Normal 4 3 4 2 2 2 2" xfId="6991"/>
    <cellStyle name="Normal 4 3 4 2 2 2 2 2" xfId="16021"/>
    <cellStyle name="Normal 4 3 4 2 2 2 3" xfId="11539"/>
    <cellStyle name="Normal 4 3 4 2 2 3" xfId="4003"/>
    <cellStyle name="Normal 4 3 4 2 2 3 2" xfId="8485"/>
    <cellStyle name="Normal 4 3 4 2 2 3 2 2" xfId="17515"/>
    <cellStyle name="Normal 4 3 4 2 2 3 3" xfId="13033"/>
    <cellStyle name="Normal 4 3 4 2 2 4" xfId="5497"/>
    <cellStyle name="Normal 4 3 4 2 2 4 2" xfId="14527"/>
    <cellStyle name="Normal 4 3 4 2 2 5" xfId="10045"/>
    <cellStyle name="Normal 4 3 4 2 3" xfId="1765"/>
    <cellStyle name="Normal 4 3 4 2 3 2" xfId="6247"/>
    <cellStyle name="Normal 4 3 4 2 3 2 2" xfId="15277"/>
    <cellStyle name="Normal 4 3 4 2 3 3" xfId="10795"/>
    <cellStyle name="Normal 4 3 4 2 4" xfId="3259"/>
    <cellStyle name="Normal 4 3 4 2 4 2" xfId="7741"/>
    <cellStyle name="Normal 4 3 4 2 4 2 2" xfId="16771"/>
    <cellStyle name="Normal 4 3 4 2 4 3" xfId="12289"/>
    <cellStyle name="Normal 4 3 4 2 5" xfId="4753"/>
    <cellStyle name="Normal 4 3 4 2 5 2" xfId="13783"/>
    <cellStyle name="Normal 4 3 4 2 6" xfId="9301"/>
    <cellStyle name="Normal 4 3 4 3" xfId="457"/>
    <cellStyle name="Normal 4 3 4 3 2" xfId="1204"/>
    <cellStyle name="Normal 4 3 4 3 2 2" xfId="2698"/>
    <cellStyle name="Normal 4 3 4 3 2 2 2" xfId="7180"/>
    <cellStyle name="Normal 4 3 4 3 2 2 2 2" xfId="16210"/>
    <cellStyle name="Normal 4 3 4 3 2 2 3" xfId="11728"/>
    <cellStyle name="Normal 4 3 4 3 2 3" xfId="4192"/>
    <cellStyle name="Normal 4 3 4 3 2 3 2" xfId="8674"/>
    <cellStyle name="Normal 4 3 4 3 2 3 2 2" xfId="17704"/>
    <cellStyle name="Normal 4 3 4 3 2 3 3" xfId="13222"/>
    <cellStyle name="Normal 4 3 4 3 2 4" xfId="5686"/>
    <cellStyle name="Normal 4 3 4 3 2 4 2" xfId="14716"/>
    <cellStyle name="Normal 4 3 4 3 2 5" xfId="10234"/>
    <cellStyle name="Normal 4 3 4 3 3" xfId="1951"/>
    <cellStyle name="Normal 4 3 4 3 3 2" xfId="6433"/>
    <cellStyle name="Normal 4 3 4 3 3 2 2" xfId="15463"/>
    <cellStyle name="Normal 4 3 4 3 3 3" xfId="10981"/>
    <cellStyle name="Normal 4 3 4 3 4" xfId="3445"/>
    <cellStyle name="Normal 4 3 4 3 4 2" xfId="7927"/>
    <cellStyle name="Normal 4 3 4 3 4 2 2" xfId="16957"/>
    <cellStyle name="Normal 4 3 4 3 4 3" xfId="12475"/>
    <cellStyle name="Normal 4 3 4 3 5" xfId="4939"/>
    <cellStyle name="Normal 4 3 4 3 5 2" xfId="13969"/>
    <cellStyle name="Normal 4 3 4 3 6" xfId="9487"/>
    <cellStyle name="Normal 4 3 4 4" xfId="643"/>
    <cellStyle name="Normal 4 3 4 4 2" xfId="1390"/>
    <cellStyle name="Normal 4 3 4 4 2 2" xfId="2884"/>
    <cellStyle name="Normal 4 3 4 4 2 2 2" xfId="7366"/>
    <cellStyle name="Normal 4 3 4 4 2 2 2 2" xfId="16396"/>
    <cellStyle name="Normal 4 3 4 4 2 2 3" xfId="11914"/>
    <cellStyle name="Normal 4 3 4 4 2 3" xfId="4378"/>
    <cellStyle name="Normal 4 3 4 4 2 3 2" xfId="8860"/>
    <cellStyle name="Normal 4 3 4 4 2 3 2 2" xfId="17890"/>
    <cellStyle name="Normal 4 3 4 4 2 3 3" xfId="13408"/>
    <cellStyle name="Normal 4 3 4 4 2 4" xfId="5872"/>
    <cellStyle name="Normal 4 3 4 4 2 4 2" xfId="14902"/>
    <cellStyle name="Normal 4 3 4 4 2 5" xfId="10420"/>
    <cellStyle name="Normal 4 3 4 4 3" xfId="2137"/>
    <cellStyle name="Normal 4 3 4 4 3 2" xfId="6619"/>
    <cellStyle name="Normal 4 3 4 4 3 2 2" xfId="15649"/>
    <cellStyle name="Normal 4 3 4 4 3 3" xfId="11167"/>
    <cellStyle name="Normal 4 3 4 4 4" xfId="3631"/>
    <cellStyle name="Normal 4 3 4 4 4 2" xfId="8113"/>
    <cellStyle name="Normal 4 3 4 4 4 2 2" xfId="17143"/>
    <cellStyle name="Normal 4 3 4 4 4 3" xfId="12661"/>
    <cellStyle name="Normal 4 3 4 4 5" xfId="5125"/>
    <cellStyle name="Normal 4 3 4 4 5 2" xfId="14155"/>
    <cellStyle name="Normal 4 3 4 4 6" xfId="9673"/>
    <cellStyle name="Normal 4 3 4 5" xfId="830"/>
    <cellStyle name="Normal 4 3 4 5 2" xfId="2324"/>
    <cellStyle name="Normal 4 3 4 5 2 2" xfId="6806"/>
    <cellStyle name="Normal 4 3 4 5 2 2 2" xfId="15836"/>
    <cellStyle name="Normal 4 3 4 5 2 3" xfId="11354"/>
    <cellStyle name="Normal 4 3 4 5 3" xfId="3818"/>
    <cellStyle name="Normal 4 3 4 5 3 2" xfId="8300"/>
    <cellStyle name="Normal 4 3 4 5 3 2 2" xfId="17330"/>
    <cellStyle name="Normal 4 3 4 5 3 3" xfId="12848"/>
    <cellStyle name="Normal 4 3 4 5 4" xfId="5312"/>
    <cellStyle name="Normal 4 3 4 5 4 2" xfId="14342"/>
    <cellStyle name="Normal 4 3 4 5 5" xfId="9860"/>
    <cellStyle name="Normal 4 3 4 6" xfId="1579"/>
    <cellStyle name="Normal 4 3 4 6 2" xfId="6061"/>
    <cellStyle name="Normal 4 3 4 6 2 2" xfId="15091"/>
    <cellStyle name="Normal 4 3 4 6 3" xfId="10609"/>
    <cellStyle name="Normal 4 3 4 7" xfId="3073"/>
    <cellStyle name="Normal 4 3 4 7 2" xfId="7555"/>
    <cellStyle name="Normal 4 3 4 7 2 2" xfId="16585"/>
    <cellStyle name="Normal 4 3 4 7 3" xfId="12103"/>
    <cellStyle name="Normal 4 3 4 8" xfId="4567"/>
    <cellStyle name="Normal 4 3 4 8 2" xfId="13597"/>
    <cellStyle name="Normal 4 3 4 9" xfId="9115"/>
    <cellStyle name="Normal 4 3 5" xfId="113"/>
    <cellStyle name="Normal 4 3 5 2" xfId="299"/>
    <cellStyle name="Normal 4 3 5 2 2" xfId="1042"/>
    <cellStyle name="Normal 4 3 5 2 2 2" xfId="2536"/>
    <cellStyle name="Normal 4 3 5 2 2 2 2" xfId="7018"/>
    <cellStyle name="Normal 4 3 5 2 2 2 2 2" xfId="16048"/>
    <cellStyle name="Normal 4 3 5 2 2 2 3" xfId="11566"/>
    <cellStyle name="Normal 4 3 5 2 2 3" xfId="4030"/>
    <cellStyle name="Normal 4 3 5 2 2 3 2" xfId="8512"/>
    <cellStyle name="Normal 4 3 5 2 2 3 2 2" xfId="17542"/>
    <cellStyle name="Normal 4 3 5 2 2 3 3" xfId="13060"/>
    <cellStyle name="Normal 4 3 5 2 2 4" xfId="5524"/>
    <cellStyle name="Normal 4 3 5 2 2 4 2" xfId="14554"/>
    <cellStyle name="Normal 4 3 5 2 2 5" xfId="10072"/>
    <cellStyle name="Normal 4 3 5 2 3" xfId="1793"/>
    <cellStyle name="Normal 4 3 5 2 3 2" xfId="6275"/>
    <cellStyle name="Normal 4 3 5 2 3 2 2" xfId="15305"/>
    <cellStyle name="Normal 4 3 5 2 3 3" xfId="10823"/>
    <cellStyle name="Normal 4 3 5 2 4" xfId="3287"/>
    <cellStyle name="Normal 4 3 5 2 4 2" xfId="7769"/>
    <cellStyle name="Normal 4 3 5 2 4 2 2" xfId="16799"/>
    <cellStyle name="Normal 4 3 5 2 4 3" xfId="12317"/>
    <cellStyle name="Normal 4 3 5 2 5" xfId="4781"/>
    <cellStyle name="Normal 4 3 5 2 5 2" xfId="13811"/>
    <cellStyle name="Normal 4 3 5 2 6" xfId="9329"/>
    <cellStyle name="Normal 4 3 5 3" xfId="485"/>
    <cellStyle name="Normal 4 3 5 3 2" xfId="1232"/>
    <cellStyle name="Normal 4 3 5 3 2 2" xfId="2726"/>
    <cellStyle name="Normal 4 3 5 3 2 2 2" xfId="7208"/>
    <cellStyle name="Normal 4 3 5 3 2 2 2 2" xfId="16238"/>
    <cellStyle name="Normal 4 3 5 3 2 2 3" xfId="11756"/>
    <cellStyle name="Normal 4 3 5 3 2 3" xfId="4220"/>
    <cellStyle name="Normal 4 3 5 3 2 3 2" xfId="8702"/>
    <cellStyle name="Normal 4 3 5 3 2 3 2 2" xfId="17732"/>
    <cellStyle name="Normal 4 3 5 3 2 3 3" xfId="13250"/>
    <cellStyle name="Normal 4 3 5 3 2 4" xfId="5714"/>
    <cellStyle name="Normal 4 3 5 3 2 4 2" xfId="14744"/>
    <cellStyle name="Normal 4 3 5 3 2 5" xfId="10262"/>
    <cellStyle name="Normal 4 3 5 3 3" xfId="1979"/>
    <cellStyle name="Normal 4 3 5 3 3 2" xfId="6461"/>
    <cellStyle name="Normal 4 3 5 3 3 2 2" xfId="15491"/>
    <cellStyle name="Normal 4 3 5 3 3 3" xfId="11009"/>
    <cellStyle name="Normal 4 3 5 3 4" xfId="3473"/>
    <cellStyle name="Normal 4 3 5 3 4 2" xfId="7955"/>
    <cellStyle name="Normal 4 3 5 3 4 2 2" xfId="16985"/>
    <cellStyle name="Normal 4 3 5 3 4 3" xfId="12503"/>
    <cellStyle name="Normal 4 3 5 3 5" xfId="4967"/>
    <cellStyle name="Normal 4 3 5 3 5 2" xfId="13997"/>
    <cellStyle name="Normal 4 3 5 3 6" xfId="9515"/>
    <cellStyle name="Normal 4 3 5 4" xfId="671"/>
    <cellStyle name="Normal 4 3 5 4 2" xfId="1418"/>
    <cellStyle name="Normal 4 3 5 4 2 2" xfId="2912"/>
    <cellStyle name="Normal 4 3 5 4 2 2 2" xfId="7394"/>
    <cellStyle name="Normal 4 3 5 4 2 2 2 2" xfId="16424"/>
    <cellStyle name="Normal 4 3 5 4 2 2 3" xfId="11942"/>
    <cellStyle name="Normal 4 3 5 4 2 3" xfId="4406"/>
    <cellStyle name="Normal 4 3 5 4 2 3 2" xfId="8888"/>
    <cellStyle name="Normal 4 3 5 4 2 3 2 2" xfId="17918"/>
    <cellStyle name="Normal 4 3 5 4 2 3 3" xfId="13436"/>
    <cellStyle name="Normal 4 3 5 4 2 4" xfId="5900"/>
    <cellStyle name="Normal 4 3 5 4 2 4 2" xfId="14930"/>
    <cellStyle name="Normal 4 3 5 4 2 5" xfId="10448"/>
    <cellStyle name="Normal 4 3 5 4 3" xfId="2165"/>
    <cellStyle name="Normal 4 3 5 4 3 2" xfId="6647"/>
    <cellStyle name="Normal 4 3 5 4 3 2 2" xfId="15677"/>
    <cellStyle name="Normal 4 3 5 4 3 3" xfId="11195"/>
    <cellStyle name="Normal 4 3 5 4 4" xfId="3659"/>
    <cellStyle name="Normal 4 3 5 4 4 2" xfId="8141"/>
    <cellStyle name="Normal 4 3 5 4 4 2 2" xfId="17171"/>
    <cellStyle name="Normal 4 3 5 4 4 3" xfId="12689"/>
    <cellStyle name="Normal 4 3 5 4 5" xfId="5153"/>
    <cellStyle name="Normal 4 3 5 4 5 2" xfId="14183"/>
    <cellStyle name="Normal 4 3 5 4 6" xfId="9701"/>
    <cellStyle name="Normal 4 3 5 5" xfId="858"/>
    <cellStyle name="Normal 4 3 5 5 2" xfId="2352"/>
    <cellStyle name="Normal 4 3 5 5 2 2" xfId="6834"/>
    <cellStyle name="Normal 4 3 5 5 2 2 2" xfId="15864"/>
    <cellStyle name="Normal 4 3 5 5 2 3" xfId="11382"/>
    <cellStyle name="Normal 4 3 5 5 3" xfId="3846"/>
    <cellStyle name="Normal 4 3 5 5 3 2" xfId="8328"/>
    <cellStyle name="Normal 4 3 5 5 3 2 2" xfId="17358"/>
    <cellStyle name="Normal 4 3 5 5 3 3" xfId="12876"/>
    <cellStyle name="Normal 4 3 5 5 4" xfId="5340"/>
    <cellStyle name="Normal 4 3 5 5 4 2" xfId="14370"/>
    <cellStyle name="Normal 4 3 5 5 5" xfId="9888"/>
    <cellStyle name="Normal 4 3 5 6" xfId="1607"/>
    <cellStyle name="Normal 4 3 5 6 2" xfId="6089"/>
    <cellStyle name="Normal 4 3 5 6 2 2" xfId="15119"/>
    <cellStyle name="Normal 4 3 5 6 3" xfId="10637"/>
    <cellStyle name="Normal 4 3 5 7" xfId="3101"/>
    <cellStyle name="Normal 4 3 5 7 2" xfId="7583"/>
    <cellStyle name="Normal 4 3 5 7 2 2" xfId="16613"/>
    <cellStyle name="Normal 4 3 5 7 3" xfId="12131"/>
    <cellStyle name="Normal 4 3 5 8" xfId="4595"/>
    <cellStyle name="Normal 4 3 5 8 2" xfId="13625"/>
    <cellStyle name="Normal 4 3 5 9" xfId="9143"/>
    <cellStyle name="Normal 4 3 6" xfId="132"/>
    <cellStyle name="Normal 4 3 6 2" xfId="318"/>
    <cellStyle name="Normal 4 3 6 2 2" xfId="1061"/>
    <cellStyle name="Normal 4 3 6 2 2 2" xfId="2555"/>
    <cellStyle name="Normal 4 3 6 2 2 2 2" xfId="7037"/>
    <cellStyle name="Normal 4 3 6 2 2 2 2 2" xfId="16067"/>
    <cellStyle name="Normal 4 3 6 2 2 2 3" xfId="11585"/>
    <cellStyle name="Normal 4 3 6 2 2 3" xfId="4049"/>
    <cellStyle name="Normal 4 3 6 2 2 3 2" xfId="8531"/>
    <cellStyle name="Normal 4 3 6 2 2 3 2 2" xfId="17561"/>
    <cellStyle name="Normal 4 3 6 2 2 3 3" xfId="13079"/>
    <cellStyle name="Normal 4 3 6 2 2 4" xfId="5543"/>
    <cellStyle name="Normal 4 3 6 2 2 4 2" xfId="14573"/>
    <cellStyle name="Normal 4 3 6 2 2 5" xfId="10091"/>
    <cellStyle name="Normal 4 3 6 2 3" xfId="1812"/>
    <cellStyle name="Normal 4 3 6 2 3 2" xfId="6294"/>
    <cellStyle name="Normal 4 3 6 2 3 2 2" xfId="15324"/>
    <cellStyle name="Normal 4 3 6 2 3 3" xfId="10842"/>
    <cellStyle name="Normal 4 3 6 2 4" xfId="3306"/>
    <cellStyle name="Normal 4 3 6 2 4 2" xfId="7788"/>
    <cellStyle name="Normal 4 3 6 2 4 2 2" xfId="16818"/>
    <cellStyle name="Normal 4 3 6 2 4 3" xfId="12336"/>
    <cellStyle name="Normal 4 3 6 2 5" xfId="4800"/>
    <cellStyle name="Normal 4 3 6 2 5 2" xfId="13830"/>
    <cellStyle name="Normal 4 3 6 2 6" xfId="9348"/>
    <cellStyle name="Normal 4 3 6 3" xfId="504"/>
    <cellStyle name="Normal 4 3 6 3 2" xfId="1251"/>
    <cellStyle name="Normal 4 3 6 3 2 2" xfId="2745"/>
    <cellStyle name="Normal 4 3 6 3 2 2 2" xfId="7227"/>
    <cellStyle name="Normal 4 3 6 3 2 2 2 2" xfId="16257"/>
    <cellStyle name="Normal 4 3 6 3 2 2 3" xfId="11775"/>
    <cellStyle name="Normal 4 3 6 3 2 3" xfId="4239"/>
    <cellStyle name="Normal 4 3 6 3 2 3 2" xfId="8721"/>
    <cellStyle name="Normal 4 3 6 3 2 3 2 2" xfId="17751"/>
    <cellStyle name="Normal 4 3 6 3 2 3 3" xfId="13269"/>
    <cellStyle name="Normal 4 3 6 3 2 4" xfId="5733"/>
    <cellStyle name="Normal 4 3 6 3 2 4 2" xfId="14763"/>
    <cellStyle name="Normal 4 3 6 3 2 5" xfId="10281"/>
    <cellStyle name="Normal 4 3 6 3 3" xfId="1998"/>
    <cellStyle name="Normal 4 3 6 3 3 2" xfId="6480"/>
    <cellStyle name="Normal 4 3 6 3 3 2 2" xfId="15510"/>
    <cellStyle name="Normal 4 3 6 3 3 3" xfId="11028"/>
    <cellStyle name="Normal 4 3 6 3 4" xfId="3492"/>
    <cellStyle name="Normal 4 3 6 3 4 2" xfId="7974"/>
    <cellStyle name="Normal 4 3 6 3 4 2 2" xfId="17004"/>
    <cellStyle name="Normal 4 3 6 3 4 3" xfId="12522"/>
    <cellStyle name="Normal 4 3 6 3 5" xfId="4986"/>
    <cellStyle name="Normal 4 3 6 3 5 2" xfId="14016"/>
    <cellStyle name="Normal 4 3 6 3 6" xfId="9534"/>
    <cellStyle name="Normal 4 3 6 4" xfId="690"/>
    <cellStyle name="Normal 4 3 6 4 2" xfId="1437"/>
    <cellStyle name="Normal 4 3 6 4 2 2" xfId="2931"/>
    <cellStyle name="Normal 4 3 6 4 2 2 2" xfId="7413"/>
    <cellStyle name="Normal 4 3 6 4 2 2 2 2" xfId="16443"/>
    <cellStyle name="Normal 4 3 6 4 2 2 3" xfId="11961"/>
    <cellStyle name="Normal 4 3 6 4 2 3" xfId="4425"/>
    <cellStyle name="Normal 4 3 6 4 2 3 2" xfId="8907"/>
    <cellStyle name="Normal 4 3 6 4 2 3 2 2" xfId="17937"/>
    <cellStyle name="Normal 4 3 6 4 2 3 3" xfId="13455"/>
    <cellStyle name="Normal 4 3 6 4 2 4" xfId="5919"/>
    <cellStyle name="Normal 4 3 6 4 2 4 2" xfId="14949"/>
    <cellStyle name="Normal 4 3 6 4 2 5" xfId="10467"/>
    <cellStyle name="Normal 4 3 6 4 3" xfId="2184"/>
    <cellStyle name="Normal 4 3 6 4 3 2" xfId="6666"/>
    <cellStyle name="Normal 4 3 6 4 3 2 2" xfId="15696"/>
    <cellStyle name="Normal 4 3 6 4 3 3" xfId="11214"/>
    <cellStyle name="Normal 4 3 6 4 4" xfId="3678"/>
    <cellStyle name="Normal 4 3 6 4 4 2" xfId="8160"/>
    <cellStyle name="Normal 4 3 6 4 4 2 2" xfId="17190"/>
    <cellStyle name="Normal 4 3 6 4 4 3" xfId="12708"/>
    <cellStyle name="Normal 4 3 6 4 5" xfId="5172"/>
    <cellStyle name="Normal 4 3 6 4 5 2" xfId="14202"/>
    <cellStyle name="Normal 4 3 6 4 6" xfId="9720"/>
    <cellStyle name="Normal 4 3 6 5" xfId="877"/>
    <cellStyle name="Normal 4 3 6 5 2" xfId="2371"/>
    <cellStyle name="Normal 4 3 6 5 2 2" xfId="6853"/>
    <cellStyle name="Normal 4 3 6 5 2 2 2" xfId="15883"/>
    <cellStyle name="Normal 4 3 6 5 2 3" xfId="11401"/>
    <cellStyle name="Normal 4 3 6 5 3" xfId="3865"/>
    <cellStyle name="Normal 4 3 6 5 3 2" xfId="8347"/>
    <cellStyle name="Normal 4 3 6 5 3 2 2" xfId="17377"/>
    <cellStyle name="Normal 4 3 6 5 3 3" xfId="12895"/>
    <cellStyle name="Normal 4 3 6 5 4" xfId="5359"/>
    <cellStyle name="Normal 4 3 6 5 4 2" xfId="14389"/>
    <cellStyle name="Normal 4 3 6 5 5" xfId="9907"/>
    <cellStyle name="Normal 4 3 6 6" xfId="1626"/>
    <cellStyle name="Normal 4 3 6 6 2" xfId="6108"/>
    <cellStyle name="Normal 4 3 6 6 2 2" xfId="15138"/>
    <cellStyle name="Normal 4 3 6 6 3" xfId="10656"/>
    <cellStyle name="Normal 4 3 6 7" xfId="3120"/>
    <cellStyle name="Normal 4 3 6 7 2" xfId="7602"/>
    <cellStyle name="Normal 4 3 6 7 2 2" xfId="16632"/>
    <cellStyle name="Normal 4 3 6 7 3" xfId="12150"/>
    <cellStyle name="Normal 4 3 6 8" xfId="4614"/>
    <cellStyle name="Normal 4 3 6 8 2" xfId="13644"/>
    <cellStyle name="Normal 4 3 6 9" xfId="9162"/>
    <cellStyle name="Normal 4 3 7" xfId="155"/>
    <cellStyle name="Normal 4 3 7 2" xfId="341"/>
    <cellStyle name="Normal 4 3 7 2 2" xfId="1084"/>
    <cellStyle name="Normal 4 3 7 2 2 2" xfId="2578"/>
    <cellStyle name="Normal 4 3 7 2 2 2 2" xfId="7060"/>
    <cellStyle name="Normal 4 3 7 2 2 2 2 2" xfId="16090"/>
    <cellStyle name="Normal 4 3 7 2 2 2 3" xfId="11608"/>
    <cellStyle name="Normal 4 3 7 2 2 3" xfId="4072"/>
    <cellStyle name="Normal 4 3 7 2 2 3 2" xfId="8554"/>
    <cellStyle name="Normal 4 3 7 2 2 3 2 2" xfId="17584"/>
    <cellStyle name="Normal 4 3 7 2 2 3 3" xfId="13102"/>
    <cellStyle name="Normal 4 3 7 2 2 4" xfId="5566"/>
    <cellStyle name="Normal 4 3 7 2 2 4 2" xfId="14596"/>
    <cellStyle name="Normal 4 3 7 2 2 5" xfId="10114"/>
    <cellStyle name="Normal 4 3 7 2 3" xfId="1835"/>
    <cellStyle name="Normal 4 3 7 2 3 2" xfId="6317"/>
    <cellStyle name="Normal 4 3 7 2 3 2 2" xfId="15347"/>
    <cellStyle name="Normal 4 3 7 2 3 3" xfId="10865"/>
    <cellStyle name="Normal 4 3 7 2 4" xfId="3329"/>
    <cellStyle name="Normal 4 3 7 2 4 2" xfId="7811"/>
    <cellStyle name="Normal 4 3 7 2 4 2 2" xfId="16841"/>
    <cellStyle name="Normal 4 3 7 2 4 3" xfId="12359"/>
    <cellStyle name="Normal 4 3 7 2 5" xfId="4823"/>
    <cellStyle name="Normal 4 3 7 2 5 2" xfId="13853"/>
    <cellStyle name="Normal 4 3 7 2 6" xfId="9371"/>
    <cellStyle name="Normal 4 3 7 3" xfId="527"/>
    <cellStyle name="Normal 4 3 7 3 2" xfId="1274"/>
    <cellStyle name="Normal 4 3 7 3 2 2" xfId="2768"/>
    <cellStyle name="Normal 4 3 7 3 2 2 2" xfId="7250"/>
    <cellStyle name="Normal 4 3 7 3 2 2 2 2" xfId="16280"/>
    <cellStyle name="Normal 4 3 7 3 2 2 3" xfId="11798"/>
    <cellStyle name="Normal 4 3 7 3 2 3" xfId="4262"/>
    <cellStyle name="Normal 4 3 7 3 2 3 2" xfId="8744"/>
    <cellStyle name="Normal 4 3 7 3 2 3 2 2" xfId="17774"/>
    <cellStyle name="Normal 4 3 7 3 2 3 3" xfId="13292"/>
    <cellStyle name="Normal 4 3 7 3 2 4" xfId="5756"/>
    <cellStyle name="Normal 4 3 7 3 2 4 2" xfId="14786"/>
    <cellStyle name="Normal 4 3 7 3 2 5" xfId="10304"/>
    <cellStyle name="Normal 4 3 7 3 3" xfId="2021"/>
    <cellStyle name="Normal 4 3 7 3 3 2" xfId="6503"/>
    <cellStyle name="Normal 4 3 7 3 3 2 2" xfId="15533"/>
    <cellStyle name="Normal 4 3 7 3 3 3" xfId="11051"/>
    <cellStyle name="Normal 4 3 7 3 4" xfId="3515"/>
    <cellStyle name="Normal 4 3 7 3 4 2" xfId="7997"/>
    <cellStyle name="Normal 4 3 7 3 4 2 2" xfId="17027"/>
    <cellStyle name="Normal 4 3 7 3 4 3" xfId="12545"/>
    <cellStyle name="Normal 4 3 7 3 5" xfId="5009"/>
    <cellStyle name="Normal 4 3 7 3 5 2" xfId="14039"/>
    <cellStyle name="Normal 4 3 7 3 6" xfId="9557"/>
    <cellStyle name="Normal 4 3 7 4" xfId="713"/>
    <cellStyle name="Normal 4 3 7 4 2" xfId="1460"/>
    <cellStyle name="Normal 4 3 7 4 2 2" xfId="2954"/>
    <cellStyle name="Normal 4 3 7 4 2 2 2" xfId="7436"/>
    <cellStyle name="Normal 4 3 7 4 2 2 2 2" xfId="16466"/>
    <cellStyle name="Normal 4 3 7 4 2 2 3" xfId="11984"/>
    <cellStyle name="Normal 4 3 7 4 2 3" xfId="4448"/>
    <cellStyle name="Normal 4 3 7 4 2 3 2" xfId="8930"/>
    <cellStyle name="Normal 4 3 7 4 2 3 2 2" xfId="17960"/>
    <cellStyle name="Normal 4 3 7 4 2 3 3" xfId="13478"/>
    <cellStyle name="Normal 4 3 7 4 2 4" xfId="5942"/>
    <cellStyle name="Normal 4 3 7 4 2 4 2" xfId="14972"/>
    <cellStyle name="Normal 4 3 7 4 2 5" xfId="10490"/>
    <cellStyle name="Normal 4 3 7 4 3" xfId="2207"/>
    <cellStyle name="Normal 4 3 7 4 3 2" xfId="6689"/>
    <cellStyle name="Normal 4 3 7 4 3 2 2" xfId="15719"/>
    <cellStyle name="Normal 4 3 7 4 3 3" xfId="11237"/>
    <cellStyle name="Normal 4 3 7 4 4" xfId="3701"/>
    <cellStyle name="Normal 4 3 7 4 4 2" xfId="8183"/>
    <cellStyle name="Normal 4 3 7 4 4 2 2" xfId="17213"/>
    <cellStyle name="Normal 4 3 7 4 4 3" xfId="12731"/>
    <cellStyle name="Normal 4 3 7 4 5" xfId="5195"/>
    <cellStyle name="Normal 4 3 7 4 5 2" xfId="14225"/>
    <cellStyle name="Normal 4 3 7 4 6" xfId="9743"/>
    <cellStyle name="Normal 4 3 7 5" xfId="900"/>
    <cellStyle name="Normal 4 3 7 5 2" xfId="2394"/>
    <cellStyle name="Normal 4 3 7 5 2 2" xfId="6876"/>
    <cellStyle name="Normal 4 3 7 5 2 2 2" xfId="15906"/>
    <cellStyle name="Normal 4 3 7 5 2 3" xfId="11424"/>
    <cellStyle name="Normal 4 3 7 5 3" xfId="3888"/>
    <cellStyle name="Normal 4 3 7 5 3 2" xfId="8370"/>
    <cellStyle name="Normal 4 3 7 5 3 2 2" xfId="17400"/>
    <cellStyle name="Normal 4 3 7 5 3 3" xfId="12918"/>
    <cellStyle name="Normal 4 3 7 5 4" xfId="5382"/>
    <cellStyle name="Normal 4 3 7 5 4 2" xfId="14412"/>
    <cellStyle name="Normal 4 3 7 5 5" xfId="9930"/>
    <cellStyle name="Normal 4 3 7 6" xfId="1649"/>
    <cellStyle name="Normal 4 3 7 6 2" xfId="6131"/>
    <cellStyle name="Normal 4 3 7 6 2 2" xfId="15161"/>
    <cellStyle name="Normal 4 3 7 6 3" xfId="10679"/>
    <cellStyle name="Normal 4 3 7 7" xfId="3143"/>
    <cellStyle name="Normal 4 3 7 7 2" xfId="7625"/>
    <cellStyle name="Normal 4 3 7 7 2 2" xfId="16655"/>
    <cellStyle name="Normal 4 3 7 7 3" xfId="12173"/>
    <cellStyle name="Normal 4 3 7 8" xfId="4637"/>
    <cellStyle name="Normal 4 3 7 8 2" xfId="13667"/>
    <cellStyle name="Normal 4 3 7 9" xfId="9185"/>
    <cellStyle name="Normal 4 3 8" xfId="178"/>
    <cellStyle name="Normal 4 3 8 2" xfId="364"/>
    <cellStyle name="Normal 4 3 8 2 2" xfId="1107"/>
    <cellStyle name="Normal 4 3 8 2 2 2" xfId="2601"/>
    <cellStyle name="Normal 4 3 8 2 2 2 2" xfId="7083"/>
    <cellStyle name="Normal 4 3 8 2 2 2 2 2" xfId="16113"/>
    <cellStyle name="Normal 4 3 8 2 2 2 3" xfId="11631"/>
    <cellStyle name="Normal 4 3 8 2 2 3" xfId="4095"/>
    <cellStyle name="Normal 4 3 8 2 2 3 2" xfId="8577"/>
    <cellStyle name="Normal 4 3 8 2 2 3 2 2" xfId="17607"/>
    <cellStyle name="Normal 4 3 8 2 2 3 3" xfId="13125"/>
    <cellStyle name="Normal 4 3 8 2 2 4" xfId="5589"/>
    <cellStyle name="Normal 4 3 8 2 2 4 2" xfId="14619"/>
    <cellStyle name="Normal 4 3 8 2 2 5" xfId="10137"/>
    <cellStyle name="Normal 4 3 8 2 3" xfId="1858"/>
    <cellStyle name="Normal 4 3 8 2 3 2" xfId="6340"/>
    <cellStyle name="Normal 4 3 8 2 3 2 2" xfId="15370"/>
    <cellStyle name="Normal 4 3 8 2 3 3" xfId="10888"/>
    <cellStyle name="Normal 4 3 8 2 4" xfId="3352"/>
    <cellStyle name="Normal 4 3 8 2 4 2" xfId="7834"/>
    <cellStyle name="Normal 4 3 8 2 4 2 2" xfId="16864"/>
    <cellStyle name="Normal 4 3 8 2 4 3" xfId="12382"/>
    <cellStyle name="Normal 4 3 8 2 5" xfId="4846"/>
    <cellStyle name="Normal 4 3 8 2 5 2" xfId="13876"/>
    <cellStyle name="Normal 4 3 8 2 6" xfId="9394"/>
    <cellStyle name="Normal 4 3 8 3" xfId="550"/>
    <cellStyle name="Normal 4 3 8 3 2" xfId="1297"/>
    <cellStyle name="Normal 4 3 8 3 2 2" xfId="2791"/>
    <cellStyle name="Normal 4 3 8 3 2 2 2" xfId="7273"/>
    <cellStyle name="Normal 4 3 8 3 2 2 2 2" xfId="16303"/>
    <cellStyle name="Normal 4 3 8 3 2 2 3" xfId="11821"/>
    <cellStyle name="Normal 4 3 8 3 2 3" xfId="4285"/>
    <cellStyle name="Normal 4 3 8 3 2 3 2" xfId="8767"/>
    <cellStyle name="Normal 4 3 8 3 2 3 2 2" xfId="17797"/>
    <cellStyle name="Normal 4 3 8 3 2 3 3" xfId="13315"/>
    <cellStyle name="Normal 4 3 8 3 2 4" xfId="5779"/>
    <cellStyle name="Normal 4 3 8 3 2 4 2" xfId="14809"/>
    <cellStyle name="Normal 4 3 8 3 2 5" xfId="10327"/>
    <cellStyle name="Normal 4 3 8 3 3" xfId="2044"/>
    <cellStyle name="Normal 4 3 8 3 3 2" xfId="6526"/>
    <cellStyle name="Normal 4 3 8 3 3 2 2" xfId="15556"/>
    <cellStyle name="Normal 4 3 8 3 3 3" xfId="11074"/>
    <cellStyle name="Normal 4 3 8 3 4" xfId="3538"/>
    <cellStyle name="Normal 4 3 8 3 4 2" xfId="8020"/>
    <cellStyle name="Normal 4 3 8 3 4 2 2" xfId="17050"/>
    <cellStyle name="Normal 4 3 8 3 4 3" xfId="12568"/>
    <cellStyle name="Normal 4 3 8 3 5" xfId="5032"/>
    <cellStyle name="Normal 4 3 8 3 5 2" xfId="14062"/>
    <cellStyle name="Normal 4 3 8 3 6" xfId="9580"/>
    <cellStyle name="Normal 4 3 8 4" xfId="736"/>
    <cellStyle name="Normal 4 3 8 4 2" xfId="1483"/>
    <cellStyle name="Normal 4 3 8 4 2 2" xfId="2977"/>
    <cellStyle name="Normal 4 3 8 4 2 2 2" xfId="7459"/>
    <cellStyle name="Normal 4 3 8 4 2 2 2 2" xfId="16489"/>
    <cellStyle name="Normal 4 3 8 4 2 2 3" xfId="12007"/>
    <cellStyle name="Normal 4 3 8 4 2 3" xfId="4471"/>
    <cellStyle name="Normal 4 3 8 4 2 3 2" xfId="8953"/>
    <cellStyle name="Normal 4 3 8 4 2 3 2 2" xfId="17983"/>
    <cellStyle name="Normal 4 3 8 4 2 3 3" xfId="13501"/>
    <cellStyle name="Normal 4 3 8 4 2 4" xfId="5965"/>
    <cellStyle name="Normal 4 3 8 4 2 4 2" xfId="14995"/>
    <cellStyle name="Normal 4 3 8 4 2 5" xfId="10513"/>
    <cellStyle name="Normal 4 3 8 4 3" xfId="2230"/>
    <cellStyle name="Normal 4 3 8 4 3 2" xfId="6712"/>
    <cellStyle name="Normal 4 3 8 4 3 2 2" xfId="15742"/>
    <cellStyle name="Normal 4 3 8 4 3 3" xfId="11260"/>
    <cellStyle name="Normal 4 3 8 4 4" xfId="3724"/>
    <cellStyle name="Normal 4 3 8 4 4 2" xfId="8206"/>
    <cellStyle name="Normal 4 3 8 4 4 2 2" xfId="17236"/>
    <cellStyle name="Normal 4 3 8 4 4 3" xfId="12754"/>
    <cellStyle name="Normal 4 3 8 4 5" xfId="5218"/>
    <cellStyle name="Normal 4 3 8 4 5 2" xfId="14248"/>
    <cellStyle name="Normal 4 3 8 4 6" xfId="9766"/>
    <cellStyle name="Normal 4 3 8 5" xfId="923"/>
    <cellStyle name="Normal 4 3 8 5 2" xfId="2417"/>
    <cellStyle name="Normal 4 3 8 5 2 2" xfId="6899"/>
    <cellStyle name="Normal 4 3 8 5 2 2 2" xfId="15929"/>
    <cellStyle name="Normal 4 3 8 5 2 3" xfId="11447"/>
    <cellStyle name="Normal 4 3 8 5 3" xfId="3911"/>
    <cellStyle name="Normal 4 3 8 5 3 2" xfId="8393"/>
    <cellStyle name="Normal 4 3 8 5 3 2 2" xfId="17423"/>
    <cellStyle name="Normal 4 3 8 5 3 3" xfId="12941"/>
    <cellStyle name="Normal 4 3 8 5 4" xfId="5405"/>
    <cellStyle name="Normal 4 3 8 5 4 2" xfId="14435"/>
    <cellStyle name="Normal 4 3 8 5 5" xfId="9953"/>
    <cellStyle name="Normal 4 3 8 6" xfId="1672"/>
    <cellStyle name="Normal 4 3 8 6 2" xfId="6154"/>
    <cellStyle name="Normal 4 3 8 6 2 2" xfId="15184"/>
    <cellStyle name="Normal 4 3 8 6 3" xfId="10702"/>
    <cellStyle name="Normal 4 3 8 7" xfId="3166"/>
    <cellStyle name="Normal 4 3 8 7 2" xfId="7648"/>
    <cellStyle name="Normal 4 3 8 7 2 2" xfId="16678"/>
    <cellStyle name="Normal 4 3 8 7 3" xfId="12196"/>
    <cellStyle name="Normal 4 3 8 8" xfId="4660"/>
    <cellStyle name="Normal 4 3 8 8 2" xfId="13690"/>
    <cellStyle name="Normal 4 3 8 9" xfId="9208"/>
    <cellStyle name="Normal 4 3 9" xfId="201"/>
    <cellStyle name="Normal 4 3 9 2" xfId="946"/>
    <cellStyle name="Normal 4 3 9 2 2" xfId="2440"/>
    <cellStyle name="Normal 4 3 9 2 2 2" xfId="6922"/>
    <cellStyle name="Normal 4 3 9 2 2 2 2" xfId="15952"/>
    <cellStyle name="Normal 4 3 9 2 2 3" xfId="11470"/>
    <cellStyle name="Normal 4 3 9 2 3" xfId="3934"/>
    <cellStyle name="Normal 4 3 9 2 3 2" xfId="8416"/>
    <cellStyle name="Normal 4 3 9 2 3 2 2" xfId="17446"/>
    <cellStyle name="Normal 4 3 9 2 3 3" xfId="12964"/>
    <cellStyle name="Normal 4 3 9 2 4" xfId="5428"/>
    <cellStyle name="Normal 4 3 9 2 4 2" xfId="14458"/>
    <cellStyle name="Normal 4 3 9 2 5" xfId="9976"/>
    <cellStyle name="Normal 4 3 9 3" xfId="1695"/>
    <cellStyle name="Normal 4 3 9 3 2" xfId="6177"/>
    <cellStyle name="Normal 4 3 9 3 2 2" xfId="15207"/>
    <cellStyle name="Normal 4 3 9 3 3" xfId="10725"/>
    <cellStyle name="Normal 4 3 9 4" xfId="3189"/>
    <cellStyle name="Normal 4 3 9 4 2" xfId="7671"/>
    <cellStyle name="Normal 4 3 9 4 2 2" xfId="16701"/>
    <cellStyle name="Normal 4 3 9 4 3" xfId="12219"/>
    <cellStyle name="Normal 4 3 9 5" xfId="4683"/>
    <cellStyle name="Normal 4 3 9 5 2" xfId="13713"/>
    <cellStyle name="Normal 4 3 9 6" xfId="9231"/>
    <cellStyle name="Normal 4 4" xfId="28"/>
    <cellStyle name="Normal 4 4 2" xfId="214"/>
    <cellStyle name="Normal 4 4 2 2" xfId="959"/>
    <cellStyle name="Normal 4 4 2 2 2" xfId="2453"/>
    <cellStyle name="Normal 4 4 2 2 2 2" xfId="6935"/>
    <cellStyle name="Normal 4 4 2 2 2 2 2" xfId="15965"/>
    <cellStyle name="Normal 4 4 2 2 2 3" xfId="11483"/>
    <cellStyle name="Normal 4 4 2 2 3" xfId="3947"/>
    <cellStyle name="Normal 4 4 2 2 3 2" xfId="8429"/>
    <cellStyle name="Normal 4 4 2 2 3 2 2" xfId="17459"/>
    <cellStyle name="Normal 4 4 2 2 3 3" xfId="12977"/>
    <cellStyle name="Normal 4 4 2 2 4" xfId="5441"/>
    <cellStyle name="Normal 4 4 2 2 4 2" xfId="14471"/>
    <cellStyle name="Normal 4 4 2 2 5" xfId="9989"/>
    <cellStyle name="Normal 4 4 2 3" xfId="1708"/>
    <cellStyle name="Normal 4 4 2 3 2" xfId="6190"/>
    <cellStyle name="Normal 4 4 2 3 2 2" xfId="15220"/>
    <cellStyle name="Normal 4 4 2 3 3" xfId="10738"/>
    <cellStyle name="Normal 4 4 2 4" xfId="3202"/>
    <cellStyle name="Normal 4 4 2 4 2" xfId="7684"/>
    <cellStyle name="Normal 4 4 2 4 2 2" xfId="16714"/>
    <cellStyle name="Normal 4 4 2 4 3" xfId="12232"/>
    <cellStyle name="Normal 4 4 2 5" xfId="4696"/>
    <cellStyle name="Normal 4 4 2 5 2" xfId="13726"/>
    <cellStyle name="Normal 4 4 2 6" xfId="9244"/>
    <cellStyle name="Normal 4 4 3" xfId="400"/>
    <cellStyle name="Normal 4 4 3 2" xfId="1147"/>
    <cellStyle name="Normal 4 4 3 2 2" xfId="2641"/>
    <cellStyle name="Normal 4 4 3 2 2 2" xfId="7123"/>
    <cellStyle name="Normal 4 4 3 2 2 2 2" xfId="16153"/>
    <cellStyle name="Normal 4 4 3 2 2 3" xfId="11671"/>
    <cellStyle name="Normal 4 4 3 2 3" xfId="4135"/>
    <cellStyle name="Normal 4 4 3 2 3 2" xfId="8617"/>
    <cellStyle name="Normal 4 4 3 2 3 2 2" xfId="17647"/>
    <cellStyle name="Normal 4 4 3 2 3 3" xfId="13165"/>
    <cellStyle name="Normal 4 4 3 2 4" xfId="5629"/>
    <cellStyle name="Normal 4 4 3 2 4 2" xfId="14659"/>
    <cellStyle name="Normal 4 4 3 2 5" xfId="10177"/>
    <cellStyle name="Normal 4 4 3 3" xfId="1894"/>
    <cellStyle name="Normal 4 4 3 3 2" xfId="6376"/>
    <cellStyle name="Normal 4 4 3 3 2 2" xfId="15406"/>
    <cellStyle name="Normal 4 4 3 3 3" xfId="10924"/>
    <cellStyle name="Normal 4 4 3 4" xfId="3388"/>
    <cellStyle name="Normal 4 4 3 4 2" xfId="7870"/>
    <cellStyle name="Normal 4 4 3 4 2 2" xfId="16900"/>
    <cellStyle name="Normal 4 4 3 4 3" xfId="12418"/>
    <cellStyle name="Normal 4 4 3 5" xfId="4882"/>
    <cellStyle name="Normal 4 4 3 5 2" xfId="13912"/>
    <cellStyle name="Normal 4 4 3 6" xfId="9430"/>
    <cellStyle name="Normal 4 4 4" xfId="586"/>
    <cellStyle name="Normal 4 4 4 2" xfId="1333"/>
    <cellStyle name="Normal 4 4 4 2 2" xfId="2827"/>
    <cellStyle name="Normal 4 4 4 2 2 2" xfId="7309"/>
    <cellStyle name="Normal 4 4 4 2 2 2 2" xfId="16339"/>
    <cellStyle name="Normal 4 4 4 2 2 3" xfId="11857"/>
    <cellStyle name="Normal 4 4 4 2 3" xfId="4321"/>
    <cellStyle name="Normal 4 4 4 2 3 2" xfId="8803"/>
    <cellStyle name="Normal 4 4 4 2 3 2 2" xfId="17833"/>
    <cellStyle name="Normal 4 4 4 2 3 3" xfId="13351"/>
    <cellStyle name="Normal 4 4 4 2 4" xfId="5815"/>
    <cellStyle name="Normal 4 4 4 2 4 2" xfId="14845"/>
    <cellStyle name="Normal 4 4 4 2 5" xfId="10363"/>
    <cellStyle name="Normal 4 4 4 3" xfId="2080"/>
    <cellStyle name="Normal 4 4 4 3 2" xfId="6562"/>
    <cellStyle name="Normal 4 4 4 3 2 2" xfId="15592"/>
    <cellStyle name="Normal 4 4 4 3 3" xfId="11110"/>
    <cellStyle name="Normal 4 4 4 4" xfId="3574"/>
    <cellStyle name="Normal 4 4 4 4 2" xfId="8056"/>
    <cellStyle name="Normal 4 4 4 4 2 2" xfId="17086"/>
    <cellStyle name="Normal 4 4 4 4 3" xfId="12604"/>
    <cellStyle name="Normal 4 4 4 5" xfId="5068"/>
    <cellStyle name="Normal 4 4 4 5 2" xfId="14098"/>
    <cellStyle name="Normal 4 4 4 6" xfId="9616"/>
    <cellStyle name="Normal 4 4 5" xfId="773"/>
    <cellStyle name="Normal 4 4 5 2" xfId="2267"/>
    <cellStyle name="Normal 4 4 5 2 2" xfId="6749"/>
    <cellStyle name="Normal 4 4 5 2 2 2" xfId="15779"/>
    <cellStyle name="Normal 4 4 5 2 3" xfId="11297"/>
    <cellStyle name="Normal 4 4 5 3" xfId="3761"/>
    <cellStyle name="Normal 4 4 5 3 2" xfId="8243"/>
    <cellStyle name="Normal 4 4 5 3 2 2" xfId="17273"/>
    <cellStyle name="Normal 4 4 5 3 3" xfId="12791"/>
    <cellStyle name="Normal 4 4 5 4" xfId="5255"/>
    <cellStyle name="Normal 4 4 5 4 2" xfId="14285"/>
    <cellStyle name="Normal 4 4 5 5" xfId="9803"/>
    <cellStyle name="Normal 4 4 6" xfId="1522"/>
    <cellStyle name="Normal 4 4 6 2" xfId="6004"/>
    <cellStyle name="Normal 4 4 6 2 2" xfId="15034"/>
    <cellStyle name="Normal 4 4 6 3" xfId="10552"/>
    <cellStyle name="Normal 4 4 7" xfId="3016"/>
    <cellStyle name="Normal 4 4 7 2" xfId="7498"/>
    <cellStyle name="Normal 4 4 7 2 2" xfId="16528"/>
    <cellStyle name="Normal 4 4 7 3" xfId="12046"/>
    <cellStyle name="Normal 4 4 8" xfId="4510"/>
    <cellStyle name="Normal 4 4 8 2" xfId="13540"/>
    <cellStyle name="Normal 4 4 9" xfId="9058"/>
    <cellStyle name="Normal 4 5" xfId="51"/>
    <cellStyle name="Normal 4 5 2" xfId="237"/>
    <cellStyle name="Normal 4 5 2 2" xfId="982"/>
    <cellStyle name="Normal 4 5 2 2 2" xfId="2476"/>
    <cellStyle name="Normal 4 5 2 2 2 2" xfId="6958"/>
    <cellStyle name="Normal 4 5 2 2 2 2 2" xfId="15988"/>
    <cellStyle name="Normal 4 5 2 2 2 3" xfId="11506"/>
    <cellStyle name="Normal 4 5 2 2 3" xfId="3970"/>
    <cellStyle name="Normal 4 5 2 2 3 2" xfId="8452"/>
    <cellStyle name="Normal 4 5 2 2 3 2 2" xfId="17482"/>
    <cellStyle name="Normal 4 5 2 2 3 3" xfId="13000"/>
    <cellStyle name="Normal 4 5 2 2 4" xfId="5464"/>
    <cellStyle name="Normal 4 5 2 2 4 2" xfId="14494"/>
    <cellStyle name="Normal 4 5 2 2 5" xfId="10012"/>
    <cellStyle name="Normal 4 5 2 3" xfId="1731"/>
    <cellStyle name="Normal 4 5 2 3 2" xfId="6213"/>
    <cellStyle name="Normal 4 5 2 3 2 2" xfId="15243"/>
    <cellStyle name="Normal 4 5 2 3 3" xfId="10761"/>
    <cellStyle name="Normal 4 5 2 4" xfId="3225"/>
    <cellStyle name="Normal 4 5 2 4 2" xfId="7707"/>
    <cellStyle name="Normal 4 5 2 4 2 2" xfId="16737"/>
    <cellStyle name="Normal 4 5 2 4 3" xfId="12255"/>
    <cellStyle name="Normal 4 5 2 5" xfId="4719"/>
    <cellStyle name="Normal 4 5 2 5 2" xfId="13749"/>
    <cellStyle name="Normal 4 5 2 6" xfId="9267"/>
    <cellStyle name="Normal 4 5 3" xfId="423"/>
    <cellStyle name="Normal 4 5 3 2" xfId="1170"/>
    <cellStyle name="Normal 4 5 3 2 2" xfId="2664"/>
    <cellStyle name="Normal 4 5 3 2 2 2" xfId="7146"/>
    <cellStyle name="Normal 4 5 3 2 2 2 2" xfId="16176"/>
    <cellStyle name="Normal 4 5 3 2 2 3" xfId="11694"/>
    <cellStyle name="Normal 4 5 3 2 3" xfId="4158"/>
    <cellStyle name="Normal 4 5 3 2 3 2" xfId="8640"/>
    <cellStyle name="Normal 4 5 3 2 3 2 2" xfId="17670"/>
    <cellStyle name="Normal 4 5 3 2 3 3" xfId="13188"/>
    <cellStyle name="Normal 4 5 3 2 4" xfId="5652"/>
    <cellStyle name="Normal 4 5 3 2 4 2" xfId="14682"/>
    <cellStyle name="Normal 4 5 3 2 5" xfId="10200"/>
    <cellStyle name="Normal 4 5 3 3" xfId="1917"/>
    <cellStyle name="Normal 4 5 3 3 2" xfId="6399"/>
    <cellStyle name="Normal 4 5 3 3 2 2" xfId="15429"/>
    <cellStyle name="Normal 4 5 3 3 3" xfId="10947"/>
    <cellStyle name="Normal 4 5 3 4" xfId="3411"/>
    <cellStyle name="Normal 4 5 3 4 2" xfId="7893"/>
    <cellStyle name="Normal 4 5 3 4 2 2" xfId="16923"/>
    <cellStyle name="Normal 4 5 3 4 3" xfId="12441"/>
    <cellStyle name="Normal 4 5 3 5" xfId="4905"/>
    <cellStyle name="Normal 4 5 3 5 2" xfId="13935"/>
    <cellStyle name="Normal 4 5 3 6" xfId="9453"/>
    <cellStyle name="Normal 4 5 4" xfId="609"/>
    <cellStyle name="Normal 4 5 4 2" xfId="1356"/>
    <cellStyle name="Normal 4 5 4 2 2" xfId="2850"/>
    <cellStyle name="Normal 4 5 4 2 2 2" xfId="7332"/>
    <cellStyle name="Normal 4 5 4 2 2 2 2" xfId="16362"/>
    <cellStyle name="Normal 4 5 4 2 2 3" xfId="11880"/>
    <cellStyle name="Normal 4 5 4 2 3" xfId="4344"/>
    <cellStyle name="Normal 4 5 4 2 3 2" xfId="8826"/>
    <cellStyle name="Normal 4 5 4 2 3 2 2" xfId="17856"/>
    <cellStyle name="Normal 4 5 4 2 3 3" xfId="13374"/>
    <cellStyle name="Normal 4 5 4 2 4" xfId="5838"/>
    <cellStyle name="Normal 4 5 4 2 4 2" xfId="14868"/>
    <cellStyle name="Normal 4 5 4 2 5" xfId="10386"/>
    <cellStyle name="Normal 4 5 4 3" xfId="2103"/>
    <cellStyle name="Normal 4 5 4 3 2" xfId="6585"/>
    <cellStyle name="Normal 4 5 4 3 2 2" xfId="15615"/>
    <cellStyle name="Normal 4 5 4 3 3" xfId="11133"/>
    <cellStyle name="Normal 4 5 4 4" xfId="3597"/>
    <cellStyle name="Normal 4 5 4 4 2" xfId="8079"/>
    <cellStyle name="Normal 4 5 4 4 2 2" xfId="17109"/>
    <cellStyle name="Normal 4 5 4 4 3" xfId="12627"/>
    <cellStyle name="Normal 4 5 4 5" xfId="5091"/>
    <cellStyle name="Normal 4 5 4 5 2" xfId="14121"/>
    <cellStyle name="Normal 4 5 4 6" xfId="9639"/>
    <cellStyle name="Normal 4 5 5" xfId="796"/>
    <cellStyle name="Normal 4 5 5 2" xfId="2290"/>
    <cellStyle name="Normal 4 5 5 2 2" xfId="6772"/>
    <cellStyle name="Normal 4 5 5 2 2 2" xfId="15802"/>
    <cellStyle name="Normal 4 5 5 2 3" xfId="11320"/>
    <cellStyle name="Normal 4 5 5 3" xfId="3784"/>
    <cellStyle name="Normal 4 5 5 3 2" xfId="8266"/>
    <cellStyle name="Normal 4 5 5 3 2 2" xfId="17296"/>
    <cellStyle name="Normal 4 5 5 3 3" xfId="12814"/>
    <cellStyle name="Normal 4 5 5 4" xfId="5278"/>
    <cellStyle name="Normal 4 5 5 4 2" xfId="14308"/>
    <cellStyle name="Normal 4 5 5 5" xfId="9826"/>
    <cellStyle name="Normal 4 5 6" xfId="1545"/>
    <cellStyle name="Normal 4 5 6 2" xfId="6027"/>
    <cellStyle name="Normal 4 5 6 2 2" xfId="15057"/>
    <cellStyle name="Normal 4 5 6 3" xfId="10575"/>
    <cellStyle name="Normal 4 5 7" xfId="3039"/>
    <cellStyle name="Normal 4 5 7 2" xfId="7521"/>
    <cellStyle name="Normal 4 5 7 2 2" xfId="16551"/>
    <cellStyle name="Normal 4 5 7 3" xfId="12069"/>
    <cellStyle name="Normal 4 5 8" xfId="4533"/>
    <cellStyle name="Normal 4 5 8 2" xfId="13563"/>
    <cellStyle name="Normal 4 5 9" xfId="9081"/>
    <cellStyle name="Normal 4 6" xfId="75"/>
    <cellStyle name="Normal 4 6 2" xfId="261"/>
    <cellStyle name="Normal 4 6 2 2" xfId="1005"/>
    <cellStyle name="Normal 4 6 2 2 2" xfId="2499"/>
    <cellStyle name="Normal 4 6 2 2 2 2" xfId="6981"/>
    <cellStyle name="Normal 4 6 2 2 2 2 2" xfId="16011"/>
    <cellStyle name="Normal 4 6 2 2 2 3" xfId="11529"/>
    <cellStyle name="Normal 4 6 2 2 3" xfId="3993"/>
    <cellStyle name="Normal 4 6 2 2 3 2" xfId="8475"/>
    <cellStyle name="Normal 4 6 2 2 3 2 2" xfId="17505"/>
    <cellStyle name="Normal 4 6 2 2 3 3" xfId="13023"/>
    <cellStyle name="Normal 4 6 2 2 4" xfId="5487"/>
    <cellStyle name="Normal 4 6 2 2 4 2" xfId="14517"/>
    <cellStyle name="Normal 4 6 2 2 5" xfId="10035"/>
    <cellStyle name="Normal 4 6 2 3" xfId="1755"/>
    <cellStyle name="Normal 4 6 2 3 2" xfId="6237"/>
    <cellStyle name="Normal 4 6 2 3 2 2" xfId="15267"/>
    <cellStyle name="Normal 4 6 2 3 3" xfId="10785"/>
    <cellStyle name="Normal 4 6 2 4" xfId="3249"/>
    <cellStyle name="Normal 4 6 2 4 2" xfId="7731"/>
    <cellStyle name="Normal 4 6 2 4 2 2" xfId="16761"/>
    <cellStyle name="Normal 4 6 2 4 3" xfId="12279"/>
    <cellStyle name="Normal 4 6 2 5" xfId="4743"/>
    <cellStyle name="Normal 4 6 2 5 2" xfId="13773"/>
    <cellStyle name="Normal 4 6 2 6" xfId="9291"/>
    <cellStyle name="Normal 4 6 3" xfId="447"/>
    <cellStyle name="Normal 4 6 3 2" xfId="1194"/>
    <cellStyle name="Normal 4 6 3 2 2" xfId="2688"/>
    <cellStyle name="Normal 4 6 3 2 2 2" xfId="7170"/>
    <cellStyle name="Normal 4 6 3 2 2 2 2" xfId="16200"/>
    <cellStyle name="Normal 4 6 3 2 2 3" xfId="11718"/>
    <cellStyle name="Normal 4 6 3 2 3" xfId="4182"/>
    <cellStyle name="Normal 4 6 3 2 3 2" xfId="8664"/>
    <cellStyle name="Normal 4 6 3 2 3 2 2" xfId="17694"/>
    <cellStyle name="Normal 4 6 3 2 3 3" xfId="13212"/>
    <cellStyle name="Normal 4 6 3 2 4" xfId="5676"/>
    <cellStyle name="Normal 4 6 3 2 4 2" xfId="14706"/>
    <cellStyle name="Normal 4 6 3 2 5" xfId="10224"/>
    <cellStyle name="Normal 4 6 3 3" xfId="1941"/>
    <cellStyle name="Normal 4 6 3 3 2" xfId="6423"/>
    <cellStyle name="Normal 4 6 3 3 2 2" xfId="15453"/>
    <cellStyle name="Normal 4 6 3 3 3" xfId="10971"/>
    <cellStyle name="Normal 4 6 3 4" xfId="3435"/>
    <cellStyle name="Normal 4 6 3 4 2" xfId="7917"/>
    <cellStyle name="Normal 4 6 3 4 2 2" xfId="16947"/>
    <cellStyle name="Normal 4 6 3 4 3" xfId="12465"/>
    <cellStyle name="Normal 4 6 3 5" xfId="4929"/>
    <cellStyle name="Normal 4 6 3 5 2" xfId="13959"/>
    <cellStyle name="Normal 4 6 3 6" xfId="9477"/>
    <cellStyle name="Normal 4 6 4" xfId="633"/>
    <cellStyle name="Normal 4 6 4 2" xfId="1380"/>
    <cellStyle name="Normal 4 6 4 2 2" xfId="2874"/>
    <cellStyle name="Normal 4 6 4 2 2 2" xfId="7356"/>
    <cellStyle name="Normal 4 6 4 2 2 2 2" xfId="16386"/>
    <cellStyle name="Normal 4 6 4 2 2 3" xfId="11904"/>
    <cellStyle name="Normal 4 6 4 2 3" xfId="4368"/>
    <cellStyle name="Normal 4 6 4 2 3 2" xfId="8850"/>
    <cellStyle name="Normal 4 6 4 2 3 2 2" xfId="17880"/>
    <cellStyle name="Normal 4 6 4 2 3 3" xfId="13398"/>
    <cellStyle name="Normal 4 6 4 2 4" xfId="5862"/>
    <cellStyle name="Normal 4 6 4 2 4 2" xfId="14892"/>
    <cellStyle name="Normal 4 6 4 2 5" xfId="10410"/>
    <cellStyle name="Normal 4 6 4 3" xfId="2127"/>
    <cellStyle name="Normal 4 6 4 3 2" xfId="6609"/>
    <cellStyle name="Normal 4 6 4 3 2 2" xfId="15639"/>
    <cellStyle name="Normal 4 6 4 3 3" xfId="11157"/>
    <cellStyle name="Normal 4 6 4 4" xfId="3621"/>
    <cellStyle name="Normal 4 6 4 4 2" xfId="8103"/>
    <cellStyle name="Normal 4 6 4 4 2 2" xfId="17133"/>
    <cellStyle name="Normal 4 6 4 4 3" xfId="12651"/>
    <cellStyle name="Normal 4 6 4 5" xfId="5115"/>
    <cellStyle name="Normal 4 6 4 5 2" xfId="14145"/>
    <cellStyle name="Normal 4 6 4 6" xfId="9663"/>
    <cellStyle name="Normal 4 6 5" xfId="820"/>
    <cellStyle name="Normal 4 6 5 2" xfId="2314"/>
    <cellStyle name="Normal 4 6 5 2 2" xfId="6796"/>
    <cellStyle name="Normal 4 6 5 2 2 2" xfId="15826"/>
    <cellStyle name="Normal 4 6 5 2 3" xfId="11344"/>
    <cellStyle name="Normal 4 6 5 3" xfId="3808"/>
    <cellStyle name="Normal 4 6 5 3 2" xfId="8290"/>
    <cellStyle name="Normal 4 6 5 3 2 2" xfId="17320"/>
    <cellStyle name="Normal 4 6 5 3 3" xfId="12838"/>
    <cellStyle name="Normal 4 6 5 4" xfId="5302"/>
    <cellStyle name="Normal 4 6 5 4 2" xfId="14332"/>
    <cellStyle name="Normal 4 6 5 5" xfId="9850"/>
    <cellStyle name="Normal 4 6 6" xfId="1569"/>
    <cellStyle name="Normal 4 6 6 2" xfId="6051"/>
    <cellStyle name="Normal 4 6 6 2 2" xfId="15081"/>
    <cellStyle name="Normal 4 6 6 3" xfId="10599"/>
    <cellStyle name="Normal 4 6 7" xfId="3063"/>
    <cellStyle name="Normal 4 6 7 2" xfId="7545"/>
    <cellStyle name="Normal 4 6 7 2 2" xfId="16575"/>
    <cellStyle name="Normal 4 6 7 3" xfId="12093"/>
    <cellStyle name="Normal 4 6 8" xfId="4557"/>
    <cellStyle name="Normal 4 6 8 2" xfId="13587"/>
    <cellStyle name="Normal 4 6 9" xfId="9105"/>
    <cellStyle name="Normal 4 7" xfId="110"/>
    <cellStyle name="Normal 4 7 2" xfId="296"/>
    <cellStyle name="Normal 4 7 2 2" xfId="1039"/>
    <cellStyle name="Normal 4 7 2 2 2" xfId="2533"/>
    <cellStyle name="Normal 4 7 2 2 2 2" xfId="7015"/>
    <cellStyle name="Normal 4 7 2 2 2 2 2" xfId="16045"/>
    <cellStyle name="Normal 4 7 2 2 2 3" xfId="11563"/>
    <cellStyle name="Normal 4 7 2 2 3" xfId="4027"/>
    <cellStyle name="Normal 4 7 2 2 3 2" xfId="8509"/>
    <cellStyle name="Normal 4 7 2 2 3 2 2" xfId="17539"/>
    <cellStyle name="Normal 4 7 2 2 3 3" xfId="13057"/>
    <cellStyle name="Normal 4 7 2 2 4" xfId="5521"/>
    <cellStyle name="Normal 4 7 2 2 4 2" xfId="14551"/>
    <cellStyle name="Normal 4 7 2 2 5" xfId="10069"/>
    <cellStyle name="Normal 4 7 2 3" xfId="1790"/>
    <cellStyle name="Normal 4 7 2 3 2" xfId="6272"/>
    <cellStyle name="Normal 4 7 2 3 2 2" xfId="15302"/>
    <cellStyle name="Normal 4 7 2 3 3" xfId="10820"/>
    <cellStyle name="Normal 4 7 2 4" xfId="3284"/>
    <cellStyle name="Normal 4 7 2 4 2" xfId="7766"/>
    <cellStyle name="Normal 4 7 2 4 2 2" xfId="16796"/>
    <cellStyle name="Normal 4 7 2 4 3" xfId="12314"/>
    <cellStyle name="Normal 4 7 2 5" xfId="4778"/>
    <cellStyle name="Normal 4 7 2 5 2" xfId="13808"/>
    <cellStyle name="Normal 4 7 2 6" xfId="9326"/>
    <cellStyle name="Normal 4 7 3" xfId="482"/>
    <cellStyle name="Normal 4 7 3 2" xfId="1229"/>
    <cellStyle name="Normal 4 7 3 2 2" xfId="2723"/>
    <cellStyle name="Normal 4 7 3 2 2 2" xfId="7205"/>
    <cellStyle name="Normal 4 7 3 2 2 2 2" xfId="16235"/>
    <cellStyle name="Normal 4 7 3 2 2 3" xfId="11753"/>
    <cellStyle name="Normal 4 7 3 2 3" xfId="4217"/>
    <cellStyle name="Normal 4 7 3 2 3 2" xfId="8699"/>
    <cellStyle name="Normal 4 7 3 2 3 2 2" xfId="17729"/>
    <cellStyle name="Normal 4 7 3 2 3 3" xfId="13247"/>
    <cellStyle name="Normal 4 7 3 2 4" xfId="5711"/>
    <cellStyle name="Normal 4 7 3 2 4 2" xfId="14741"/>
    <cellStyle name="Normal 4 7 3 2 5" xfId="10259"/>
    <cellStyle name="Normal 4 7 3 3" xfId="1976"/>
    <cellStyle name="Normal 4 7 3 3 2" xfId="6458"/>
    <cellStyle name="Normal 4 7 3 3 2 2" xfId="15488"/>
    <cellStyle name="Normal 4 7 3 3 3" xfId="11006"/>
    <cellStyle name="Normal 4 7 3 4" xfId="3470"/>
    <cellStyle name="Normal 4 7 3 4 2" xfId="7952"/>
    <cellStyle name="Normal 4 7 3 4 2 2" xfId="16982"/>
    <cellStyle name="Normal 4 7 3 4 3" xfId="12500"/>
    <cellStyle name="Normal 4 7 3 5" xfId="4964"/>
    <cellStyle name="Normal 4 7 3 5 2" xfId="13994"/>
    <cellStyle name="Normal 4 7 3 6" xfId="9512"/>
    <cellStyle name="Normal 4 7 4" xfId="668"/>
    <cellStyle name="Normal 4 7 4 2" xfId="1415"/>
    <cellStyle name="Normal 4 7 4 2 2" xfId="2909"/>
    <cellStyle name="Normal 4 7 4 2 2 2" xfId="7391"/>
    <cellStyle name="Normal 4 7 4 2 2 2 2" xfId="16421"/>
    <cellStyle name="Normal 4 7 4 2 2 3" xfId="11939"/>
    <cellStyle name="Normal 4 7 4 2 3" xfId="4403"/>
    <cellStyle name="Normal 4 7 4 2 3 2" xfId="8885"/>
    <cellStyle name="Normal 4 7 4 2 3 2 2" xfId="17915"/>
    <cellStyle name="Normal 4 7 4 2 3 3" xfId="13433"/>
    <cellStyle name="Normal 4 7 4 2 4" xfId="5897"/>
    <cellStyle name="Normal 4 7 4 2 4 2" xfId="14927"/>
    <cellStyle name="Normal 4 7 4 2 5" xfId="10445"/>
    <cellStyle name="Normal 4 7 4 3" xfId="2162"/>
    <cellStyle name="Normal 4 7 4 3 2" xfId="6644"/>
    <cellStyle name="Normal 4 7 4 3 2 2" xfId="15674"/>
    <cellStyle name="Normal 4 7 4 3 3" xfId="11192"/>
    <cellStyle name="Normal 4 7 4 4" xfId="3656"/>
    <cellStyle name="Normal 4 7 4 4 2" xfId="8138"/>
    <cellStyle name="Normal 4 7 4 4 2 2" xfId="17168"/>
    <cellStyle name="Normal 4 7 4 4 3" xfId="12686"/>
    <cellStyle name="Normal 4 7 4 5" xfId="5150"/>
    <cellStyle name="Normal 4 7 4 5 2" xfId="14180"/>
    <cellStyle name="Normal 4 7 4 6" xfId="9698"/>
    <cellStyle name="Normal 4 7 5" xfId="855"/>
    <cellStyle name="Normal 4 7 5 2" xfId="2349"/>
    <cellStyle name="Normal 4 7 5 2 2" xfId="6831"/>
    <cellStyle name="Normal 4 7 5 2 2 2" xfId="15861"/>
    <cellStyle name="Normal 4 7 5 2 3" xfId="11379"/>
    <cellStyle name="Normal 4 7 5 3" xfId="3843"/>
    <cellStyle name="Normal 4 7 5 3 2" xfId="8325"/>
    <cellStyle name="Normal 4 7 5 3 2 2" xfId="17355"/>
    <cellStyle name="Normal 4 7 5 3 3" xfId="12873"/>
    <cellStyle name="Normal 4 7 5 4" xfId="5337"/>
    <cellStyle name="Normal 4 7 5 4 2" xfId="14367"/>
    <cellStyle name="Normal 4 7 5 5" xfId="9885"/>
    <cellStyle name="Normal 4 7 6" xfId="1604"/>
    <cellStyle name="Normal 4 7 6 2" xfId="6086"/>
    <cellStyle name="Normal 4 7 6 2 2" xfId="15116"/>
    <cellStyle name="Normal 4 7 6 3" xfId="10634"/>
    <cellStyle name="Normal 4 7 7" xfId="3098"/>
    <cellStyle name="Normal 4 7 7 2" xfId="7580"/>
    <cellStyle name="Normal 4 7 7 2 2" xfId="16610"/>
    <cellStyle name="Normal 4 7 7 3" xfId="12128"/>
    <cellStyle name="Normal 4 7 8" xfId="4592"/>
    <cellStyle name="Normal 4 7 8 2" xfId="13622"/>
    <cellStyle name="Normal 4 7 9" xfId="9140"/>
    <cellStyle name="Normal 4 8" xfId="122"/>
    <cellStyle name="Normal 4 8 2" xfId="308"/>
    <cellStyle name="Normal 4 8 2 2" xfId="1051"/>
    <cellStyle name="Normal 4 8 2 2 2" xfId="2545"/>
    <cellStyle name="Normal 4 8 2 2 2 2" xfId="7027"/>
    <cellStyle name="Normal 4 8 2 2 2 2 2" xfId="16057"/>
    <cellStyle name="Normal 4 8 2 2 2 3" xfId="11575"/>
    <cellStyle name="Normal 4 8 2 2 3" xfId="4039"/>
    <cellStyle name="Normal 4 8 2 2 3 2" xfId="8521"/>
    <cellStyle name="Normal 4 8 2 2 3 2 2" xfId="17551"/>
    <cellStyle name="Normal 4 8 2 2 3 3" xfId="13069"/>
    <cellStyle name="Normal 4 8 2 2 4" xfId="5533"/>
    <cellStyle name="Normal 4 8 2 2 4 2" xfId="14563"/>
    <cellStyle name="Normal 4 8 2 2 5" xfId="10081"/>
    <cellStyle name="Normal 4 8 2 3" xfId="1802"/>
    <cellStyle name="Normal 4 8 2 3 2" xfId="6284"/>
    <cellStyle name="Normal 4 8 2 3 2 2" xfId="15314"/>
    <cellStyle name="Normal 4 8 2 3 3" xfId="10832"/>
    <cellStyle name="Normal 4 8 2 4" xfId="3296"/>
    <cellStyle name="Normal 4 8 2 4 2" xfId="7778"/>
    <cellStyle name="Normal 4 8 2 4 2 2" xfId="16808"/>
    <cellStyle name="Normal 4 8 2 4 3" xfId="12326"/>
    <cellStyle name="Normal 4 8 2 5" xfId="4790"/>
    <cellStyle name="Normal 4 8 2 5 2" xfId="13820"/>
    <cellStyle name="Normal 4 8 2 6" xfId="9338"/>
    <cellStyle name="Normal 4 8 3" xfId="494"/>
    <cellStyle name="Normal 4 8 3 2" xfId="1241"/>
    <cellStyle name="Normal 4 8 3 2 2" xfId="2735"/>
    <cellStyle name="Normal 4 8 3 2 2 2" xfId="7217"/>
    <cellStyle name="Normal 4 8 3 2 2 2 2" xfId="16247"/>
    <cellStyle name="Normal 4 8 3 2 2 3" xfId="11765"/>
    <cellStyle name="Normal 4 8 3 2 3" xfId="4229"/>
    <cellStyle name="Normal 4 8 3 2 3 2" xfId="8711"/>
    <cellStyle name="Normal 4 8 3 2 3 2 2" xfId="17741"/>
    <cellStyle name="Normal 4 8 3 2 3 3" xfId="13259"/>
    <cellStyle name="Normal 4 8 3 2 4" xfId="5723"/>
    <cellStyle name="Normal 4 8 3 2 4 2" xfId="14753"/>
    <cellStyle name="Normal 4 8 3 2 5" xfId="10271"/>
    <cellStyle name="Normal 4 8 3 3" xfId="1988"/>
    <cellStyle name="Normal 4 8 3 3 2" xfId="6470"/>
    <cellStyle name="Normal 4 8 3 3 2 2" xfId="15500"/>
    <cellStyle name="Normal 4 8 3 3 3" xfId="11018"/>
    <cellStyle name="Normal 4 8 3 4" xfId="3482"/>
    <cellStyle name="Normal 4 8 3 4 2" xfId="7964"/>
    <cellStyle name="Normal 4 8 3 4 2 2" xfId="16994"/>
    <cellStyle name="Normal 4 8 3 4 3" xfId="12512"/>
    <cellStyle name="Normal 4 8 3 5" xfId="4976"/>
    <cellStyle name="Normal 4 8 3 5 2" xfId="14006"/>
    <cellStyle name="Normal 4 8 3 6" xfId="9524"/>
    <cellStyle name="Normal 4 8 4" xfId="680"/>
    <cellStyle name="Normal 4 8 4 2" xfId="1427"/>
    <cellStyle name="Normal 4 8 4 2 2" xfId="2921"/>
    <cellStyle name="Normal 4 8 4 2 2 2" xfId="7403"/>
    <cellStyle name="Normal 4 8 4 2 2 2 2" xfId="16433"/>
    <cellStyle name="Normal 4 8 4 2 2 3" xfId="11951"/>
    <cellStyle name="Normal 4 8 4 2 3" xfId="4415"/>
    <cellStyle name="Normal 4 8 4 2 3 2" xfId="8897"/>
    <cellStyle name="Normal 4 8 4 2 3 2 2" xfId="17927"/>
    <cellStyle name="Normal 4 8 4 2 3 3" xfId="13445"/>
    <cellStyle name="Normal 4 8 4 2 4" xfId="5909"/>
    <cellStyle name="Normal 4 8 4 2 4 2" xfId="14939"/>
    <cellStyle name="Normal 4 8 4 2 5" xfId="10457"/>
    <cellStyle name="Normal 4 8 4 3" xfId="2174"/>
    <cellStyle name="Normal 4 8 4 3 2" xfId="6656"/>
    <cellStyle name="Normal 4 8 4 3 2 2" xfId="15686"/>
    <cellStyle name="Normal 4 8 4 3 3" xfId="11204"/>
    <cellStyle name="Normal 4 8 4 4" xfId="3668"/>
    <cellStyle name="Normal 4 8 4 4 2" xfId="8150"/>
    <cellStyle name="Normal 4 8 4 4 2 2" xfId="17180"/>
    <cellStyle name="Normal 4 8 4 4 3" xfId="12698"/>
    <cellStyle name="Normal 4 8 4 5" xfId="5162"/>
    <cellStyle name="Normal 4 8 4 5 2" xfId="14192"/>
    <cellStyle name="Normal 4 8 4 6" xfId="9710"/>
    <cellStyle name="Normal 4 8 5" xfId="867"/>
    <cellStyle name="Normal 4 8 5 2" xfId="2361"/>
    <cellStyle name="Normal 4 8 5 2 2" xfId="6843"/>
    <cellStyle name="Normal 4 8 5 2 2 2" xfId="15873"/>
    <cellStyle name="Normal 4 8 5 2 3" xfId="11391"/>
    <cellStyle name="Normal 4 8 5 3" xfId="3855"/>
    <cellStyle name="Normal 4 8 5 3 2" xfId="8337"/>
    <cellStyle name="Normal 4 8 5 3 2 2" xfId="17367"/>
    <cellStyle name="Normal 4 8 5 3 3" xfId="12885"/>
    <cellStyle name="Normal 4 8 5 4" xfId="5349"/>
    <cellStyle name="Normal 4 8 5 4 2" xfId="14379"/>
    <cellStyle name="Normal 4 8 5 5" xfId="9897"/>
    <cellStyle name="Normal 4 8 6" xfId="1616"/>
    <cellStyle name="Normal 4 8 6 2" xfId="6098"/>
    <cellStyle name="Normal 4 8 6 2 2" xfId="15128"/>
    <cellStyle name="Normal 4 8 6 3" xfId="10646"/>
    <cellStyle name="Normal 4 8 7" xfId="3110"/>
    <cellStyle name="Normal 4 8 7 2" xfId="7592"/>
    <cellStyle name="Normal 4 8 7 2 2" xfId="16622"/>
    <cellStyle name="Normal 4 8 7 3" xfId="12140"/>
    <cellStyle name="Normal 4 8 8" xfId="4604"/>
    <cellStyle name="Normal 4 8 8 2" xfId="13634"/>
    <cellStyle name="Normal 4 8 9" xfId="9152"/>
    <cellStyle name="Normal 4 9" xfId="145"/>
    <cellStyle name="Normal 4 9 2" xfId="331"/>
    <cellStyle name="Normal 4 9 2 2" xfId="1074"/>
    <cellStyle name="Normal 4 9 2 2 2" xfId="2568"/>
    <cellStyle name="Normal 4 9 2 2 2 2" xfId="7050"/>
    <cellStyle name="Normal 4 9 2 2 2 2 2" xfId="16080"/>
    <cellStyle name="Normal 4 9 2 2 2 3" xfId="11598"/>
    <cellStyle name="Normal 4 9 2 2 3" xfId="4062"/>
    <cellStyle name="Normal 4 9 2 2 3 2" xfId="8544"/>
    <cellStyle name="Normal 4 9 2 2 3 2 2" xfId="17574"/>
    <cellStyle name="Normal 4 9 2 2 3 3" xfId="13092"/>
    <cellStyle name="Normal 4 9 2 2 4" xfId="5556"/>
    <cellStyle name="Normal 4 9 2 2 4 2" xfId="14586"/>
    <cellStyle name="Normal 4 9 2 2 5" xfId="10104"/>
    <cellStyle name="Normal 4 9 2 3" xfId="1825"/>
    <cellStyle name="Normal 4 9 2 3 2" xfId="6307"/>
    <cellStyle name="Normal 4 9 2 3 2 2" xfId="15337"/>
    <cellStyle name="Normal 4 9 2 3 3" xfId="10855"/>
    <cellStyle name="Normal 4 9 2 4" xfId="3319"/>
    <cellStyle name="Normal 4 9 2 4 2" xfId="7801"/>
    <cellStyle name="Normal 4 9 2 4 2 2" xfId="16831"/>
    <cellStyle name="Normal 4 9 2 4 3" xfId="12349"/>
    <cellStyle name="Normal 4 9 2 5" xfId="4813"/>
    <cellStyle name="Normal 4 9 2 5 2" xfId="13843"/>
    <cellStyle name="Normal 4 9 2 6" xfId="9361"/>
    <cellStyle name="Normal 4 9 3" xfId="517"/>
    <cellStyle name="Normal 4 9 3 2" xfId="1264"/>
    <cellStyle name="Normal 4 9 3 2 2" xfId="2758"/>
    <cellStyle name="Normal 4 9 3 2 2 2" xfId="7240"/>
    <cellStyle name="Normal 4 9 3 2 2 2 2" xfId="16270"/>
    <cellStyle name="Normal 4 9 3 2 2 3" xfId="11788"/>
    <cellStyle name="Normal 4 9 3 2 3" xfId="4252"/>
    <cellStyle name="Normal 4 9 3 2 3 2" xfId="8734"/>
    <cellStyle name="Normal 4 9 3 2 3 2 2" xfId="17764"/>
    <cellStyle name="Normal 4 9 3 2 3 3" xfId="13282"/>
    <cellStyle name="Normal 4 9 3 2 4" xfId="5746"/>
    <cellStyle name="Normal 4 9 3 2 4 2" xfId="14776"/>
    <cellStyle name="Normal 4 9 3 2 5" xfId="10294"/>
    <cellStyle name="Normal 4 9 3 3" xfId="2011"/>
    <cellStyle name="Normal 4 9 3 3 2" xfId="6493"/>
    <cellStyle name="Normal 4 9 3 3 2 2" xfId="15523"/>
    <cellStyle name="Normal 4 9 3 3 3" xfId="11041"/>
    <cellStyle name="Normal 4 9 3 4" xfId="3505"/>
    <cellStyle name="Normal 4 9 3 4 2" xfId="7987"/>
    <cellStyle name="Normal 4 9 3 4 2 2" xfId="17017"/>
    <cellStyle name="Normal 4 9 3 4 3" xfId="12535"/>
    <cellStyle name="Normal 4 9 3 5" xfId="4999"/>
    <cellStyle name="Normal 4 9 3 5 2" xfId="14029"/>
    <cellStyle name="Normal 4 9 3 6" xfId="9547"/>
    <cellStyle name="Normal 4 9 4" xfId="703"/>
    <cellStyle name="Normal 4 9 4 2" xfId="1450"/>
    <cellStyle name="Normal 4 9 4 2 2" xfId="2944"/>
    <cellStyle name="Normal 4 9 4 2 2 2" xfId="7426"/>
    <cellStyle name="Normal 4 9 4 2 2 2 2" xfId="16456"/>
    <cellStyle name="Normal 4 9 4 2 2 3" xfId="11974"/>
    <cellStyle name="Normal 4 9 4 2 3" xfId="4438"/>
    <cellStyle name="Normal 4 9 4 2 3 2" xfId="8920"/>
    <cellStyle name="Normal 4 9 4 2 3 2 2" xfId="17950"/>
    <cellStyle name="Normal 4 9 4 2 3 3" xfId="13468"/>
    <cellStyle name="Normal 4 9 4 2 4" xfId="5932"/>
    <cellStyle name="Normal 4 9 4 2 4 2" xfId="14962"/>
    <cellStyle name="Normal 4 9 4 2 5" xfId="10480"/>
    <cellStyle name="Normal 4 9 4 3" xfId="2197"/>
    <cellStyle name="Normal 4 9 4 3 2" xfId="6679"/>
    <cellStyle name="Normal 4 9 4 3 2 2" xfId="15709"/>
    <cellStyle name="Normal 4 9 4 3 3" xfId="11227"/>
    <cellStyle name="Normal 4 9 4 4" xfId="3691"/>
    <cellStyle name="Normal 4 9 4 4 2" xfId="8173"/>
    <cellStyle name="Normal 4 9 4 4 2 2" xfId="17203"/>
    <cellStyle name="Normal 4 9 4 4 3" xfId="12721"/>
    <cellStyle name="Normal 4 9 4 5" xfId="5185"/>
    <cellStyle name="Normal 4 9 4 5 2" xfId="14215"/>
    <cellStyle name="Normal 4 9 4 6" xfId="9733"/>
    <cellStyle name="Normal 4 9 5" xfId="890"/>
    <cellStyle name="Normal 4 9 5 2" xfId="2384"/>
    <cellStyle name="Normal 4 9 5 2 2" xfId="6866"/>
    <cellStyle name="Normal 4 9 5 2 2 2" xfId="15896"/>
    <cellStyle name="Normal 4 9 5 2 3" xfId="11414"/>
    <cellStyle name="Normal 4 9 5 3" xfId="3878"/>
    <cellStyle name="Normal 4 9 5 3 2" xfId="8360"/>
    <cellStyle name="Normal 4 9 5 3 2 2" xfId="17390"/>
    <cellStyle name="Normal 4 9 5 3 3" xfId="12908"/>
    <cellStyle name="Normal 4 9 5 4" xfId="5372"/>
    <cellStyle name="Normal 4 9 5 4 2" xfId="14402"/>
    <cellStyle name="Normal 4 9 5 5" xfId="9920"/>
    <cellStyle name="Normal 4 9 6" xfId="1639"/>
    <cellStyle name="Normal 4 9 6 2" xfId="6121"/>
    <cellStyle name="Normal 4 9 6 2 2" xfId="15151"/>
    <cellStyle name="Normal 4 9 6 3" xfId="10669"/>
    <cellStyle name="Normal 4 9 7" xfId="3133"/>
    <cellStyle name="Normal 4 9 7 2" xfId="7615"/>
    <cellStyle name="Normal 4 9 7 2 2" xfId="16645"/>
    <cellStyle name="Normal 4 9 7 3" xfId="12163"/>
    <cellStyle name="Normal 4 9 8" xfId="4627"/>
    <cellStyle name="Normal 4 9 8 2" xfId="13657"/>
    <cellStyle name="Normal 4 9 9" xfId="9175"/>
    <cellStyle name="Percent" xfId="1" builtinId="5"/>
    <cellStyle name="Percent 2" xfId="6"/>
    <cellStyle name="Percent 2 10" xfId="148"/>
    <cellStyle name="Percent 2 10 2" xfId="334"/>
    <cellStyle name="Percent 2 10 2 2" xfId="1077"/>
    <cellStyle name="Percent 2 10 2 2 2" xfId="2571"/>
    <cellStyle name="Percent 2 10 2 2 2 2" xfId="7053"/>
    <cellStyle name="Percent 2 10 2 2 2 2 2" xfId="16083"/>
    <cellStyle name="Percent 2 10 2 2 2 3" xfId="11601"/>
    <cellStyle name="Percent 2 10 2 2 3" xfId="4065"/>
    <cellStyle name="Percent 2 10 2 2 3 2" xfId="8547"/>
    <cellStyle name="Percent 2 10 2 2 3 2 2" xfId="17577"/>
    <cellStyle name="Percent 2 10 2 2 3 3" xfId="13095"/>
    <cellStyle name="Percent 2 10 2 2 4" xfId="5559"/>
    <cellStyle name="Percent 2 10 2 2 4 2" xfId="14589"/>
    <cellStyle name="Percent 2 10 2 2 5" xfId="10107"/>
    <cellStyle name="Percent 2 10 2 3" xfId="1828"/>
    <cellStyle name="Percent 2 10 2 3 2" xfId="6310"/>
    <cellStyle name="Percent 2 10 2 3 2 2" xfId="15340"/>
    <cellStyle name="Percent 2 10 2 3 3" xfId="10858"/>
    <cellStyle name="Percent 2 10 2 4" xfId="3322"/>
    <cellStyle name="Percent 2 10 2 4 2" xfId="7804"/>
    <cellStyle name="Percent 2 10 2 4 2 2" xfId="16834"/>
    <cellStyle name="Percent 2 10 2 4 3" xfId="12352"/>
    <cellStyle name="Percent 2 10 2 5" xfId="4816"/>
    <cellStyle name="Percent 2 10 2 5 2" xfId="13846"/>
    <cellStyle name="Percent 2 10 2 6" xfId="9364"/>
    <cellStyle name="Percent 2 10 3" xfId="520"/>
    <cellStyle name="Percent 2 10 3 2" xfId="1267"/>
    <cellStyle name="Percent 2 10 3 2 2" xfId="2761"/>
    <cellStyle name="Percent 2 10 3 2 2 2" xfId="7243"/>
    <cellStyle name="Percent 2 10 3 2 2 2 2" xfId="16273"/>
    <cellStyle name="Percent 2 10 3 2 2 3" xfId="11791"/>
    <cellStyle name="Percent 2 10 3 2 3" xfId="4255"/>
    <cellStyle name="Percent 2 10 3 2 3 2" xfId="8737"/>
    <cellStyle name="Percent 2 10 3 2 3 2 2" xfId="17767"/>
    <cellStyle name="Percent 2 10 3 2 3 3" xfId="13285"/>
    <cellStyle name="Percent 2 10 3 2 4" xfId="5749"/>
    <cellStyle name="Percent 2 10 3 2 4 2" xfId="14779"/>
    <cellStyle name="Percent 2 10 3 2 5" xfId="10297"/>
    <cellStyle name="Percent 2 10 3 3" xfId="2014"/>
    <cellStyle name="Percent 2 10 3 3 2" xfId="6496"/>
    <cellStyle name="Percent 2 10 3 3 2 2" xfId="15526"/>
    <cellStyle name="Percent 2 10 3 3 3" xfId="11044"/>
    <cellStyle name="Percent 2 10 3 4" xfId="3508"/>
    <cellStyle name="Percent 2 10 3 4 2" xfId="7990"/>
    <cellStyle name="Percent 2 10 3 4 2 2" xfId="17020"/>
    <cellStyle name="Percent 2 10 3 4 3" xfId="12538"/>
    <cellStyle name="Percent 2 10 3 5" xfId="5002"/>
    <cellStyle name="Percent 2 10 3 5 2" xfId="14032"/>
    <cellStyle name="Percent 2 10 3 6" xfId="9550"/>
    <cellStyle name="Percent 2 10 4" xfId="706"/>
    <cellStyle name="Percent 2 10 4 2" xfId="1453"/>
    <cellStyle name="Percent 2 10 4 2 2" xfId="2947"/>
    <cellStyle name="Percent 2 10 4 2 2 2" xfId="7429"/>
    <cellStyle name="Percent 2 10 4 2 2 2 2" xfId="16459"/>
    <cellStyle name="Percent 2 10 4 2 2 3" xfId="11977"/>
    <cellStyle name="Percent 2 10 4 2 3" xfId="4441"/>
    <cellStyle name="Percent 2 10 4 2 3 2" xfId="8923"/>
    <cellStyle name="Percent 2 10 4 2 3 2 2" xfId="17953"/>
    <cellStyle name="Percent 2 10 4 2 3 3" xfId="13471"/>
    <cellStyle name="Percent 2 10 4 2 4" xfId="5935"/>
    <cellStyle name="Percent 2 10 4 2 4 2" xfId="14965"/>
    <cellStyle name="Percent 2 10 4 2 5" xfId="10483"/>
    <cellStyle name="Percent 2 10 4 3" xfId="2200"/>
    <cellStyle name="Percent 2 10 4 3 2" xfId="6682"/>
    <cellStyle name="Percent 2 10 4 3 2 2" xfId="15712"/>
    <cellStyle name="Percent 2 10 4 3 3" xfId="11230"/>
    <cellStyle name="Percent 2 10 4 4" xfId="3694"/>
    <cellStyle name="Percent 2 10 4 4 2" xfId="8176"/>
    <cellStyle name="Percent 2 10 4 4 2 2" xfId="17206"/>
    <cellStyle name="Percent 2 10 4 4 3" xfId="12724"/>
    <cellStyle name="Percent 2 10 4 5" xfId="5188"/>
    <cellStyle name="Percent 2 10 4 5 2" xfId="14218"/>
    <cellStyle name="Percent 2 10 4 6" xfId="9736"/>
    <cellStyle name="Percent 2 10 5" xfId="893"/>
    <cellStyle name="Percent 2 10 5 2" xfId="2387"/>
    <cellStyle name="Percent 2 10 5 2 2" xfId="6869"/>
    <cellStyle name="Percent 2 10 5 2 2 2" xfId="15899"/>
    <cellStyle name="Percent 2 10 5 2 3" xfId="11417"/>
    <cellStyle name="Percent 2 10 5 3" xfId="3881"/>
    <cellStyle name="Percent 2 10 5 3 2" xfId="8363"/>
    <cellStyle name="Percent 2 10 5 3 2 2" xfId="17393"/>
    <cellStyle name="Percent 2 10 5 3 3" xfId="12911"/>
    <cellStyle name="Percent 2 10 5 4" xfId="5375"/>
    <cellStyle name="Percent 2 10 5 4 2" xfId="14405"/>
    <cellStyle name="Percent 2 10 5 5" xfId="9923"/>
    <cellStyle name="Percent 2 10 6" xfId="1642"/>
    <cellStyle name="Percent 2 10 6 2" xfId="6124"/>
    <cellStyle name="Percent 2 10 6 2 2" xfId="15154"/>
    <cellStyle name="Percent 2 10 6 3" xfId="10672"/>
    <cellStyle name="Percent 2 10 7" xfId="3136"/>
    <cellStyle name="Percent 2 10 7 2" xfId="7618"/>
    <cellStyle name="Percent 2 10 7 2 2" xfId="16648"/>
    <cellStyle name="Percent 2 10 7 3" xfId="12166"/>
    <cellStyle name="Percent 2 10 8" xfId="4630"/>
    <cellStyle name="Percent 2 10 8 2" xfId="13660"/>
    <cellStyle name="Percent 2 10 9" xfId="9178"/>
    <cellStyle name="Percent 2 11" xfId="171"/>
    <cellStyle name="Percent 2 11 2" xfId="357"/>
    <cellStyle name="Percent 2 11 2 2" xfId="1100"/>
    <cellStyle name="Percent 2 11 2 2 2" xfId="2594"/>
    <cellStyle name="Percent 2 11 2 2 2 2" xfId="7076"/>
    <cellStyle name="Percent 2 11 2 2 2 2 2" xfId="16106"/>
    <cellStyle name="Percent 2 11 2 2 2 3" xfId="11624"/>
    <cellStyle name="Percent 2 11 2 2 3" xfId="4088"/>
    <cellStyle name="Percent 2 11 2 2 3 2" xfId="8570"/>
    <cellStyle name="Percent 2 11 2 2 3 2 2" xfId="17600"/>
    <cellStyle name="Percent 2 11 2 2 3 3" xfId="13118"/>
    <cellStyle name="Percent 2 11 2 2 4" xfId="5582"/>
    <cellStyle name="Percent 2 11 2 2 4 2" xfId="14612"/>
    <cellStyle name="Percent 2 11 2 2 5" xfId="10130"/>
    <cellStyle name="Percent 2 11 2 3" xfId="1851"/>
    <cellStyle name="Percent 2 11 2 3 2" xfId="6333"/>
    <cellStyle name="Percent 2 11 2 3 2 2" xfId="15363"/>
    <cellStyle name="Percent 2 11 2 3 3" xfId="10881"/>
    <cellStyle name="Percent 2 11 2 4" xfId="3345"/>
    <cellStyle name="Percent 2 11 2 4 2" xfId="7827"/>
    <cellStyle name="Percent 2 11 2 4 2 2" xfId="16857"/>
    <cellStyle name="Percent 2 11 2 4 3" xfId="12375"/>
    <cellStyle name="Percent 2 11 2 5" xfId="4839"/>
    <cellStyle name="Percent 2 11 2 5 2" xfId="13869"/>
    <cellStyle name="Percent 2 11 2 6" xfId="9387"/>
    <cellStyle name="Percent 2 11 3" xfId="543"/>
    <cellStyle name="Percent 2 11 3 2" xfId="1290"/>
    <cellStyle name="Percent 2 11 3 2 2" xfId="2784"/>
    <cellStyle name="Percent 2 11 3 2 2 2" xfId="7266"/>
    <cellStyle name="Percent 2 11 3 2 2 2 2" xfId="16296"/>
    <cellStyle name="Percent 2 11 3 2 2 3" xfId="11814"/>
    <cellStyle name="Percent 2 11 3 2 3" xfId="4278"/>
    <cellStyle name="Percent 2 11 3 2 3 2" xfId="8760"/>
    <cellStyle name="Percent 2 11 3 2 3 2 2" xfId="17790"/>
    <cellStyle name="Percent 2 11 3 2 3 3" xfId="13308"/>
    <cellStyle name="Percent 2 11 3 2 4" xfId="5772"/>
    <cellStyle name="Percent 2 11 3 2 4 2" xfId="14802"/>
    <cellStyle name="Percent 2 11 3 2 5" xfId="10320"/>
    <cellStyle name="Percent 2 11 3 3" xfId="2037"/>
    <cellStyle name="Percent 2 11 3 3 2" xfId="6519"/>
    <cellStyle name="Percent 2 11 3 3 2 2" xfId="15549"/>
    <cellStyle name="Percent 2 11 3 3 3" xfId="11067"/>
    <cellStyle name="Percent 2 11 3 4" xfId="3531"/>
    <cellStyle name="Percent 2 11 3 4 2" xfId="8013"/>
    <cellStyle name="Percent 2 11 3 4 2 2" xfId="17043"/>
    <cellStyle name="Percent 2 11 3 4 3" xfId="12561"/>
    <cellStyle name="Percent 2 11 3 5" xfId="5025"/>
    <cellStyle name="Percent 2 11 3 5 2" xfId="14055"/>
    <cellStyle name="Percent 2 11 3 6" xfId="9573"/>
    <cellStyle name="Percent 2 11 4" xfId="729"/>
    <cellStyle name="Percent 2 11 4 2" xfId="1476"/>
    <cellStyle name="Percent 2 11 4 2 2" xfId="2970"/>
    <cellStyle name="Percent 2 11 4 2 2 2" xfId="7452"/>
    <cellStyle name="Percent 2 11 4 2 2 2 2" xfId="16482"/>
    <cellStyle name="Percent 2 11 4 2 2 3" xfId="12000"/>
    <cellStyle name="Percent 2 11 4 2 3" xfId="4464"/>
    <cellStyle name="Percent 2 11 4 2 3 2" xfId="8946"/>
    <cellStyle name="Percent 2 11 4 2 3 2 2" xfId="17976"/>
    <cellStyle name="Percent 2 11 4 2 3 3" xfId="13494"/>
    <cellStyle name="Percent 2 11 4 2 4" xfId="5958"/>
    <cellStyle name="Percent 2 11 4 2 4 2" xfId="14988"/>
    <cellStyle name="Percent 2 11 4 2 5" xfId="10506"/>
    <cellStyle name="Percent 2 11 4 3" xfId="2223"/>
    <cellStyle name="Percent 2 11 4 3 2" xfId="6705"/>
    <cellStyle name="Percent 2 11 4 3 2 2" xfId="15735"/>
    <cellStyle name="Percent 2 11 4 3 3" xfId="11253"/>
    <cellStyle name="Percent 2 11 4 4" xfId="3717"/>
    <cellStyle name="Percent 2 11 4 4 2" xfId="8199"/>
    <cellStyle name="Percent 2 11 4 4 2 2" xfId="17229"/>
    <cellStyle name="Percent 2 11 4 4 3" xfId="12747"/>
    <cellStyle name="Percent 2 11 4 5" xfId="5211"/>
    <cellStyle name="Percent 2 11 4 5 2" xfId="14241"/>
    <cellStyle name="Percent 2 11 4 6" xfId="9759"/>
    <cellStyle name="Percent 2 11 5" xfId="916"/>
    <cellStyle name="Percent 2 11 5 2" xfId="2410"/>
    <cellStyle name="Percent 2 11 5 2 2" xfId="6892"/>
    <cellStyle name="Percent 2 11 5 2 2 2" xfId="15922"/>
    <cellStyle name="Percent 2 11 5 2 3" xfId="11440"/>
    <cellStyle name="Percent 2 11 5 3" xfId="3904"/>
    <cellStyle name="Percent 2 11 5 3 2" xfId="8386"/>
    <cellStyle name="Percent 2 11 5 3 2 2" xfId="17416"/>
    <cellStyle name="Percent 2 11 5 3 3" xfId="12934"/>
    <cellStyle name="Percent 2 11 5 4" xfId="5398"/>
    <cellStyle name="Percent 2 11 5 4 2" xfId="14428"/>
    <cellStyle name="Percent 2 11 5 5" xfId="9946"/>
    <cellStyle name="Percent 2 11 6" xfId="1665"/>
    <cellStyle name="Percent 2 11 6 2" xfId="6147"/>
    <cellStyle name="Percent 2 11 6 2 2" xfId="15177"/>
    <cellStyle name="Percent 2 11 6 3" xfId="10695"/>
    <cellStyle name="Percent 2 11 7" xfId="3159"/>
    <cellStyle name="Percent 2 11 7 2" xfId="7641"/>
    <cellStyle name="Percent 2 11 7 2 2" xfId="16671"/>
    <cellStyle name="Percent 2 11 7 3" xfId="12189"/>
    <cellStyle name="Percent 2 11 8" xfId="4653"/>
    <cellStyle name="Percent 2 11 8 2" xfId="13683"/>
    <cellStyle name="Percent 2 11 9" xfId="9201"/>
    <cellStyle name="Percent 2 12" xfId="194"/>
    <cellStyle name="Percent 2 12 2" xfId="939"/>
    <cellStyle name="Percent 2 12 2 2" xfId="2433"/>
    <cellStyle name="Percent 2 12 2 2 2" xfId="6915"/>
    <cellStyle name="Percent 2 12 2 2 2 2" xfId="15945"/>
    <cellStyle name="Percent 2 12 2 2 3" xfId="11463"/>
    <cellStyle name="Percent 2 12 2 3" xfId="3927"/>
    <cellStyle name="Percent 2 12 2 3 2" xfId="8409"/>
    <cellStyle name="Percent 2 12 2 3 2 2" xfId="17439"/>
    <cellStyle name="Percent 2 12 2 3 3" xfId="12957"/>
    <cellStyle name="Percent 2 12 2 4" xfId="5421"/>
    <cellStyle name="Percent 2 12 2 4 2" xfId="14451"/>
    <cellStyle name="Percent 2 12 2 5" xfId="9969"/>
    <cellStyle name="Percent 2 12 3" xfId="1688"/>
    <cellStyle name="Percent 2 12 3 2" xfId="6170"/>
    <cellStyle name="Percent 2 12 3 2 2" xfId="15200"/>
    <cellStyle name="Percent 2 12 3 3" xfId="10718"/>
    <cellStyle name="Percent 2 12 4" xfId="3182"/>
    <cellStyle name="Percent 2 12 4 2" xfId="7664"/>
    <cellStyle name="Percent 2 12 4 2 2" xfId="16694"/>
    <cellStyle name="Percent 2 12 4 3" xfId="12212"/>
    <cellStyle name="Percent 2 12 5" xfId="4676"/>
    <cellStyle name="Percent 2 12 5 2" xfId="13706"/>
    <cellStyle name="Percent 2 12 6" xfId="9224"/>
    <cellStyle name="Percent 2 13" xfId="380"/>
    <cellStyle name="Percent 2 13 2" xfId="1127"/>
    <cellStyle name="Percent 2 13 2 2" xfId="2621"/>
    <cellStyle name="Percent 2 13 2 2 2" xfId="7103"/>
    <cellStyle name="Percent 2 13 2 2 2 2" xfId="16133"/>
    <cellStyle name="Percent 2 13 2 2 3" xfId="11651"/>
    <cellStyle name="Percent 2 13 2 3" xfId="4115"/>
    <cellStyle name="Percent 2 13 2 3 2" xfId="8597"/>
    <cellStyle name="Percent 2 13 2 3 2 2" xfId="17627"/>
    <cellStyle name="Percent 2 13 2 3 3" xfId="13145"/>
    <cellStyle name="Percent 2 13 2 4" xfId="5609"/>
    <cellStyle name="Percent 2 13 2 4 2" xfId="14639"/>
    <cellStyle name="Percent 2 13 2 5" xfId="10157"/>
    <cellStyle name="Percent 2 13 3" xfId="1874"/>
    <cellStyle name="Percent 2 13 3 2" xfId="6356"/>
    <cellStyle name="Percent 2 13 3 2 2" xfId="15386"/>
    <cellStyle name="Percent 2 13 3 3" xfId="10904"/>
    <cellStyle name="Percent 2 13 4" xfId="3368"/>
    <cellStyle name="Percent 2 13 4 2" xfId="7850"/>
    <cellStyle name="Percent 2 13 4 2 2" xfId="16880"/>
    <cellStyle name="Percent 2 13 4 3" xfId="12398"/>
    <cellStyle name="Percent 2 13 5" xfId="4862"/>
    <cellStyle name="Percent 2 13 5 2" xfId="13892"/>
    <cellStyle name="Percent 2 13 6" xfId="9410"/>
    <cellStyle name="Percent 2 14" xfId="566"/>
    <cellStyle name="Percent 2 14 2" xfId="1313"/>
    <cellStyle name="Percent 2 14 2 2" xfId="2807"/>
    <cellStyle name="Percent 2 14 2 2 2" xfId="7289"/>
    <cellStyle name="Percent 2 14 2 2 2 2" xfId="16319"/>
    <cellStyle name="Percent 2 14 2 2 3" xfId="11837"/>
    <cellStyle name="Percent 2 14 2 3" xfId="4301"/>
    <cellStyle name="Percent 2 14 2 3 2" xfId="8783"/>
    <cellStyle name="Percent 2 14 2 3 2 2" xfId="17813"/>
    <cellStyle name="Percent 2 14 2 3 3" xfId="13331"/>
    <cellStyle name="Percent 2 14 2 4" xfId="5795"/>
    <cellStyle name="Percent 2 14 2 4 2" xfId="14825"/>
    <cellStyle name="Percent 2 14 2 5" xfId="10343"/>
    <cellStyle name="Percent 2 14 3" xfId="2060"/>
    <cellStyle name="Percent 2 14 3 2" xfId="6542"/>
    <cellStyle name="Percent 2 14 3 2 2" xfId="15572"/>
    <cellStyle name="Percent 2 14 3 3" xfId="11090"/>
    <cellStyle name="Percent 2 14 4" xfId="3554"/>
    <cellStyle name="Percent 2 14 4 2" xfId="8036"/>
    <cellStyle name="Percent 2 14 4 2 2" xfId="17066"/>
    <cellStyle name="Percent 2 14 4 3" xfId="12584"/>
    <cellStyle name="Percent 2 14 5" xfId="5048"/>
    <cellStyle name="Percent 2 14 5 2" xfId="14078"/>
    <cellStyle name="Percent 2 14 6" xfId="9596"/>
    <cellStyle name="Percent 2 15" xfId="753"/>
    <cellStyle name="Percent 2 15 2" xfId="2247"/>
    <cellStyle name="Percent 2 15 2 2" xfId="6729"/>
    <cellStyle name="Percent 2 15 2 2 2" xfId="15759"/>
    <cellStyle name="Percent 2 15 2 3" xfId="11277"/>
    <cellStyle name="Percent 2 15 3" xfId="3741"/>
    <cellStyle name="Percent 2 15 3 2" xfId="8223"/>
    <cellStyle name="Percent 2 15 3 2 2" xfId="17253"/>
    <cellStyle name="Percent 2 15 3 3" xfId="12771"/>
    <cellStyle name="Percent 2 15 4" xfId="5235"/>
    <cellStyle name="Percent 2 15 4 2" xfId="14265"/>
    <cellStyle name="Percent 2 15 5" xfId="9783"/>
    <cellStyle name="Percent 2 16" xfId="1502"/>
    <cellStyle name="Percent 2 16 2" xfId="5984"/>
    <cellStyle name="Percent 2 16 2 2" xfId="15014"/>
    <cellStyle name="Percent 2 16 3" xfId="10532"/>
    <cellStyle name="Percent 2 17" xfId="2996"/>
    <cellStyle name="Percent 2 17 2" xfId="7478"/>
    <cellStyle name="Percent 2 17 2 2" xfId="16508"/>
    <cellStyle name="Percent 2 17 3" xfId="12026"/>
    <cellStyle name="Percent 2 18" xfId="4490"/>
    <cellStyle name="Percent 2 18 2" xfId="13520"/>
    <cellStyle name="Percent 2 19" xfId="9038"/>
    <cellStyle name="Percent 2 2" xfId="9"/>
    <cellStyle name="Percent 2 3" xfId="13"/>
    <cellStyle name="Percent 2 3 10" xfId="199"/>
    <cellStyle name="Percent 2 3 10 2" xfId="944"/>
    <cellStyle name="Percent 2 3 10 2 2" xfId="2438"/>
    <cellStyle name="Percent 2 3 10 2 2 2" xfId="6920"/>
    <cellStyle name="Percent 2 3 10 2 2 2 2" xfId="15950"/>
    <cellStyle name="Percent 2 3 10 2 2 3" xfId="11468"/>
    <cellStyle name="Percent 2 3 10 2 3" xfId="3932"/>
    <cellStyle name="Percent 2 3 10 2 3 2" xfId="8414"/>
    <cellStyle name="Percent 2 3 10 2 3 2 2" xfId="17444"/>
    <cellStyle name="Percent 2 3 10 2 3 3" xfId="12962"/>
    <cellStyle name="Percent 2 3 10 2 4" xfId="5426"/>
    <cellStyle name="Percent 2 3 10 2 4 2" xfId="14456"/>
    <cellStyle name="Percent 2 3 10 2 5" xfId="9974"/>
    <cellStyle name="Percent 2 3 10 3" xfId="1693"/>
    <cellStyle name="Percent 2 3 10 3 2" xfId="6175"/>
    <cellStyle name="Percent 2 3 10 3 2 2" xfId="15205"/>
    <cellStyle name="Percent 2 3 10 3 3" xfId="10723"/>
    <cellStyle name="Percent 2 3 10 4" xfId="3187"/>
    <cellStyle name="Percent 2 3 10 4 2" xfId="7669"/>
    <cellStyle name="Percent 2 3 10 4 2 2" xfId="16699"/>
    <cellStyle name="Percent 2 3 10 4 3" xfId="12217"/>
    <cellStyle name="Percent 2 3 10 5" xfId="4681"/>
    <cellStyle name="Percent 2 3 10 5 2" xfId="13711"/>
    <cellStyle name="Percent 2 3 10 6" xfId="9229"/>
    <cellStyle name="Percent 2 3 11" xfId="385"/>
    <cellStyle name="Percent 2 3 11 2" xfId="1132"/>
    <cellStyle name="Percent 2 3 11 2 2" xfId="2626"/>
    <cellStyle name="Percent 2 3 11 2 2 2" xfId="7108"/>
    <cellStyle name="Percent 2 3 11 2 2 2 2" xfId="16138"/>
    <cellStyle name="Percent 2 3 11 2 2 3" xfId="11656"/>
    <cellStyle name="Percent 2 3 11 2 3" xfId="4120"/>
    <cellStyle name="Percent 2 3 11 2 3 2" xfId="8602"/>
    <cellStyle name="Percent 2 3 11 2 3 2 2" xfId="17632"/>
    <cellStyle name="Percent 2 3 11 2 3 3" xfId="13150"/>
    <cellStyle name="Percent 2 3 11 2 4" xfId="5614"/>
    <cellStyle name="Percent 2 3 11 2 4 2" xfId="14644"/>
    <cellStyle name="Percent 2 3 11 2 5" xfId="10162"/>
    <cellStyle name="Percent 2 3 11 3" xfId="1879"/>
    <cellStyle name="Percent 2 3 11 3 2" xfId="6361"/>
    <cellStyle name="Percent 2 3 11 3 2 2" xfId="15391"/>
    <cellStyle name="Percent 2 3 11 3 3" xfId="10909"/>
    <cellStyle name="Percent 2 3 11 4" xfId="3373"/>
    <cellStyle name="Percent 2 3 11 4 2" xfId="7855"/>
    <cellStyle name="Percent 2 3 11 4 2 2" xfId="16885"/>
    <cellStyle name="Percent 2 3 11 4 3" xfId="12403"/>
    <cellStyle name="Percent 2 3 11 5" xfId="4867"/>
    <cellStyle name="Percent 2 3 11 5 2" xfId="13897"/>
    <cellStyle name="Percent 2 3 11 6" xfId="9415"/>
    <cellStyle name="Percent 2 3 12" xfId="571"/>
    <cellStyle name="Percent 2 3 12 2" xfId="1318"/>
    <cellStyle name="Percent 2 3 12 2 2" xfId="2812"/>
    <cellStyle name="Percent 2 3 12 2 2 2" xfId="7294"/>
    <cellStyle name="Percent 2 3 12 2 2 2 2" xfId="16324"/>
    <cellStyle name="Percent 2 3 12 2 2 3" xfId="11842"/>
    <cellStyle name="Percent 2 3 12 2 3" xfId="4306"/>
    <cellStyle name="Percent 2 3 12 2 3 2" xfId="8788"/>
    <cellStyle name="Percent 2 3 12 2 3 2 2" xfId="17818"/>
    <cellStyle name="Percent 2 3 12 2 3 3" xfId="13336"/>
    <cellStyle name="Percent 2 3 12 2 4" xfId="5800"/>
    <cellStyle name="Percent 2 3 12 2 4 2" xfId="14830"/>
    <cellStyle name="Percent 2 3 12 2 5" xfId="10348"/>
    <cellStyle name="Percent 2 3 12 3" xfId="2065"/>
    <cellStyle name="Percent 2 3 12 3 2" xfId="6547"/>
    <cellStyle name="Percent 2 3 12 3 2 2" xfId="15577"/>
    <cellStyle name="Percent 2 3 12 3 3" xfId="11095"/>
    <cellStyle name="Percent 2 3 12 4" xfId="3559"/>
    <cellStyle name="Percent 2 3 12 4 2" xfId="8041"/>
    <cellStyle name="Percent 2 3 12 4 2 2" xfId="17071"/>
    <cellStyle name="Percent 2 3 12 4 3" xfId="12589"/>
    <cellStyle name="Percent 2 3 12 5" xfId="5053"/>
    <cellStyle name="Percent 2 3 12 5 2" xfId="14083"/>
    <cellStyle name="Percent 2 3 12 6" xfId="9601"/>
    <cellStyle name="Percent 2 3 13" xfId="758"/>
    <cellStyle name="Percent 2 3 13 2" xfId="2252"/>
    <cellStyle name="Percent 2 3 13 2 2" xfId="6734"/>
    <cellStyle name="Percent 2 3 13 2 2 2" xfId="15764"/>
    <cellStyle name="Percent 2 3 13 2 3" xfId="11282"/>
    <cellStyle name="Percent 2 3 13 3" xfId="3746"/>
    <cellStyle name="Percent 2 3 13 3 2" xfId="8228"/>
    <cellStyle name="Percent 2 3 13 3 2 2" xfId="17258"/>
    <cellStyle name="Percent 2 3 13 3 3" xfId="12776"/>
    <cellStyle name="Percent 2 3 13 4" xfId="5240"/>
    <cellStyle name="Percent 2 3 13 4 2" xfId="14270"/>
    <cellStyle name="Percent 2 3 13 5" xfId="9788"/>
    <cellStyle name="Percent 2 3 14" xfId="1507"/>
    <cellStyle name="Percent 2 3 14 2" xfId="5989"/>
    <cellStyle name="Percent 2 3 14 2 2" xfId="15019"/>
    <cellStyle name="Percent 2 3 14 3" xfId="10537"/>
    <cellStyle name="Percent 2 3 15" xfId="3001"/>
    <cellStyle name="Percent 2 3 15 2" xfId="7483"/>
    <cellStyle name="Percent 2 3 15 2 2" xfId="16513"/>
    <cellStyle name="Percent 2 3 15 3" xfId="12031"/>
    <cellStyle name="Percent 2 3 16" xfId="4495"/>
    <cellStyle name="Percent 2 3 16 2" xfId="13525"/>
    <cellStyle name="Percent 2 3 17" xfId="9043"/>
    <cellStyle name="Percent 2 3 2" xfId="23"/>
    <cellStyle name="Percent 2 3 2 10" xfId="395"/>
    <cellStyle name="Percent 2 3 2 10 2" xfId="1142"/>
    <cellStyle name="Percent 2 3 2 10 2 2" xfId="2636"/>
    <cellStyle name="Percent 2 3 2 10 2 2 2" xfId="7118"/>
    <cellStyle name="Percent 2 3 2 10 2 2 2 2" xfId="16148"/>
    <cellStyle name="Percent 2 3 2 10 2 2 3" xfId="11666"/>
    <cellStyle name="Percent 2 3 2 10 2 3" xfId="4130"/>
    <cellStyle name="Percent 2 3 2 10 2 3 2" xfId="8612"/>
    <cellStyle name="Percent 2 3 2 10 2 3 2 2" xfId="17642"/>
    <cellStyle name="Percent 2 3 2 10 2 3 3" xfId="13160"/>
    <cellStyle name="Percent 2 3 2 10 2 4" xfId="5624"/>
    <cellStyle name="Percent 2 3 2 10 2 4 2" xfId="14654"/>
    <cellStyle name="Percent 2 3 2 10 2 5" xfId="10172"/>
    <cellStyle name="Percent 2 3 2 10 3" xfId="1889"/>
    <cellStyle name="Percent 2 3 2 10 3 2" xfId="6371"/>
    <cellStyle name="Percent 2 3 2 10 3 2 2" xfId="15401"/>
    <cellStyle name="Percent 2 3 2 10 3 3" xfId="10919"/>
    <cellStyle name="Percent 2 3 2 10 4" xfId="3383"/>
    <cellStyle name="Percent 2 3 2 10 4 2" xfId="7865"/>
    <cellStyle name="Percent 2 3 2 10 4 2 2" xfId="16895"/>
    <cellStyle name="Percent 2 3 2 10 4 3" xfId="12413"/>
    <cellStyle name="Percent 2 3 2 10 5" xfId="4877"/>
    <cellStyle name="Percent 2 3 2 10 5 2" xfId="13907"/>
    <cellStyle name="Percent 2 3 2 10 6" xfId="9425"/>
    <cellStyle name="Percent 2 3 2 11" xfId="581"/>
    <cellStyle name="Percent 2 3 2 11 2" xfId="1328"/>
    <cellStyle name="Percent 2 3 2 11 2 2" xfId="2822"/>
    <cellStyle name="Percent 2 3 2 11 2 2 2" xfId="7304"/>
    <cellStyle name="Percent 2 3 2 11 2 2 2 2" xfId="16334"/>
    <cellStyle name="Percent 2 3 2 11 2 2 3" xfId="11852"/>
    <cellStyle name="Percent 2 3 2 11 2 3" xfId="4316"/>
    <cellStyle name="Percent 2 3 2 11 2 3 2" xfId="8798"/>
    <cellStyle name="Percent 2 3 2 11 2 3 2 2" xfId="17828"/>
    <cellStyle name="Percent 2 3 2 11 2 3 3" xfId="13346"/>
    <cellStyle name="Percent 2 3 2 11 2 4" xfId="5810"/>
    <cellStyle name="Percent 2 3 2 11 2 4 2" xfId="14840"/>
    <cellStyle name="Percent 2 3 2 11 2 5" xfId="10358"/>
    <cellStyle name="Percent 2 3 2 11 3" xfId="2075"/>
    <cellStyle name="Percent 2 3 2 11 3 2" xfId="6557"/>
    <cellStyle name="Percent 2 3 2 11 3 2 2" xfId="15587"/>
    <cellStyle name="Percent 2 3 2 11 3 3" xfId="11105"/>
    <cellStyle name="Percent 2 3 2 11 4" xfId="3569"/>
    <cellStyle name="Percent 2 3 2 11 4 2" xfId="8051"/>
    <cellStyle name="Percent 2 3 2 11 4 2 2" xfId="17081"/>
    <cellStyle name="Percent 2 3 2 11 4 3" xfId="12599"/>
    <cellStyle name="Percent 2 3 2 11 5" xfId="5063"/>
    <cellStyle name="Percent 2 3 2 11 5 2" xfId="14093"/>
    <cellStyle name="Percent 2 3 2 11 6" xfId="9611"/>
    <cellStyle name="Percent 2 3 2 12" xfId="768"/>
    <cellStyle name="Percent 2 3 2 12 2" xfId="2262"/>
    <cellStyle name="Percent 2 3 2 12 2 2" xfId="6744"/>
    <cellStyle name="Percent 2 3 2 12 2 2 2" xfId="15774"/>
    <cellStyle name="Percent 2 3 2 12 2 3" xfId="11292"/>
    <cellStyle name="Percent 2 3 2 12 3" xfId="3756"/>
    <cellStyle name="Percent 2 3 2 12 3 2" xfId="8238"/>
    <cellStyle name="Percent 2 3 2 12 3 2 2" xfId="17268"/>
    <cellStyle name="Percent 2 3 2 12 3 3" xfId="12786"/>
    <cellStyle name="Percent 2 3 2 12 4" xfId="5250"/>
    <cellStyle name="Percent 2 3 2 12 4 2" xfId="14280"/>
    <cellStyle name="Percent 2 3 2 12 5" xfId="9798"/>
    <cellStyle name="Percent 2 3 2 13" xfId="1517"/>
    <cellStyle name="Percent 2 3 2 13 2" xfId="5999"/>
    <cellStyle name="Percent 2 3 2 13 2 2" xfId="15029"/>
    <cellStyle name="Percent 2 3 2 13 3" xfId="10547"/>
    <cellStyle name="Percent 2 3 2 14" xfId="3011"/>
    <cellStyle name="Percent 2 3 2 14 2" xfId="7493"/>
    <cellStyle name="Percent 2 3 2 14 2 2" xfId="16523"/>
    <cellStyle name="Percent 2 3 2 14 3" xfId="12041"/>
    <cellStyle name="Percent 2 3 2 15" xfId="4505"/>
    <cellStyle name="Percent 2 3 2 15 2" xfId="13535"/>
    <cellStyle name="Percent 2 3 2 16" xfId="9053"/>
    <cellStyle name="Percent 2 3 2 2" xfId="46"/>
    <cellStyle name="Percent 2 3 2 2 2" xfId="232"/>
    <cellStyle name="Percent 2 3 2 2 2 2" xfId="977"/>
    <cellStyle name="Percent 2 3 2 2 2 2 2" xfId="2471"/>
    <cellStyle name="Percent 2 3 2 2 2 2 2 2" xfId="6953"/>
    <cellStyle name="Percent 2 3 2 2 2 2 2 2 2" xfId="15983"/>
    <cellStyle name="Percent 2 3 2 2 2 2 2 3" xfId="11501"/>
    <cellStyle name="Percent 2 3 2 2 2 2 3" xfId="3965"/>
    <cellStyle name="Percent 2 3 2 2 2 2 3 2" xfId="8447"/>
    <cellStyle name="Percent 2 3 2 2 2 2 3 2 2" xfId="17477"/>
    <cellStyle name="Percent 2 3 2 2 2 2 3 3" xfId="12995"/>
    <cellStyle name="Percent 2 3 2 2 2 2 4" xfId="5459"/>
    <cellStyle name="Percent 2 3 2 2 2 2 4 2" xfId="14489"/>
    <cellStyle name="Percent 2 3 2 2 2 2 5" xfId="10007"/>
    <cellStyle name="Percent 2 3 2 2 2 3" xfId="1726"/>
    <cellStyle name="Percent 2 3 2 2 2 3 2" xfId="6208"/>
    <cellStyle name="Percent 2 3 2 2 2 3 2 2" xfId="15238"/>
    <cellStyle name="Percent 2 3 2 2 2 3 3" xfId="10756"/>
    <cellStyle name="Percent 2 3 2 2 2 4" xfId="3220"/>
    <cellStyle name="Percent 2 3 2 2 2 4 2" xfId="7702"/>
    <cellStyle name="Percent 2 3 2 2 2 4 2 2" xfId="16732"/>
    <cellStyle name="Percent 2 3 2 2 2 4 3" xfId="12250"/>
    <cellStyle name="Percent 2 3 2 2 2 5" xfId="4714"/>
    <cellStyle name="Percent 2 3 2 2 2 5 2" xfId="13744"/>
    <cellStyle name="Percent 2 3 2 2 2 6" xfId="9262"/>
    <cellStyle name="Percent 2 3 2 2 3" xfId="418"/>
    <cellStyle name="Percent 2 3 2 2 3 2" xfId="1165"/>
    <cellStyle name="Percent 2 3 2 2 3 2 2" xfId="2659"/>
    <cellStyle name="Percent 2 3 2 2 3 2 2 2" xfId="7141"/>
    <cellStyle name="Percent 2 3 2 2 3 2 2 2 2" xfId="16171"/>
    <cellStyle name="Percent 2 3 2 2 3 2 2 3" xfId="11689"/>
    <cellStyle name="Percent 2 3 2 2 3 2 3" xfId="4153"/>
    <cellStyle name="Percent 2 3 2 2 3 2 3 2" xfId="8635"/>
    <cellStyle name="Percent 2 3 2 2 3 2 3 2 2" xfId="17665"/>
    <cellStyle name="Percent 2 3 2 2 3 2 3 3" xfId="13183"/>
    <cellStyle name="Percent 2 3 2 2 3 2 4" xfId="5647"/>
    <cellStyle name="Percent 2 3 2 2 3 2 4 2" xfId="14677"/>
    <cellStyle name="Percent 2 3 2 2 3 2 5" xfId="10195"/>
    <cellStyle name="Percent 2 3 2 2 3 3" xfId="1912"/>
    <cellStyle name="Percent 2 3 2 2 3 3 2" xfId="6394"/>
    <cellStyle name="Percent 2 3 2 2 3 3 2 2" xfId="15424"/>
    <cellStyle name="Percent 2 3 2 2 3 3 3" xfId="10942"/>
    <cellStyle name="Percent 2 3 2 2 3 4" xfId="3406"/>
    <cellStyle name="Percent 2 3 2 2 3 4 2" xfId="7888"/>
    <cellStyle name="Percent 2 3 2 2 3 4 2 2" xfId="16918"/>
    <cellStyle name="Percent 2 3 2 2 3 4 3" xfId="12436"/>
    <cellStyle name="Percent 2 3 2 2 3 5" xfId="4900"/>
    <cellStyle name="Percent 2 3 2 2 3 5 2" xfId="13930"/>
    <cellStyle name="Percent 2 3 2 2 3 6" xfId="9448"/>
    <cellStyle name="Percent 2 3 2 2 4" xfId="604"/>
    <cellStyle name="Percent 2 3 2 2 4 2" xfId="1351"/>
    <cellStyle name="Percent 2 3 2 2 4 2 2" xfId="2845"/>
    <cellStyle name="Percent 2 3 2 2 4 2 2 2" xfId="7327"/>
    <cellStyle name="Percent 2 3 2 2 4 2 2 2 2" xfId="16357"/>
    <cellStyle name="Percent 2 3 2 2 4 2 2 3" xfId="11875"/>
    <cellStyle name="Percent 2 3 2 2 4 2 3" xfId="4339"/>
    <cellStyle name="Percent 2 3 2 2 4 2 3 2" xfId="8821"/>
    <cellStyle name="Percent 2 3 2 2 4 2 3 2 2" xfId="17851"/>
    <cellStyle name="Percent 2 3 2 2 4 2 3 3" xfId="13369"/>
    <cellStyle name="Percent 2 3 2 2 4 2 4" xfId="5833"/>
    <cellStyle name="Percent 2 3 2 2 4 2 4 2" xfId="14863"/>
    <cellStyle name="Percent 2 3 2 2 4 2 5" xfId="10381"/>
    <cellStyle name="Percent 2 3 2 2 4 3" xfId="2098"/>
    <cellStyle name="Percent 2 3 2 2 4 3 2" xfId="6580"/>
    <cellStyle name="Percent 2 3 2 2 4 3 2 2" xfId="15610"/>
    <cellStyle name="Percent 2 3 2 2 4 3 3" xfId="11128"/>
    <cellStyle name="Percent 2 3 2 2 4 4" xfId="3592"/>
    <cellStyle name="Percent 2 3 2 2 4 4 2" xfId="8074"/>
    <cellStyle name="Percent 2 3 2 2 4 4 2 2" xfId="17104"/>
    <cellStyle name="Percent 2 3 2 2 4 4 3" xfId="12622"/>
    <cellStyle name="Percent 2 3 2 2 4 5" xfId="5086"/>
    <cellStyle name="Percent 2 3 2 2 4 5 2" xfId="14116"/>
    <cellStyle name="Percent 2 3 2 2 4 6" xfId="9634"/>
    <cellStyle name="Percent 2 3 2 2 5" xfId="791"/>
    <cellStyle name="Percent 2 3 2 2 5 2" xfId="2285"/>
    <cellStyle name="Percent 2 3 2 2 5 2 2" xfId="6767"/>
    <cellStyle name="Percent 2 3 2 2 5 2 2 2" xfId="15797"/>
    <cellStyle name="Percent 2 3 2 2 5 2 3" xfId="11315"/>
    <cellStyle name="Percent 2 3 2 2 5 3" xfId="3779"/>
    <cellStyle name="Percent 2 3 2 2 5 3 2" xfId="8261"/>
    <cellStyle name="Percent 2 3 2 2 5 3 2 2" xfId="17291"/>
    <cellStyle name="Percent 2 3 2 2 5 3 3" xfId="12809"/>
    <cellStyle name="Percent 2 3 2 2 5 4" xfId="5273"/>
    <cellStyle name="Percent 2 3 2 2 5 4 2" xfId="14303"/>
    <cellStyle name="Percent 2 3 2 2 5 5" xfId="9821"/>
    <cellStyle name="Percent 2 3 2 2 6" xfId="1540"/>
    <cellStyle name="Percent 2 3 2 2 6 2" xfId="6022"/>
    <cellStyle name="Percent 2 3 2 2 6 2 2" xfId="15052"/>
    <cellStyle name="Percent 2 3 2 2 6 3" xfId="10570"/>
    <cellStyle name="Percent 2 3 2 2 7" xfId="3034"/>
    <cellStyle name="Percent 2 3 2 2 7 2" xfId="7516"/>
    <cellStyle name="Percent 2 3 2 2 7 2 2" xfId="16546"/>
    <cellStyle name="Percent 2 3 2 2 7 3" xfId="12064"/>
    <cellStyle name="Percent 2 3 2 2 8" xfId="4528"/>
    <cellStyle name="Percent 2 3 2 2 8 2" xfId="13558"/>
    <cellStyle name="Percent 2 3 2 2 9" xfId="9076"/>
    <cellStyle name="Percent 2 3 2 3" xfId="69"/>
    <cellStyle name="Percent 2 3 2 3 2" xfId="255"/>
    <cellStyle name="Percent 2 3 2 3 2 2" xfId="1000"/>
    <cellStyle name="Percent 2 3 2 3 2 2 2" xfId="2494"/>
    <cellStyle name="Percent 2 3 2 3 2 2 2 2" xfId="6976"/>
    <cellStyle name="Percent 2 3 2 3 2 2 2 2 2" xfId="16006"/>
    <cellStyle name="Percent 2 3 2 3 2 2 2 3" xfId="11524"/>
    <cellStyle name="Percent 2 3 2 3 2 2 3" xfId="3988"/>
    <cellStyle name="Percent 2 3 2 3 2 2 3 2" xfId="8470"/>
    <cellStyle name="Percent 2 3 2 3 2 2 3 2 2" xfId="17500"/>
    <cellStyle name="Percent 2 3 2 3 2 2 3 3" xfId="13018"/>
    <cellStyle name="Percent 2 3 2 3 2 2 4" xfId="5482"/>
    <cellStyle name="Percent 2 3 2 3 2 2 4 2" xfId="14512"/>
    <cellStyle name="Percent 2 3 2 3 2 2 5" xfId="10030"/>
    <cellStyle name="Percent 2 3 2 3 2 3" xfId="1749"/>
    <cellStyle name="Percent 2 3 2 3 2 3 2" xfId="6231"/>
    <cellStyle name="Percent 2 3 2 3 2 3 2 2" xfId="15261"/>
    <cellStyle name="Percent 2 3 2 3 2 3 3" xfId="10779"/>
    <cellStyle name="Percent 2 3 2 3 2 4" xfId="3243"/>
    <cellStyle name="Percent 2 3 2 3 2 4 2" xfId="7725"/>
    <cellStyle name="Percent 2 3 2 3 2 4 2 2" xfId="16755"/>
    <cellStyle name="Percent 2 3 2 3 2 4 3" xfId="12273"/>
    <cellStyle name="Percent 2 3 2 3 2 5" xfId="4737"/>
    <cellStyle name="Percent 2 3 2 3 2 5 2" xfId="13767"/>
    <cellStyle name="Percent 2 3 2 3 2 6" xfId="9285"/>
    <cellStyle name="Percent 2 3 2 3 3" xfId="441"/>
    <cellStyle name="Percent 2 3 2 3 3 2" xfId="1188"/>
    <cellStyle name="Percent 2 3 2 3 3 2 2" xfId="2682"/>
    <cellStyle name="Percent 2 3 2 3 3 2 2 2" xfId="7164"/>
    <cellStyle name="Percent 2 3 2 3 3 2 2 2 2" xfId="16194"/>
    <cellStyle name="Percent 2 3 2 3 3 2 2 3" xfId="11712"/>
    <cellStyle name="Percent 2 3 2 3 3 2 3" xfId="4176"/>
    <cellStyle name="Percent 2 3 2 3 3 2 3 2" xfId="8658"/>
    <cellStyle name="Percent 2 3 2 3 3 2 3 2 2" xfId="17688"/>
    <cellStyle name="Percent 2 3 2 3 3 2 3 3" xfId="13206"/>
    <cellStyle name="Percent 2 3 2 3 3 2 4" xfId="5670"/>
    <cellStyle name="Percent 2 3 2 3 3 2 4 2" xfId="14700"/>
    <cellStyle name="Percent 2 3 2 3 3 2 5" xfId="10218"/>
    <cellStyle name="Percent 2 3 2 3 3 3" xfId="1935"/>
    <cellStyle name="Percent 2 3 2 3 3 3 2" xfId="6417"/>
    <cellStyle name="Percent 2 3 2 3 3 3 2 2" xfId="15447"/>
    <cellStyle name="Percent 2 3 2 3 3 3 3" xfId="10965"/>
    <cellStyle name="Percent 2 3 2 3 3 4" xfId="3429"/>
    <cellStyle name="Percent 2 3 2 3 3 4 2" xfId="7911"/>
    <cellStyle name="Percent 2 3 2 3 3 4 2 2" xfId="16941"/>
    <cellStyle name="Percent 2 3 2 3 3 4 3" xfId="12459"/>
    <cellStyle name="Percent 2 3 2 3 3 5" xfId="4923"/>
    <cellStyle name="Percent 2 3 2 3 3 5 2" xfId="13953"/>
    <cellStyle name="Percent 2 3 2 3 3 6" xfId="9471"/>
    <cellStyle name="Percent 2 3 2 3 4" xfId="627"/>
    <cellStyle name="Percent 2 3 2 3 4 2" xfId="1374"/>
    <cellStyle name="Percent 2 3 2 3 4 2 2" xfId="2868"/>
    <cellStyle name="Percent 2 3 2 3 4 2 2 2" xfId="7350"/>
    <cellStyle name="Percent 2 3 2 3 4 2 2 2 2" xfId="16380"/>
    <cellStyle name="Percent 2 3 2 3 4 2 2 3" xfId="11898"/>
    <cellStyle name="Percent 2 3 2 3 4 2 3" xfId="4362"/>
    <cellStyle name="Percent 2 3 2 3 4 2 3 2" xfId="8844"/>
    <cellStyle name="Percent 2 3 2 3 4 2 3 2 2" xfId="17874"/>
    <cellStyle name="Percent 2 3 2 3 4 2 3 3" xfId="13392"/>
    <cellStyle name="Percent 2 3 2 3 4 2 4" xfId="5856"/>
    <cellStyle name="Percent 2 3 2 3 4 2 4 2" xfId="14886"/>
    <cellStyle name="Percent 2 3 2 3 4 2 5" xfId="10404"/>
    <cellStyle name="Percent 2 3 2 3 4 3" xfId="2121"/>
    <cellStyle name="Percent 2 3 2 3 4 3 2" xfId="6603"/>
    <cellStyle name="Percent 2 3 2 3 4 3 2 2" xfId="15633"/>
    <cellStyle name="Percent 2 3 2 3 4 3 3" xfId="11151"/>
    <cellStyle name="Percent 2 3 2 3 4 4" xfId="3615"/>
    <cellStyle name="Percent 2 3 2 3 4 4 2" xfId="8097"/>
    <cellStyle name="Percent 2 3 2 3 4 4 2 2" xfId="17127"/>
    <cellStyle name="Percent 2 3 2 3 4 4 3" xfId="12645"/>
    <cellStyle name="Percent 2 3 2 3 4 5" xfId="5109"/>
    <cellStyle name="Percent 2 3 2 3 4 5 2" xfId="14139"/>
    <cellStyle name="Percent 2 3 2 3 4 6" xfId="9657"/>
    <cellStyle name="Percent 2 3 2 3 5" xfId="814"/>
    <cellStyle name="Percent 2 3 2 3 5 2" xfId="2308"/>
    <cellStyle name="Percent 2 3 2 3 5 2 2" xfId="6790"/>
    <cellStyle name="Percent 2 3 2 3 5 2 2 2" xfId="15820"/>
    <cellStyle name="Percent 2 3 2 3 5 2 3" xfId="11338"/>
    <cellStyle name="Percent 2 3 2 3 5 3" xfId="3802"/>
    <cellStyle name="Percent 2 3 2 3 5 3 2" xfId="8284"/>
    <cellStyle name="Percent 2 3 2 3 5 3 2 2" xfId="17314"/>
    <cellStyle name="Percent 2 3 2 3 5 3 3" xfId="12832"/>
    <cellStyle name="Percent 2 3 2 3 5 4" xfId="5296"/>
    <cellStyle name="Percent 2 3 2 3 5 4 2" xfId="14326"/>
    <cellStyle name="Percent 2 3 2 3 5 5" xfId="9844"/>
    <cellStyle name="Percent 2 3 2 3 6" xfId="1563"/>
    <cellStyle name="Percent 2 3 2 3 6 2" xfId="6045"/>
    <cellStyle name="Percent 2 3 2 3 6 2 2" xfId="15075"/>
    <cellStyle name="Percent 2 3 2 3 6 3" xfId="10593"/>
    <cellStyle name="Percent 2 3 2 3 7" xfId="3057"/>
    <cellStyle name="Percent 2 3 2 3 7 2" xfId="7539"/>
    <cellStyle name="Percent 2 3 2 3 7 2 2" xfId="16569"/>
    <cellStyle name="Percent 2 3 2 3 7 3" xfId="12087"/>
    <cellStyle name="Percent 2 3 2 3 8" xfId="4551"/>
    <cellStyle name="Percent 2 3 2 3 8 2" xfId="13581"/>
    <cellStyle name="Percent 2 3 2 3 9" xfId="9099"/>
    <cellStyle name="Percent 2 3 2 4" xfId="93"/>
    <cellStyle name="Percent 2 3 2 4 2" xfId="279"/>
    <cellStyle name="Percent 2 3 2 4 2 2" xfId="1023"/>
    <cellStyle name="Percent 2 3 2 4 2 2 2" xfId="2517"/>
    <cellStyle name="Percent 2 3 2 4 2 2 2 2" xfId="6999"/>
    <cellStyle name="Percent 2 3 2 4 2 2 2 2 2" xfId="16029"/>
    <cellStyle name="Percent 2 3 2 4 2 2 2 3" xfId="11547"/>
    <cellStyle name="Percent 2 3 2 4 2 2 3" xfId="4011"/>
    <cellStyle name="Percent 2 3 2 4 2 2 3 2" xfId="8493"/>
    <cellStyle name="Percent 2 3 2 4 2 2 3 2 2" xfId="17523"/>
    <cellStyle name="Percent 2 3 2 4 2 2 3 3" xfId="13041"/>
    <cellStyle name="Percent 2 3 2 4 2 2 4" xfId="5505"/>
    <cellStyle name="Percent 2 3 2 4 2 2 4 2" xfId="14535"/>
    <cellStyle name="Percent 2 3 2 4 2 2 5" xfId="10053"/>
    <cellStyle name="Percent 2 3 2 4 2 3" xfId="1773"/>
    <cellStyle name="Percent 2 3 2 4 2 3 2" xfId="6255"/>
    <cellStyle name="Percent 2 3 2 4 2 3 2 2" xfId="15285"/>
    <cellStyle name="Percent 2 3 2 4 2 3 3" xfId="10803"/>
    <cellStyle name="Percent 2 3 2 4 2 4" xfId="3267"/>
    <cellStyle name="Percent 2 3 2 4 2 4 2" xfId="7749"/>
    <cellStyle name="Percent 2 3 2 4 2 4 2 2" xfId="16779"/>
    <cellStyle name="Percent 2 3 2 4 2 4 3" xfId="12297"/>
    <cellStyle name="Percent 2 3 2 4 2 5" xfId="4761"/>
    <cellStyle name="Percent 2 3 2 4 2 5 2" xfId="13791"/>
    <cellStyle name="Percent 2 3 2 4 2 6" xfId="9309"/>
    <cellStyle name="Percent 2 3 2 4 3" xfId="465"/>
    <cellStyle name="Percent 2 3 2 4 3 2" xfId="1212"/>
    <cellStyle name="Percent 2 3 2 4 3 2 2" xfId="2706"/>
    <cellStyle name="Percent 2 3 2 4 3 2 2 2" xfId="7188"/>
    <cellStyle name="Percent 2 3 2 4 3 2 2 2 2" xfId="16218"/>
    <cellStyle name="Percent 2 3 2 4 3 2 2 3" xfId="11736"/>
    <cellStyle name="Percent 2 3 2 4 3 2 3" xfId="4200"/>
    <cellStyle name="Percent 2 3 2 4 3 2 3 2" xfId="8682"/>
    <cellStyle name="Percent 2 3 2 4 3 2 3 2 2" xfId="17712"/>
    <cellStyle name="Percent 2 3 2 4 3 2 3 3" xfId="13230"/>
    <cellStyle name="Percent 2 3 2 4 3 2 4" xfId="5694"/>
    <cellStyle name="Percent 2 3 2 4 3 2 4 2" xfId="14724"/>
    <cellStyle name="Percent 2 3 2 4 3 2 5" xfId="10242"/>
    <cellStyle name="Percent 2 3 2 4 3 3" xfId="1959"/>
    <cellStyle name="Percent 2 3 2 4 3 3 2" xfId="6441"/>
    <cellStyle name="Percent 2 3 2 4 3 3 2 2" xfId="15471"/>
    <cellStyle name="Percent 2 3 2 4 3 3 3" xfId="10989"/>
    <cellStyle name="Percent 2 3 2 4 3 4" xfId="3453"/>
    <cellStyle name="Percent 2 3 2 4 3 4 2" xfId="7935"/>
    <cellStyle name="Percent 2 3 2 4 3 4 2 2" xfId="16965"/>
    <cellStyle name="Percent 2 3 2 4 3 4 3" xfId="12483"/>
    <cellStyle name="Percent 2 3 2 4 3 5" xfId="4947"/>
    <cellStyle name="Percent 2 3 2 4 3 5 2" xfId="13977"/>
    <cellStyle name="Percent 2 3 2 4 3 6" xfId="9495"/>
    <cellStyle name="Percent 2 3 2 4 4" xfId="651"/>
    <cellStyle name="Percent 2 3 2 4 4 2" xfId="1398"/>
    <cellStyle name="Percent 2 3 2 4 4 2 2" xfId="2892"/>
    <cellStyle name="Percent 2 3 2 4 4 2 2 2" xfId="7374"/>
    <cellStyle name="Percent 2 3 2 4 4 2 2 2 2" xfId="16404"/>
    <cellStyle name="Percent 2 3 2 4 4 2 2 3" xfId="11922"/>
    <cellStyle name="Percent 2 3 2 4 4 2 3" xfId="4386"/>
    <cellStyle name="Percent 2 3 2 4 4 2 3 2" xfId="8868"/>
    <cellStyle name="Percent 2 3 2 4 4 2 3 2 2" xfId="17898"/>
    <cellStyle name="Percent 2 3 2 4 4 2 3 3" xfId="13416"/>
    <cellStyle name="Percent 2 3 2 4 4 2 4" xfId="5880"/>
    <cellStyle name="Percent 2 3 2 4 4 2 4 2" xfId="14910"/>
    <cellStyle name="Percent 2 3 2 4 4 2 5" xfId="10428"/>
    <cellStyle name="Percent 2 3 2 4 4 3" xfId="2145"/>
    <cellStyle name="Percent 2 3 2 4 4 3 2" xfId="6627"/>
    <cellStyle name="Percent 2 3 2 4 4 3 2 2" xfId="15657"/>
    <cellStyle name="Percent 2 3 2 4 4 3 3" xfId="11175"/>
    <cellStyle name="Percent 2 3 2 4 4 4" xfId="3639"/>
    <cellStyle name="Percent 2 3 2 4 4 4 2" xfId="8121"/>
    <cellStyle name="Percent 2 3 2 4 4 4 2 2" xfId="17151"/>
    <cellStyle name="Percent 2 3 2 4 4 4 3" xfId="12669"/>
    <cellStyle name="Percent 2 3 2 4 4 5" xfId="5133"/>
    <cellStyle name="Percent 2 3 2 4 4 5 2" xfId="14163"/>
    <cellStyle name="Percent 2 3 2 4 4 6" xfId="9681"/>
    <cellStyle name="Percent 2 3 2 4 5" xfId="838"/>
    <cellStyle name="Percent 2 3 2 4 5 2" xfId="2332"/>
    <cellStyle name="Percent 2 3 2 4 5 2 2" xfId="6814"/>
    <cellStyle name="Percent 2 3 2 4 5 2 2 2" xfId="15844"/>
    <cellStyle name="Percent 2 3 2 4 5 2 3" xfId="11362"/>
    <cellStyle name="Percent 2 3 2 4 5 3" xfId="3826"/>
    <cellStyle name="Percent 2 3 2 4 5 3 2" xfId="8308"/>
    <cellStyle name="Percent 2 3 2 4 5 3 2 2" xfId="17338"/>
    <cellStyle name="Percent 2 3 2 4 5 3 3" xfId="12856"/>
    <cellStyle name="Percent 2 3 2 4 5 4" xfId="5320"/>
    <cellStyle name="Percent 2 3 2 4 5 4 2" xfId="14350"/>
    <cellStyle name="Percent 2 3 2 4 5 5" xfId="9868"/>
    <cellStyle name="Percent 2 3 2 4 6" xfId="1587"/>
    <cellStyle name="Percent 2 3 2 4 6 2" xfId="6069"/>
    <cellStyle name="Percent 2 3 2 4 6 2 2" xfId="15099"/>
    <cellStyle name="Percent 2 3 2 4 6 3" xfId="10617"/>
    <cellStyle name="Percent 2 3 2 4 7" xfId="3081"/>
    <cellStyle name="Percent 2 3 2 4 7 2" xfId="7563"/>
    <cellStyle name="Percent 2 3 2 4 7 2 2" xfId="16593"/>
    <cellStyle name="Percent 2 3 2 4 7 3" xfId="12111"/>
    <cellStyle name="Percent 2 3 2 4 8" xfId="4575"/>
    <cellStyle name="Percent 2 3 2 4 8 2" xfId="13605"/>
    <cellStyle name="Percent 2 3 2 4 9" xfId="9123"/>
    <cellStyle name="Percent 2 3 2 5" xfId="116"/>
    <cellStyle name="Percent 2 3 2 5 2" xfId="302"/>
    <cellStyle name="Percent 2 3 2 5 2 2" xfId="1045"/>
    <cellStyle name="Percent 2 3 2 5 2 2 2" xfId="2539"/>
    <cellStyle name="Percent 2 3 2 5 2 2 2 2" xfId="7021"/>
    <cellStyle name="Percent 2 3 2 5 2 2 2 2 2" xfId="16051"/>
    <cellStyle name="Percent 2 3 2 5 2 2 2 3" xfId="11569"/>
    <cellStyle name="Percent 2 3 2 5 2 2 3" xfId="4033"/>
    <cellStyle name="Percent 2 3 2 5 2 2 3 2" xfId="8515"/>
    <cellStyle name="Percent 2 3 2 5 2 2 3 2 2" xfId="17545"/>
    <cellStyle name="Percent 2 3 2 5 2 2 3 3" xfId="13063"/>
    <cellStyle name="Percent 2 3 2 5 2 2 4" xfId="5527"/>
    <cellStyle name="Percent 2 3 2 5 2 2 4 2" xfId="14557"/>
    <cellStyle name="Percent 2 3 2 5 2 2 5" xfId="10075"/>
    <cellStyle name="Percent 2 3 2 5 2 3" xfId="1796"/>
    <cellStyle name="Percent 2 3 2 5 2 3 2" xfId="6278"/>
    <cellStyle name="Percent 2 3 2 5 2 3 2 2" xfId="15308"/>
    <cellStyle name="Percent 2 3 2 5 2 3 3" xfId="10826"/>
    <cellStyle name="Percent 2 3 2 5 2 4" xfId="3290"/>
    <cellStyle name="Percent 2 3 2 5 2 4 2" xfId="7772"/>
    <cellStyle name="Percent 2 3 2 5 2 4 2 2" xfId="16802"/>
    <cellStyle name="Percent 2 3 2 5 2 4 3" xfId="12320"/>
    <cellStyle name="Percent 2 3 2 5 2 5" xfId="4784"/>
    <cellStyle name="Percent 2 3 2 5 2 5 2" xfId="13814"/>
    <cellStyle name="Percent 2 3 2 5 2 6" xfId="9332"/>
    <cellStyle name="Percent 2 3 2 5 3" xfId="488"/>
    <cellStyle name="Percent 2 3 2 5 3 2" xfId="1235"/>
    <cellStyle name="Percent 2 3 2 5 3 2 2" xfId="2729"/>
    <cellStyle name="Percent 2 3 2 5 3 2 2 2" xfId="7211"/>
    <cellStyle name="Percent 2 3 2 5 3 2 2 2 2" xfId="16241"/>
    <cellStyle name="Percent 2 3 2 5 3 2 2 3" xfId="11759"/>
    <cellStyle name="Percent 2 3 2 5 3 2 3" xfId="4223"/>
    <cellStyle name="Percent 2 3 2 5 3 2 3 2" xfId="8705"/>
    <cellStyle name="Percent 2 3 2 5 3 2 3 2 2" xfId="17735"/>
    <cellStyle name="Percent 2 3 2 5 3 2 3 3" xfId="13253"/>
    <cellStyle name="Percent 2 3 2 5 3 2 4" xfId="5717"/>
    <cellStyle name="Percent 2 3 2 5 3 2 4 2" xfId="14747"/>
    <cellStyle name="Percent 2 3 2 5 3 2 5" xfId="10265"/>
    <cellStyle name="Percent 2 3 2 5 3 3" xfId="1982"/>
    <cellStyle name="Percent 2 3 2 5 3 3 2" xfId="6464"/>
    <cellStyle name="Percent 2 3 2 5 3 3 2 2" xfId="15494"/>
    <cellStyle name="Percent 2 3 2 5 3 3 3" xfId="11012"/>
    <cellStyle name="Percent 2 3 2 5 3 4" xfId="3476"/>
    <cellStyle name="Percent 2 3 2 5 3 4 2" xfId="7958"/>
    <cellStyle name="Percent 2 3 2 5 3 4 2 2" xfId="16988"/>
    <cellStyle name="Percent 2 3 2 5 3 4 3" xfId="12506"/>
    <cellStyle name="Percent 2 3 2 5 3 5" xfId="4970"/>
    <cellStyle name="Percent 2 3 2 5 3 5 2" xfId="14000"/>
    <cellStyle name="Percent 2 3 2 5 3 6" xfId="9518"/>
    <cellStyle name="Percent 2 3 2 5 4" xfId="674"/>
    <cellStyle name="Percent 2 3 2 5 4 2" xfId="1421"/>
    <cellStyle name="Percent 2 3 2 5 4 2 2" xfId="2915"/>
    <cellStyle name="Percent 2 3 2 5 4 2 2 2" xfId="7397"/>
    <cellStyle name="Percent 2 3 2 5 4 2 2 2 2" xfId="16427"/>
    <cellStyle name="Percent 2 3 2 5 4 2 2 3" xfId="11945"/>
    <cellStyle name="Percent 2 3 2 5 4 2 3" xfId="4409"/>
    <cellStyle name="Percent 2 3 2 5 4 2 3 2" xfId="8891"/>
    <cellStyle name="Percent 2 3 2 5 4 2 3 2 2" xfId="17921"/>
    <cellStyle name="Percent 2 3 2 5 4 2 3 3" xfId="13439"/>
    <cellStyle name="Percent 2 3 2 5 4 2 4" xfId="5903"/>
    <cellStyle name="Percent 2 3 2 5 4 2 4 2" xfId="14933"/>
    <cellStyle name="Percent 2 3 2 5 4 2 5" xfId="10451"/>
    <cellStyle name="Percent 2 3 2 5 4 3" xfId="2168"/>
    <cellStyle name="Percent 2 3 2 5 4 3 2" xfId="6650"/>
    <cellStyle name="Percent 2 3 2 5 4 3 2 2" xfId="15680"/>
    <cellStyle name="Percent 2 3 2 5 4 3 3" xfId="11198"/>
    <cellStyle name="Percent 2 3 2 5 4 4" xfId="3662"/>
    <cellStyle name="Percent 2 3 2 5 4 4 2" xfId="8144"/>
    <cellStyle name="Percent 2 3 2 5 4 4 2 2" xfId="17174"/>
    <cellStyle name="Percent 2 3 2 5 4 4 3" xfId="12692"/>
    <cellStyle name="Percent 2 3 2 5 4 5" xfId="5156"/>
    <cellStyle name="Percent 2 3 2 5 4 5 2" xfId="14186"/>
    <cellStyle name="Percent 2 3 2 5 4 6" xfId="9704"/>
    <cellStyle name="Percent 2 3 2 5 5" xfId="861"/>
    <cellStyle name="Percent 2 3 2 5 5 2" xfId="2355"/>
    <cellStyle name="Percent 2 3 2 5 5 2 2" xfId="6837"/>
    <cellStyle name="Percent 2 3 2 5 5 2 2 2" xfId="15867"/>
    <cellStyle name="Percent 2 3 2 5 5 2 3" xfId="11385"/>
    <cellStyle name="Percent 2 3 2 5 5 3" xfId="3849"/>
    <cellStyle name="Percent 2 3 2 5 5 3 2" xfId="8331"/>
    <cellStyle name="Percent 2 3 2 5 5 3 2 2" xfId="17361"/>
    <cellStyle name="Percent 2 3 2 5 5 3 3" xfId="12879"/>
    <cellStyle name="Percent 2 3 2 5 5 4" xfId="5343"/>
    <cellStyle name="Percent 2 3 2 5 5 4 2" xfId="14373"/>
    <cellStyle name="Percent 2 3 2 5 5 5" xfId="9891"/>
    <cellStyle name="Percent 2 3 2 5 6" xfId="1610"/>
    <cellStyle name="Percent 2 3 2 5 6 2" xfId="6092"/>
    <cellStyle name="Percent 2 3 2 5 6 2 2" xfId="15122"/>
    <cellStyle name="Percent 2 3 2 5 6 3" xfId="10640"/>
    <cellStyle name="Percent 2 3 2 5 7" xfId="3104"/>
    <cellStyle name="Percent 2 3 2 5 7 2" xfId="7586"/>
    <cellStyle name="Percent 2 3 2 5 7 2 2" xfId="16616"/>
    <cellStyle name="Percent 2 3 2 5 7 3" xfId="12134"/>
    <cellStyle name="Percent 2 3 2 5 8" xfId="4598"/>
    <cellStyle name="Percent 2 3 2 5 8 2" xfId="13628"/>
    <cellStyle name="Percent 2 3 2 5 9" xfId="9146"/>
    <cellStyle name="Percent 2 3 2 6" xfId="140"/>
    <cellStyle name="Percent 2 3 2 6 2" xfId="326"/>
    <cellStyle name="Percent 2 3 2 6 2 2" xfId="1069"/>
    <cellStyle name="Percent 2 3 2 6 2 2 2" xfId="2563"/>
    <cellStyle name="Percent 2 3 2 6 2 2 2 2" xfId="7045"/>
    <cellStyle name="Percent 2 3 2 6 2 2 2 2 2" xfId="16075"/>
    <cellStyle name="Percent 2 3 2 6 2 2 2 3" xfId="11593"/>
    <cellStyle name="Percent 2 3 2 6 2 2 3" xfId="4057"/>
    <cellStyle name="Percent 2 3 2 6 2 2 3 2" xfId="8539"/>
    <cellStyle name="Percent 2 3 2 6 2 2 3 2 2" xfId="17569"/>
    <cellStyle name="Percent 2 3 2 6 2 2 3 3" xfId="13087"/>
    <cellStyle name="Percent 2 3 2 6 2 2 4" xfId="5551"/>
    <cellStyle name="Percent 2 3 2 6 2 2 4 2" xfId="14581"/>
    <cellStyle name="Percent 2 3 2 6 2 2 5" xfId="10099"/>
    <cellStyle name="Percent 2 3 2 6 2 3" xfId="1820"/>
    <cellStyle name="Percent 2 3 2 6 2 3 2" xfId="6302"/>
    <cellStyle name="Percent 2 3 2 6 2 3 2 2" xfId="15332"/>
    <cellStyle name="Percent 2 3 2 6 2 3 3" xfId="10850"/>
    <cellStyle name="Percent 2 3 2 6 2 4" xfId="3314"/>
    <cellStyle name="Percent 2 3 2 6 2 4 2" xfId="7796"/>
    <cellStyle name="Percent 2 3 2 6 2 4 2 2" xfId="16826"/>
    <cellStyle name="Percent 2 3 2 6 2 4 3" xfId="12344"/>
    <cellStyle name="Percent 2 3 2 6 2 5" xfId="4808"/>
    <cellStyle name="Percent 2 3 2 6 2 5 2" xfId="13838"/>
    <cellStyle name="Percent 2 3 2 6 2 6" xfId="9356"/>
    <cellStyle name="Percent 2 3 2 6 3" xfId="512"/>
    <cellStyle name="Percent 2 3 2 6 3 2" xfId="1259"/>
    <cellStyle name="Percent 2 3 2 6 3 2 2" xfId="2753"/>
    <cellStyle name="Percent 2 3 2 6 3 2 2 2" xfId="7235"/>
    <cellStyle name="Percent 2 3 2 6 3 2 2 2 2" xfId="16265"/>
    <cellStyle name="Percent 2 3 2 6 3 2 2 3" xfId="11783"/>
    <cellStyle name="Percent 2 3 2 6 3 2 3" xfId="4247"/>
    <cellStyle name="Percent 2 3 2 6 3 2 3 2" xfId="8729"/>
    <cellStyle name="Percent 2 3 2 6 3 2 3 2 2" xfId="17759"/>
    <cellStyle name="Percent 2 3 2 6 3 2 3 3" xfId="13277"/>
    <cellStyle name="Percent 2 3 2 6 3 2 4" xfId="5741"/>
    <cellStyle name="Percent 2 3 2 6 3 2 4 2" xfId="14771"/>
    <cellStyle name="Percent 2 3 2 6 3 2 5" xfId="10289"/>
    <cellStyle name="Percent 2 3 2 6 3 3" xfId="2006"/>
    <cellStyle name="Percent 2 3 2 6 3 3 2" xfId="6488"/>
    <cellStyle name="Percent 2 3 2 6 3 3 2 2" xfId="15518"/>
    <cellStyle name="Percent 2 3 2 6 3 3 3" xfId="11036"/>
    <cellStyle name="Percent 2 3 2 6 3 4" xfId="3500"/>
    <cellStyle name="Percent 2 3 2 6 3 4 2" xfId="7982"/>
    <cellStyle name="Percent 2 3 2 6 3 4 2 2" xfId="17012"/>
    <cellStyle name="Percent 2 3 2 6 3 4 3" xfId="12530"/>
    <cellStyle name="Percent 2 3 2 6 3 5" xfId="4994"/>
    <cellStyle name="Percent 2 3 2 6 3 5 2" xfId="14024"/>
    <cellStyle name="Percent 2 3 2 6 3 6" xfId="9542"/>
    <cellStyle name="Percent 2 3 2 6 4" xfId="698"/>
    <cellStyle name="Percent 2 3 2 6 4 2" xfId="1445"/>
    <cellStyle name="Percent 2 3 2 6 4 2 2" xfId="2939"/>
    <cellStyle name="Percent 2 3 2 6 4 2 2 2" xfId="7421"/>
    <cellStyle name="Percent 2 3 2 6 4 2 2 2 2" xfId="16451"/>
    <cellStyle name="Percent 2 3 2 6 4 2 2 3" xfId="11969"/>
    <cellStyle name="Percent 2 3 2 6 4 2 3" xfId="4433"/>
    <cellStyle name="Percent 2 3 2 6 4 2 3 2" xfId="8915"/>
    <cellStyle name="Percent 2 3 2 6 4 2 3 2 2" xfId="17945"/>
    <cellStyle name="Percent 2 3 2 6 4 2 3 3" xfId="13463"/>
    <cellStyle name="Percent 2 3 2 6 4 2 4" xfId="5927"/>
    <cellStyle name="Percent 2 3 2 6 4 2 4 2" xfId="14957"/>
    <cellStyle name="Percent 2 3 2 6 4 2 5" xfId="10475"/>
    <cellStyle name="Percent 2 3 2 6 4 3" xfId="2192"/>
    <cellStyle name="Percent 2 3 2 6 4 3 2" xfId="6674"/>
    <cellStyle name="Percent 2 3 2 6 4 3 2 2" xfId="15704"/>
    <cellStyle name="Percent 2 3 2 6 4 3 3" xfId="11222"/>
    <cellStyle name="Percent 2 3 2 6 4 4" xfId="3686"/>
    <cellStyle name="Percent 2 3 2 6 4 4 2" xfId="8168"/>
    <cellStyle name="Percent 2 3 2 6 4 4 2 2" xfId="17198"/>
    <cellStyle name="Percent 2 3 2 6 4 4 3" xfId="12716"/>
    <cellStyle name="Percent 2 3 2 6 4 5" xfId="5180"/>
    <cellStyle name="Percent 2 3 2 6 4 5 2" xfId="14210"/>
    <cellStyle name="Percent 2 3 2 6 4 6" xfId="9728"/>
    <cellStyle name="Percent 2 3 2 6 5" xfId="885"/>
    <cellStyle name="Percent 2 3 2 6 5 2" xfId="2379"/>
    <cellStyle name="Percent 2 3 2 6 5 2 2" xfId="6861"/>
    <cellStyle name="Percent 2 3 2 6 5 2 2 2" xfId="15891"/>
    <cellStyle name="Percent 2 3 2 6 5 2 3" xfId="11409"/>
    <cellStyle name="Percent 2 3 2 6 5 3" xfId="3873"/>
    <cellStyle name="Percent 2 3 2 6 5 3 2" xfId="8355"/>
    <cellStyle name="Percent 2 3 2 6 5 3 2 2" xfId="17385"/>
    <cellStyle name="Percent 2 3 2 6 5 3 3" xfId="12903"/>
    <cellStyle name="Percent 2 3 2 6 5 4" xfId="5367"/>
    <cellStyle name="Percent 2 3 2 6 5 4 2" xfId="14397"/>
    <cellStyle name="Percent 2 3 2 6 5 5" xfId="9915"/>
    <cellStyle name="Percent 2 3 2 6 6" xfId="1634"/>
    <cellStyle name="Percent 2 3 2 6 6 2" xfId="6116"/>
    <cellStyle name="Percent 2 3 2 6 6 2 2" xfId="15146"/>
    <cellStyle name="Percent 2 3 2 6 6 3" xfId="10664"/>
    <cellStyle name="Percent 2 3 2 6 7" xfId="3128"/>
    <cellStyle name="Percent 2 3 2 6 7 2" xfId="7610"/>
    <cellStyle name="Percent 2 3 2 6 7 2 2" xfId="16640"/>
    <cellStyle name="Percent 2 3 2 6 7 3" xfId="12158"/>
    <cellStyle name="Percent 2 3 2 6 8" xfId="4622"/>
    <cellStyle name="Percent 2 3 2 6 8 2" xfId="13652"/>
    <cellStyle name="Percent 2 3 2 6 9" xfId="9170"/>
    <cellStyle name="Percent 2 3 2 7" xfId="163"/>
    <cellStyle name="Percent 2 3 2 7 2" xfId="349"/>
    <cellStyle name="Percent 2 3 2 7 2 2" xfId="1092"/>
    <cellStyle name="Percent 2 3 2 7 2 2 2" xfId="2586"/>
    <cellStyle name="Percent 2 3 2 7 2 2 2 2" xfId="7068"/>
    <cellStyle name="Percent 2 3 2 7 2 2 2 2 2" xfId="16098"/>
    <cellStyle name="Percent 2 3 2 7 2 2 2 3" xfId="11616"/>
    <cellStyle name="Percent 2 3 2 7 2 2 3" xfId="4080"/>
    <cellStyle name="Percent 2 3 2 7 2 2 3 2" xfId="8562"/>
    <cellStyle name="Percent 2 3 2 7 2 2 3 2 2" xfId="17592"/>
    <cellStyle name="Percent 2 3 2 7 2 2 3 3" xfId="13110"/>
    <cellStyle name="Percent 2 3 2 7 2 2 4" xfId="5574"/>
    <cellStyle name="Percent 2 3 2 7 2 2 4 2" xfId="14604"/>
    <cellStyle name="Percent 2 3 2 7 2 2 5" xfId="10122"/>
    <cellStyle name="Percent 2 3 2 7 2 3" xfId="1843"/>
    <cellStyle name="Percent 2 3 2 7 2 3 2" xfId="6325"/>
    <cellStyle name="Percent 2 3 2 7 2 3 2 2" xfId="15355"/>
    <cellStyle name="Percent 2 3 2 7 2 3 3" xfId="10873"/>
    <cellStyle name="Percent 2 3 2 7 2 4" xfId="3337"/>
    <cellStyle name="Percent 2 3 2 7 2 4 2" xfId="7819"/>
    <cellStyle name="Percent 2 3 2 7 2 4 2 2" xfId="16849"/>
    <cellStyle name="Percent 2 3 2 7 2 4 3" xfId="12367"/>
    <cellStyle name="Percent 2 3 2 7 2 5" xfId="4831"/>
    <cellStyle name="Percent 2 3 2 7 2 5 2" xfId="13861"/>
    <cellStyle name="Percent 2 3 2 7 2 6" xfId="9379"/>
    <cellStyle name="Percent 2 3 2 7 3" xfId="535"/>
    <cellStyle name="Percent 2 3 2 7 3 2" xfId="1282"/>
    <cellStyle name="Percent 2 3 2 7 3 2 2" xfId="2776"/>
    <cellStyle name="Percent 2 3 2 7 3 2 2 2" xfId="7258"/>
    <cellStyle name="Percent 2 3 2 7 3 2 2 2 2" xfId="16288"/>
    <cellStyle name="Percent 2 3 2 7 3 2 2 3" xfId="11806"/>
    <cellStyle name="Percent 2 3 2 7 3 2 3" xfId="4270"/>
    <cellStyle name="Percent 2 3 2 7 3 2 3 2" xfId="8752"/>
    <cellStyle name="Percent 2 3 2 7 3 2 3 2 2" xfId="17782"/>
    <cellStyle name="Percent 2 3 2 7 3 2 3 3" xfId="13300"/>
    <cellStyle name="Percent 2 3 2 7 3 2 4" xfId="5764"/>
    <cellStyle name="Percent 2 3 2 7 3 2 4 2" xfId="14794"/>
    <cellStyle name="Percent 2 3 2 7 3 2 5" xfId="10312"/>
    <cellStyle name="Percent 2 3 2 7 3 3" xfId="2029"/>
    <cellStyle name="Percent 2 3 2 7 3 3 2" xfId="6511"/>
    <cellStyle name="Percent 2 3 2 7 3 3 2 2" xfId="15541"/>
    <cellStyle name="Percent 2 3 2 7 3 3 3" xfId="11059"/>
    <cellStyle name="Percent 2 3 2 7 3 4" xfId="3523"/>
    <cellStyle name="Percent 2 3 2 7 3 4 2" xfId="8005"/>
    <cellStyle name="Percent 2 3 2 7 3 4 2 2" xfId="17035"/>
    <cellStyle name="Percent 2 3 2 7 3 4 3" xfId="12553"/>
    <cellStyle name="Percent 2 3 2 7 3 5" xfId="5017"/>
    <cellStyle name="Percent 2 3 2 7 3 5 2" xfId="14047"/>
    <cellStyle name="Percent 2 3 2 7 3 6" xfId="9565"/>
    <cellStyle name="Percent 2 3 2 7 4" xfId="721"/>
    <cellStyle name="Percent 2 3 2 7 4 2" xfId="1468"/>
    <cellStyle name="Percent 2 3 2 7 4 2 2" xfId="2962"/>
    <cellStyle name="Percent 2 3 2 7 4 2 2 2" xfId="7444"/>
    <cellStyle name="Percent 2 3 2 7 4 2 2 2 2" xfId="16474"/>
    <cellStyle name="Percent 2 3 2 7 4 2 2 3" xfId="11992"/>
    <cellStyle name="Percent 2 3 2 7 4 2 3" xfId="4456"/>
    <cellStyle name="Percent 2 3 2 7 4 2 3 2" xfId="8938"/>
    <cellStyle name="Percent 2 3 2 7 4 2 3 2 2" xfId="17968"/>
    <cellStyle name="Percent 2 3 2 7 4 2 3 3" xfId="13486"/>
    <cellStyle name="Percent 2 3 2 7 4 2 4" xfId="5950"/>
    <cellStyle name="Percent 2 3 2 7 4 2 4 2" xfId="14980"/>
    <cellStyle name="Percent 2 3 2 7 4 2 5" xfId="10498"/>
    <cellStyle name="Percent 2 3 2 7 4 3" xfId="2215"/>
    <cellStyle name="Percent 2 3 2 7 4 3 2" xfId="6697"/>
    <cellStyle name="Percent 2 3 2 7 4 3 2 2" xfId="15727"/>
    <cellStyle name="Percent 2 3 2 7 4 3 3" xfId="11245"/>
    <cellStyle name="Percent 2 3 2 7 4 4" xfId="3709"/>
    <cellStyle name="Percent 2 3 2 7 4 4 2" xfId="8191"/>
    <cellStyle name="Percent 2 3 2 7 4 4 2 2" xfId="17221"/>
    <cellStyle name="Percent 2 3 2 7 4 4 3" xfId="12739"/>
    <cellStyle name="Percent 2 3 2 7 4 5" xfId="5203"/>
    <cellStyle name="Percent 2 3 2 7 4 5 2" xfId="14233"/>
    <cellStyle name="Percent 2 3 2 7 4 6" xfId="9751"/>
    <cellStyle name="Percent 2 3 2 7 5" xfId="908"/>
    <cellStyle name="Percent 2 3 2 7 5 2" xfId="2402"/>
    <cellStyle name="Percent 2 3 2 7 5 2 2" xfId="6884"/>
    <cellStyle name="Percent 2 3 2 7 5 2 2 2" xfId="15914"/>
    <cellStyle name="Percent 2 3 2 7 5 2 3" xfId="11432"/>
    <cellStyle name="Percent 2 3 2 7 5 3" xfId="3896"/>
    <cellStyle name="Percent 2 3 2 7 5 3 2" xfId="8378"/>
    <cellStyle name="Percent 2 3 2 7 5 3 2 2" xfId="17408"/>
    <cellStyle name="Percent 2 3 2 7 5 3 3" xfId="12926"/>
    <cellStyle name="Percent 2 3 2 7 5 4" xfId="5390"/>
    <cellStyle name="Percent 2 3 2 7 5 4 2" xfId="14420"/>
    <cellStyle name="Percent 2 3 2 7 5 5" xfId="9938"/>
    <cellStyle name="Percent 2 3 2 7 6" xfId="1657"/>
    <cellStyle name="Percent 2 3 2 7 6 2" xfId="6139"/>
    <cellStyle name="Percent 2 3 2 7 6 2 2" xfId="15169"/>
    <cellStyle name="Percent 2 3 2 7 6 3" xfId="10687"/>
    <cellStyle name="Percent 2 3 2 7 7" xfId="3151"/>
    <cellStyle name="Percent 2 3 2 7 7 2" xfId="7633"/>
    <cellStyle name="Percent 2 3 2 7 7 2 2" xfId="16663"/>
    <cellStyle name="Percent 2 3 2 7 7 3" xfId="12181"/>
    <cellStyle name="Percent 2 3 2 7 8" xfId="4645"/>
    <cellStyle name="Percent 2 3 2 7 8 2" xfId="13675"/>
    <cellStyle name="Percent 2 3 2 7 9" xfId="9193"/>
    <cellStyle name="Percent 2 3 2 8" xfId="186"/>
    <cellStyle name="Percent 2 3 2 8 2" xfId="372"/>
    <cellStyle name="Percent 2 3 2 8 2 2" xfId="1115"/>
    <cellStyle name="Percent 2 3 2 8 2 2 2" xfId="2609"/>
    <cellStyle name="Percent 2 3 2 8 2 2 2 2" xfId="7091"/>
    <cellStyle name="Percent 2 3 2 8 2 2 2 2 2" xfId="16121"/>
    <cellStyle name="Percent 2 3 2 8 2 2 2 3" xfId="11639"/>
    <cellStyle name="Percent 2 3 2 8 2 2 3" xfId="4103"/>
    <cellStyle name="Percent 2 3 2 8 2 2 3 2" xfId="8585"/>
    <cellStyle name="Percent 2 3 2 8 2 2 3 2 2" xfId="17615"/>
    <cellStyle name="Percent 2 3 2 8 2 2 3 3" xfId="13133"/>
    <cellStyle name="Percent 2 3 2 8 2 2 4" xfId="5597"/>
    <cellStyle name="Percent 2 3 2 8 2 2 4 2" xfId="14627"/>
    <cellStyle name="Percent 2 3 2 8 2 2 5" xfId="10145"/>
    <cellStyle name="Percent 2 3 2 8 2 3" xfId="1866"/>
    <cellStyle name="Percent 2 3 2 8 2 3 2" xfId="6348"/>
    <cellStyle name="Percent 2 3 2 8 2 3 2 2" xfId="15378"/>
    <cellStyle name="Percent 2 3 2 8 2 3 3" xfId="10896"/>
    <cellStyle name="Percent 2 3 2 8 2 4" xfId="3360"/>
    <cellStyle name="Percent 2 3 2 8 2 4 2" xfId="7842"/>
    <cellStyle name="Percent 2 3 2 8 2 4 2 2" xfId="16872"/>
    <cellStyle name="Percent 2 3 2 8 2 4 3" xfId="12390"/>
    <cellStyle name="Percent 2 3 2 8 2 5" xfId="4854"/>
    <cellStyle name="Percent 2 3 2 8 2 5 2" xfId="13884"/>
    <cellStyle name="Percent 2 3 2 8 2 6" xfId="9402"/>
    <cellStyle name="Percent 2 3 2 8 3" xfId="558"/>
    <cellStyle name="Percent 2 3 2 8 3 2" xfId="1305"/>
    <cellStyle name="Percent 2 3 2 8 3 2 2" xfId="2799"/>
    <cellStyle name="Percent 2 3 2 8 3 2 2 2" xfId="7281"/>
    <cellStyle name="Percent 2 3 2 8 3 2 2 2 2" xfId="16311"/>
    <cellStyle name="Percent 2 3 2 8 3 2 2 3" xfId="11829"/>
    <cellStyle name="Percent 2 3 2 8 3 2 3" xfId="4293"/>
    <cellStyle name="Percent 2 3 2 8 3 2 3 2" xfId="8775"/>
    <cellStyle name="Percent 2 3 2 8 3 2 3 2 2" xfId="17805"/>
    <cellStyle name="Percent 2 3 2 8 3 2 3 3" xfId="13323"/>
    <cellStyle name="Percent 2 3 2 8 3 2 4" xfId="5787"/>
    <cellStyle name="Percent 2 3 2 8 3 2 4 2" xfId="14817"/>
    <cellStyle name="Percent 2 3 2 8 3 2 5" xfId="10335"/>
    <cellStyle name="Percent 2 3 2 8 3 3" xfId="2052"/>
    <cellStyle name="Percent 2 3 2 8 3 3 2" xfId="6534"/>
    <cellStyle name="Percent 2 3 2 8 3 3 2 2" xfId="15564"/>
    <cellStyle name="Percent 2 3 2 8 3 3 3" xfId="11082"/>
    <cellStyle name="Percent 2 3 2 8 3 4" xfId="3546"/>
    <cellStyle name="Percent 2 3 2 8 3 4 2" xfId="8028"/>
    <cellStyle name="Percent 2 3 2 8 3 4 2 2" xfId="17058"/>
    <cellStyle name="Percent 2 3 2 8 3 4 3" xfId="12576"/>
    <cellStyle name="Percent 2 3 2 8 3 5" xfId="5040"/>
    <cellStyle name="Percent 2 3 2 8 3 5 2" xfId="14070"/>
    <cellStyle name="Percent 2 3 2 8 3 6" xfId="9588"/>
    <cellStyle name="Percent 2 3 2 8 4" xfId="744"/>
    <cellStyle name="Percent 2 3 2 8 4 2" xfId="1491"/>
    <cellStyle name="Percent 2 3 2 8 4 2 2" xfId="2985"/>
    <cellStyle name="Percent 2 3 2 8 4 2 2 2" xfId="7467"/>
    <cellStyle name="Percent 2 3 2 8 4 2 2 2 2" xfId="16497"/>
    <cellStyle name="Percent 2 3 2 8 4 2 2 3" xfId="12015"/>
    <cellStyle name="Percent 2 3 2 8 4 2 3" xfId="4479"/>
    <cellStyle name="Percent 2 3 2 8 4 2 3 2" xfId="8961"/>
    <cellStyle name="Percent 2 3 2 8 4 2 3 2 2" xfId="17991"/>
    <cellStyle name="Percent 2 3 2 8 4 2 3 3" xfId="13509"/>
    <cellStyle name="Percent 2 3 2 8 4 2 4" xfId="5973"/>
    <cellStyle name="Percent 2 3 2 8 4 2 4 2" xfId="15003"/>
    <cellStyle name="Percent 2 3 2 8 4 2 5" xfId="10521"/>
    <cellStyle name="Percent 2 3 2 8 4 3" xfId="2238"/>
    <cellStyle name="Percent 2 3 2 8 4 3 2" xfId="6720"/>
    <cellStyle name="Percent 2 3 2 8 4 3 2 2" xfId="15750"/>
    <cellStyle name="Percent 2 3 2 8 4 3 3" xfId="11268"/>
    <cellStyle name="Percent 2 3 2 8 4 4" xfId="3732"/>
    <cellStyle name="Percent 2 3 2 8 4 4 2" xfId="8214"/>
    <cellStyle name="Percent 2 3 2 8 4 4 2 2" xfId="17244"/>
    <cellStyle name="Percent 2 3 2 8 4 4 3" xfId="12762"/>
    <cellStyle name="Percent 2 3 2 8 4 5" xfId="5226"/>
    <cellStyle name="Percent 2 3 2 8 4 5 2" xfId="14256"/>
    <cellStyle name="Percent 2 3 2 8 4 6" xfId="9774"/>
    <cellStyle name="Percent 2 3 2 8 5" xfId="931"/>
    <cellStyle name="Percent 2 3 2 8 5 2" xfId="2425"/>
    <cellStyle name="Percent 2 3 2 8 5 2 2" xfId="6907"/>
    <cellStyle name="Percent 2 3 2 8 5 2 2 2" xfId="15937"/>
    <cellStyle name="Percent 2 3 2 8 5 2 3" xfId="11455"/>
    <cellStyle name="Percent 2 3 2 8 5 3" xfId="3919"/>
    <cellStyle name="Percent 2 3 2 8 5 3 2" xfId="8401"/>
    <cellStyle name="Percent 2 3 2 8 5 3 2 2" xfId="17431"/>
    <cellStyle name="Percent 2 3 2 8 5 3 3" xfId="12949"/>
    <cellStyle name="Percent 2 3 2 8 5 4" xfId="5413"/>
    <cellStyle name="Percent 2 3 2 8 5 4 2" xfId="14443"/>
    <cellStyle name="Percent 2 3 2 8 5 5" xfId="9961"/>
    <cellStyle name="Percent 2 3 2 8 6" xfId="1680"/>
    <cellStyle name="Percent 2 3 2 8 6 2" xfId="6162"/>
    <cellStyle name="Percent 2 3 2 8 6 2 2" xfId="15192"/>
    <cellStyle name="Percent 2 3 2 8 6 3" xfId="10710"/>
    <cellStyle name="Percent 2 3 2 8 7" xfId="3174"/>
    <cellStyle name="Percent 2 3 2 8 7 2" xfId="7656"/>
    <cellStyle name="Percent 2 3 2 8 7 2 2" xfId="16686"/>
    <cellStyle name="Percent 2 3 2 8 7 3" xfId="12204"/>
    <cellStyle name="Percent 2 3 2 8 8" xfId="4668"/>
    <cellStyle name="Percent 2 3 2 8 8 2" xfId="13698"/>
    <cellStyle name="Percent 2 3 2 8 9" xfId="9216"/>
    <cellStyle name="Percent 2 3 2 9" xfId="209"/>
    <cellStyle name="Percent 2 3 2 9 2" xfId="954"/>
    <cellStyle name="Percent 2 3 2 9 2 2" xfId="2448"/>
    <cellStyle name="Percent 2 3 2 9 2 2 2" xfId="6930"/>
    <cellStyle name="Percent 2 3 2 9 2 2 2 2" xfId="15960"/>
    <cellStyle name="Percent 2 3 2 9 2 2 3" xfId="11478"/>
    <cellStyle name="Percent 2 3 2 9 2 3" xfId="3942"/>
    <cellStyle name="Percent 2 3 2 9 2 3 2" xfId="8424"/>
    <cellStyle name="Percent 2 3 2 9 2 3 2 2" xfId="17454"/>
    <cellStyle name="Percent 2 3 2 9 2 3 3" xfId="12972"/>
    <cellStyle name="Percent 2 3 2 9 2 4" xfId="5436"/>
    <cellStyle name="Percent 2 3 2 9 2 4 2" xfId="14466"/>
    <cellStyle name="Percent 2 3 2 9 2 5" xfId="9984"/>
    <cellStyle name="Percent 2 3 2 9 3" xfId="1703"/>
    <cellStyle name="Percent 2 3 2 9 3 2" xfId="6185"/>
    <cellStyle name="Percent 2 3 2 9 3 2 2" xfId="15215"/>
    <cellStyle name="Percent 2 3 2 9 3 3" xfId="10733"/>
    <cellStyle name="Percent 2 3 2 9 4" xfId="3197"/>
    <cellStyle name="Percent 2 3 2 9 4 2" xfId="7679"/>
    <cellStyle name="Percent 2 3 2 9 4 2 2" xfId="16709"/>
    <cellStyle name="Percent 2 3 2 9 4 3" xfId="12227"/>
    <cellStyle name="Percent 2 3 2 9 5" xfId="4691"/>
    <cellStyle name="Percent 2 3 2 9 5 2" xfId="13721"/>
    <cellStyle name="Percent 2 3 2 9 6" xfId="9239"/>
    <cellStyle name="Percent 2 3 3" xfId="36"/>
    <cellStyle name="Percent 2 3 3 2" xfId="222"/>
    <cellStyle name="Percent 2 3 3 2 2" xfId="967"/>
    <cellStyle name="Percent 2 3 3 2 2 2" xfId="2461"/>
    <cellStyle name="Percent 2 3 3 2 2 2 2" xfId="6943"/>
    <cellStyle name="Percent 2 3 3 2 2 2 2 2" xfId="15973"/>
    <cellStyle name="Percent 2 3 3 2 2 2 3" xfId="11491"/>
    <cellStyle name="Percent 2 3 3 2 2 3" xfId="3955"/>
    <cellStyle name="Percent 2 3 3 2 2 3 2" xfId="8437"/>
    <cellStyle name="Percent 2 3 3 2 2 3 2 2" xfId="17467"/>
    <cellStyle name="Percent 2 3 3 2 2 3 3" xfId="12985"/>
    <cellStyle name="Percent 2 3 3 2 2 4" xfId="5449"/>
    <cellStyle name="Percent 2 3 3 2 2 4 2" xfId="14479"/>
    <cellStyle name="Percent 2 3 3 2 2 5" xfId="9997"/>
    <cellStyle name="Percent 2 3 3 2 3" xfId="1716"/>
    <cellStyle name="Percent 2 3 3 2 3 2" xfId="6198"/>
    <cellStyle name="Percent 2 3 3 2 3 2 2" xfId="15228"/>
    <cellStyle name="Percent 2 3 3 2 3 3" xfId="10746"/>
    <cellStyle name="Percent 2 3 3 2 4" xfId="3210"/>
    <cellStyle name="Percent 2 3 3 2 4 2" xfId="7692"/>
    <cellStyle name="Percent 2 3 3 2 4 2 2" xfId="16722"/>
    <cellStyle name="Percent 2 3 3 2 4 3" xfId="12240"/>
    <cellStyle name="Percent 2 3 3 2 5" xfId="4704"/>
    <cellStyle name="Percent 2 3 3 2 5 2" xfId="13734"/>
    <cellStyle name="Percent 2 3 3 2 6" xfId="9252"/>
    <cellStyle name="Percent 2 3 3 3" xfId="408"/>
    <cellStyle name="Percent 2 3 3 3 2" xfId="1155"/>
    <cellStyle name="Percent 2 3 3 3 2 2" xfId="2649"/>
    <cellStyle name="Percent 2 3 3 3 2 2 2" xfId="7131"/>
    <cellStyle name="Percent 2 3 3 3 2 2 2 2" xfId="16161"/>
    <cellStyle name="Percent 2 3 3 3 2 2 3" xfId="11679"/>
    <cellStyle name="Percent 2 3 3 3 2 3" xfId="4143"/>
    <cellStyle name="Percent 2 3 3 3 2 3 2" xfId="8625"/>
    <cellStyle name="Percent 2 3 3 3 2 3 2 2" xfId="17655"/>
    <cellStyle name="Percent 2 3 3 3 2 3 3" xfId="13173"/>
    <cellStyle name="Percent 2 3 3 3 2 4" xfId="5637"/>
    <cellStyle name="Percent 2 3 3 3 2 4 2" xfId="14667"/>
    <cellStyle name="Percent 2 3 3 3 2 5" xfId="10185"/>
    <cellStyle name="Percent 2 3 3 3 3" xfId="1902"/>
    <cellStyle name="Percent 2 3 3 3 3 2" xfId="6384"/>
    <cellStyle name="Percent 2 3 3 3 3 2 2" xfId="15414"/>
    <cellStyle name="Percent 2 3 3 3 3 3" xfId="10932"/>
    <cellStyle name="Percent 2 3 3 3 4" xfId="3396"/>
    <cellStyle name="Percent 2 3 3 3 4 2" xfId="7878"/>
    <cellStyle name="Percent 2 3 3 3 4 2 2" xfId="16908"/>
    <cellStyle name="Percent 2 3 3 3 4 3" xfId="12426"/>
    <cellStyle name="Percent 2 3 3 3 5" xfId="4890"/>
    <cellStyle name="Percent 2 3 3 3 5 2" xfId="13920"/>
    <cellStyle name="Percent 2 3 3 3 6" xfId="9438"/>
    <cellStyle name="Percent 2 3 3 4" xfId="594"/>
    <cellStyle name="Percent 2 3 3 4 2" xfId="1341"/>
    <cellStyle name="Percent 2 3 3 4 2 2" xfId="2835"/>
    <cellStyle name="Percent 2 3 3 4 2 2 2" xfId="7317"/>
    <cellStyle name="Percent 2 3 3 4 2 2 2 2" xfId="16347"/>
    <cellStyle name="Percent 2 3 3 4 2 2 3" xfId="11865"/>
    <cellStyle name="Percent 2 3 3 4 2 3" xfId="4329"/>
    <cellStyle name="Percent 2 3 3 4 2 3 2" xfId="8811"/>
    <cellStyle name="Percent 2 3 3 4 2 3 2 2" xfId="17841"/>
    <cellStyle name="Percent 2 3 3 4 2 3 3" xfId="13359"/>
    <cellStyle name="Percent 2 3 3 4 2 4" xfId="5823"/>
    <cellStyle name="Percent 2 3 3 4 2 4 2" xfId="14853"/>
    <cellStyle name="Percent 2 3 3 4 2 5" xfId="10371"/>
    <cellStyle name="Percent 2 3 3 4 3" xfId="2088"/>
    <cellStyle name="Percent 2 3 3 4 3 2" xfId="6570"/>
    <cellStyle name="Percent 2 3 3 4 3 2 2" xfId="15600"/>
    <cellStyle name="Percent 2 3 3 4 3 3" xfId="11118"/>
    <cellStyle name="Percent 2 3 3 4 4" xfId="3582"/>
    <cellStyle name="Percent 2 3 3 4 4 2" xfId="8064"/>
    <cellStyle name="Percent 2 3 3 4 4 2 2" xfId="17094"/>
    <cellStyle name="Percent 2 3 3 4 4 3" xfId="12612"/>
    <cellStyle name="Percent 2 3 3 4 5" xfId="5076"/>
    <cellStyle name="Percent 2 3 3 4 5 2" xfId="14106"/>
    <cellStyle name="Percent 2 3 3 4 6" xfId="9624"/>
    <cellStyle name="Percent 2 3 3 5" xfId="781"/>
    <cellStyle name="Percent 2 3 3 5 2" xfId="2275"/>
    <cellStyle name="Percent 2 3 3 5 2 2" xfId="6757"/>
    <cellStyle name="Percent 2 3 3 5 2 2 2" xfId="15787"/>
    <cellStyle name="Percent 2 3 3 5 2 3" xfId="11305"/>
    <cellStyle name="Percent 2 3 3 5 3" xfId="3769"/>
    <cellStyle name="Percent 2 3 3 5 3 2" xfId="8251"/>
    <cellStyle name="Percent 2 3 3 5 3 2 2" xfId="17281"/>
    <cellStyle name="Percent 2 3 3 5 3 3" xfId="12799"/>
    <cellStyle name="Percent 2 3 3 5 4" xfId="5263"/>
    <cellStyle name="Percent 2 3 3 5 4 2" xfId="14293"/>
    <cellStyle name="Percent 2 3 3 5 5" xfId="9811"/>
    <cellStyle name="Percent 2 3 3 6" xfId="1530"/>
    <cellStyle name="Percent 2 3 3 6 2" xfId="6012"/>
    <cellStyle name="Percent 2 3 3 6 2 2" xfId="15042"/>
    <cellStyle name="Percent 2 3 3 6 3" xfId="10560"/>
    <cellStyle name="Percent 2 3 3 7" xfId="3024"/>
    <cellStyle name="Percent 2 3 3 7 2" xfId="7506"/>
    <cellStyle name="Percent 2 3 3 7 2 2" xfId="16536"/>
    <cellStyle name="Percent 2 3 3 7 3" xfId="12054"/>
    <cellStyle name="Percent 2 3 3 8" xfId="4518"/>
    <cellStyle name="Percent 2 3 3 8 2" xfId="13548"/>
    <cellStyle name="Percent 2 3 3 9" xfId="9066"/>
    <cellStyle name="Percent 2 3 4" xfId="59"/>
    <cellStyle name="Percent 2 3 4 2" xfId="245"/>
    <cellStyle name="Percent 2 3 4 2 2" xfId="990"/>
    <cellStyle name="Percent 2 3 4 2 2 2" xfId="2484"/>
    <cellStyle name="Percent 2 3 4 2 2 2 2" xfId="6966"/>
    <cellStyle name="Percent 2 3 4 2 2 2 2 2" xfId="15996"/>
    <cellStyle name="Percent 2 3 4 2 2 2 3" xfId="11514"/>
    <cellStyle name="Percent 2 3 4 2 2 3" xfId="3978"/>
    <cellStyle name="Percent 2 3 4 2 2 3 2" xfId="8460"/>
    <cellStyle name="Percent 2 3 4 2 2 3 2 2" xfId="17490"/>
    <cellStyle name="Percent 2 3 4 2 2 3 3" xfId="13008"/>
    <cellStyle name="Percent 2 3 4 2 2 4" xfId="5472"/>
    <cellStyle name="Percent 2 3 4 2 2 4 2" xfId="14502"/>
    <cellStyle name="Percent 2 3 4 2 2 5" xfId="10020"/>
    <cellStyle name="Percent 2 3 4 2 3" xfId="1739"/>
    <cellStyle name="Percent 2 3 4 2 3 2" xfId="6221"/>
    <cellStyle name="Percent 2 3 4 2 3 2 2" xfId="15251"/>
    <cellStyle name="Percent 2 3 4 2 3 3" xfId="10769"/>
    <cellStyle name="Percent 2 3 4 2 4" xfId="3233"/>
    <cellStyle name="Percent 2 3 4 2 4 2" xfId="7715"/>
    <cellStyle name="Percent 2 3 4 2 4 2 2" xfId="16745"/>
    <cellStyle name="Percent 2 3 4 2 4 3" xfId="12263"/>
    <cellStyle name="Percent 2 3 4 2 5" xfId="4727"/>
    <cellStyle name="Percent 2 3 4 2 5 2" xfId="13757"/>
    <cellStyle name="Percent 2 3 4 2 6" xfId="9275"/>
    <cellStyle name="Percent 2 3 4 3" xfId="431"/>
    <cellStyle name="Percent 2 3 4 3 2" xfId="1178"/>
    <cellStyle name="Percent 2 3 4 3 2 2" xfId="2672"/>
    <cellStyle name="Percent 2 3 4 3 2 2 2" xfId="7154"/>
    <cellStyle name="Percent 2 3 4 3 2 2 2 2" xfId="16184"/>
    <cellStyle name="Percent 2 3 4 3 2 2 3" xfId="11702"/>
    <cellStyle name="Percent 2 3 4 3 2 3" xfId="4166"/>
    <cellStyle name="Percent 2 3 4 3 2 3 2" xfId="8648"/>
    <cellStyle name="Percent 2 3 4 3 2 3 2 2" xfId="17678"/>
    <cellStyle name="Percent 2 3 4 3 2 3 3" xfId="13196"/>
    <cellStyle name="Percent 2 3 4 3 2 4" xfId="5660"/>
    <cellStyle name="Percent 2 3 4 3 2 4 2" xfId="14690"/>
    <cellStyle name="Percent 2 3 4 3 2 5" xfId="10208"/>
    <cellStyle name="Percent 2 3 4 3 3" xfId="1925"/>
    <cellStyle name="Percent 2 3 4 3 3 2" xfId="6407"/>
    <cellStyle name="Percent 2 3 4 3 3 2 2" xfId="15437"/>
    <cellStyle name="Percent 2 3 4 3 3 3" xfId="10955"/>
    <cellStyle name="Percent 2 3 4 3 4" xfId="3419"/>
    <cellStyle name="Percent 2 3 4 3 4 2" xfId="7901"/>
    <cellStyle name="Percent 2 3 4 3 4 2 2" xfId="16931"/>
    <cellStyle name="Percent 2 3 4 3 4 3" xfId="12449"/>
    <cellStyle name="Percent 2 3 4 3 5" xfId="4913"/>
    <cellStyle name="Percent 2 3 4 3 5 2" xfId="13943"/>
    <cellStyle name="Percent 2 3 4 3 6" xfId="9461"/>
    <cellStyle name="Percent 2 3 4 4" xfId="617"/>
    <cellStyle name="Percent 2 3 4 4 2" xfId="1364"/>
    <cellStyle name="Percent 2 3 4 4 2 2" xfId="2858"/>
    <cellStyle name="Percent 2 3 4 4 2 2 2" xfId="7340"/>
    <cellStyle name="Percent 2 3 4 4 2 2 2 2" xfId="16370"/>
    <cellStyle name="Percent 2 3 4 4 2 2 3" xfId="11888"/>
    <cellStyle name="Percent 2 3 4 4 2 3" xfId="4352"/>
    <cellStyle name="Percent 2 3 4 4 2 3 2" xfId="8834"/>
    <cellStyle name="Percent 2 3 4 4 2 3 2 2" xfId="17864"/>
    <cellStyle name="Percent 2 3 4 4 2 3 3" xfId="13382"/>
    <cellStyle name="Percent 2 3 4 4 2 4" xfId="5846"/>
    <cellStyle name="Percent 2 3 4 4 2 4 2" xfId="14876"/>
    <cellStyle name="Percent 2 3 4 4 2 5" xfId="10394"/>
    <cellStyle name="Percent 2 3 4 4 3" xfId="2111"/>
    <cellStyle name="Percent 2 3 4 4 3 2" xfId="6593"/>
    <cellStyle name="Percent 2 3 4 4 3 2 2" xfId="15623"/>
    <cellStyle name="Percent 2 3 4 4 3 3" xfId="11141"/>
    <cellStyle name="Percent 2 3 4 4 4" xfId="3605"/>
    <cellStyle name="Percent 2 3 4 4 4 2" xfId="8087"/>
    <cellStyle name="Percent 2 3 4 4 4 2 2" xfId="17117"/>
    <cellStyle name="Percent 2 3 4 4 4 3" xfId="12635"/>
    <cellStyle name="Percent 2 3 4 4 5" xfId="5099"/>
    <cellStyle name="Percent 2 3 4 4 5 2" xfId="14129"/>
    <cellStyle name="Percent 2 3 4 4 6" xfId="9647"/>
    <cellStyle name="Percent 2 3 4 5" xfId="804"/>
    <cellStyle name="Percent 2 3 4 5 2" xfId="2298"/>
    <cellStyle name="Percent 2 3 4 5 2 2" xfId="6780"/>
    <cellStyle name="Percent 2 3 4 5 2 2 2" xfId="15810"/>
    <cellStyle name="Percent 2 3 4 5 2 3" xfId="11328"/>
    <cellStyle name="Percent 2 3 4 5 3" xfId="3792"/>
    <cellStyle name="Percent 2 3 4 5 3 2" xfId="8274"/>
    <cellStyle name="Percent 2 3 4 5 3 2 2" xfId="17304"/>
    <cellStyle name="Percent 2 3 4 5 3 3" xfId="12822"/>
    <cellStyle name="Percent 2 3 4 5 4" xfId="5286"/>
    <cellStyle name="Percent 2 3 4 5 4 2" xfId="14316"/>
    <cellStyle name="Percent 2 3 4 5 5" xfId="9834"/>
    <cellStyle name="Percent 2 3 4 6" xfId="1553"/>
    <cellStyle name="Percent 2 3 4 6 2" xfId="6035"/>
    <cellStyle name="Percent 2 3 4 6 2 2" xfId="15065"/>
    <cellStyle name="Percent 2 3 4 6 3" xfId="10583"/>
    <cellStyle name="Percent 2 3 4 7" xfId="3047"/>
    <cellStyle name="Percent 2 3 4 7 2" xfId="7529"/>
    <cellStyle name="Percent 2 3 4 7 2 2" xfId="16559"/>
    <cellStyle name="Percent 2 3 4 7 3" xfId="12077"/>
    <cellStyle name="Percent 2 3 4 8" xfId="4541"/>
    <cellStyle name="Percent 2 3 4 8 2" xfId="13571"/>
    <cellStyle name="Percent 2 3 4 9" xfId="9089"/>
    <cellStyle name="Percent 2 3 5" xfId="83"/>
    <cellStyle name="Percent 2 3 5 2" xfId="269"/>
    <cellStyle name="Percent 2 3 5 2 2" xfId="1013"/>
    <cellStyle name="Percent 2 3 5 2 2 2" xfId="2507"/>
    <cellStyle name="Percent 2 3 5 2 2 2 2" xfId="6989"/>
    <cellStyle name="Percent 2 3 5 2 2 2 2 2" xfId="16019"/>
    <cellStyle name="Percent 2 3 5 2 2 2 3" xfId="11537"/>
    <cellStyle name="Percent 2 3 5 2 2 3" xfId="4001"/>
    <cellStyle name="Percent 2 3 5 2 2 3 2" xfId="8483"/>
    <cellStyle name="Percent 2 3 5 2 2 3 2 2" xfId="17513"/>
    <cellStyle name="Percent 2 3 5 2 2 3 3" xfId="13031"/>
    <cellStyle name="Percent 2 3 5 2 2 4" xfId="5495"/>
    <cellStyle name="Percent 2 3 5 2 2 4 2" xfId="14525"/>
    <cellStyle name="Percent 2 3 5 2 2 5" xfId="10043"/>
    <cellStyle name="Percent 2 3 5 2 3" xfId="1763"/>
    <cellStyle name="Percent 2 3 5 2 3 2" xfId="6245"/>
    <cellStyle name="Percent 2 3 5 2 3 2 2" xfId="15275"/>
    <cellStyle name="Percent 2 3 5 2 3 3" xfId="10793"/>
    <cellStyle name="Percent 2 3 5 2 4" xfId="3257"/>
    <cellStyle name="Percent 2 3 5 2 4 2" xfId="7739"/>
    <cellStyle name="Percent 2 3 5 2 4 2 2" xfId="16769"/>
    <cellStyle name="Percent 2 3 5 2 4 3" xfId="12287"/>
    <cellStyle name="Percent 2 3 5 2 5" xfId="4751"/>
    <cellStyle name="Percent 2 3 5 2 5 2" xfId="13781"/>
    <cellStyle name="Percent 2 3 5 2 6" xfId="9299"/>
    <cellStyle name="Percent 2 3 5 3" xfId="455"/>
    <cellStyle name="Percent 2 3 5 3 2" xfId="1202"/>
    <cellStyle name="Percent 2 3 5 3 2 2" xfId="2696"/>
    <cellStyle name="Percent 2 3 5 3 2 2 2" xfId="7178"/>
    <cellStyle name="Percent 2 3 5 3 2 2 2 2" xfId="16208"/>
    <cellStyle name="Percent 2 3 5 3 2 2 3" xfId="11726"/>
    <cellStyle name="Percent 2 3 5 3 2 3" xfId="4190"/>
    <cellStyle name="Percent 2 3 5 3 2 3 2" xfId="8672"/>
    <cellStyle name="Percent 2 3 5 3 2 3 2 2" xfId="17702"/>
    <cellStyle name="Percent 2 3 5 3 2 3 3" xfId="13220"/>
    <cellStyle name="Percent 2 3 5 3 2 4" xfId="5684"/>
    <cellStyle name="Percent 2 3 5 3 2 4 2" xfId="14714"/>
    <cellStyle name="Percent 2 3 5 3 2 5" xfId="10232"/>
    <cellStyle name="Percent 2 3 5 3 3" xfId="1949"/>
    <cellStyle name="Percent 2 3 5 3 3 2" xfId="6431"/>
    <cellStyle name="Percent 2 3 5 3 3 2 2" xfId="15461"/>
    <cellStyle name="Percent 2 3 5 3 3 3" xfId="10979"/>
    <cellStyle name="Percent 2 3 5 3 4" xfId="3443"/>
    <cellStyle name="Percent 2 3 5 3 4 2" xfId="7925"/>
    <cellStyle name="Percent 2 3 5 3 4 2 2" xfId="16955"/>
    <cellStyle name="Percent 2 3 5 3 4 3" xfId="12473"/>
    <cellStyle name="Percent 2 3 5 3 5" xfId="4937"/>
    <cellStyle name="Percent 2 3 5 3 5 2" xfId="13967"/>
    <cellStyle name="Percent 2 3 5 3 6" xfId="9485"/>
    <cellStyle name="Percent 2 3 5 4" xfId="641"/>
    <cellStyle name="Percent 2 3 5 4 2" xfId="1388"/>
    <cellStyle name="Percent 2 3 5 4 2 2" xfId="2882"/>
    <cellStyle name="Percent 2 3 5 4 2 2 2" xfId="7364"/>
    <cellStyle name="Percent 2 3 5 4 2 2 2 2" xfId="16394"/>
    <cellStyle name="Percent 2 3 5 4 2 2 3" xfId="11912"/>
    <cellStyle name="Percent 2 3 5 4 2 3" xfId="4376"/>
    <cellStyle name="Percent 2 3 5 4 2 3 2" xfId="8858"/>
    <cellStyle name="Percent 2 3 5 4 2 3 2 2" xfId="17888"/>
    <cellStyle name="Percent 2 3 5 4 2 3 3" xfId="13406"/>
    <cellStyle name="Percent 2 3 5 4 2 4" xfId="5870"/>
    <cellStyle name="Percent 2 3 5 4 2 4 2" xfId="14900"/>
    <cellStyle name="Percent 2 3 5 4 2 5" xfId="10418"/>
    <cellStyle name="Percent 2 3 5 4 3" xfId="2135"/>
    <cellStyle name="Percent 2 3 5 4 3 2" xfId="6617"/>
    <cellStyle name="Percent 2 3 5 4 3 2 2" xfId="15647"/>
    <cellStyle name="Percent 2 3 5 4 3 3" xfId="11165"/>
    <cellStyle name="Percent 2 3 5 4 4" xfId="3629"/>
    <cellStyle name="Percent 2 3 5 4 4 2" xfId="8111"/>
    <cellStyle name="Percent 2 3 5 4 4 2 2" xfId="17141"/>
    <cellStyle name="Percent 2 3 5 4 4 3" xfId="12659"/>
    <cellStyle name="Percent 2 3 5 4 5" xfId="5123"/>
    <cellStyle name="Percent 2 3 5 4 5 2" xfId="14153"/>
    <cellStyle name="Percent 2 3 5 4 6" xfId="9671"/>
    <cellStyle name="Percent 2 3 5 5" xfId="828"/>
    <cellStyle name="Percent 2 3 5 5 2" xfId="2322"/>
    <cellStyle name="Percent 2 3 5 5 2 2" xfId="6804"/>
    <cellStyle name="Percent 2 3 5 5 2 2 2" xfId="15834"/>
    <cellStyle name="Percent 2 3 5 5 2 3" xfId="11352"/>
    <cellStyle name="Percent 2 3 5 5 3" xfId="3816"/>
    <cellStyle name="Percent 2 3 5 5 3 2" xfId="8298"/>
    <cellStyle name="Percent 2 3 5 5 3 2 2" xfId="17328"/>
    <cellStyle name="Percent 2 3 5 5 3 3" xfId="12846"/>
    <cellStyle name="Percent 2 3 5 5 4" xfId="5310"/>
    <cellStyle name="Percent 2 3 5 5 4 2" xfId="14340"/>
    <cellStyle name="Percent 2 3 5 5 5" xfId="9858"/>
    <cellStyle name="Percent 2 3 5 6" xfId="1577"/>
    <cellStyle name="Percent 2 3 5 6 2" xfId="6059"/>
    <cellStyle name="Percent 2 3 5 6 2 2" xfId="15089"/>
    <cellStyle name="Percent 2 3 5 6 3" xfId="10607"/>
    <cellStyle name="Percent 2 3 5 7" xfId="3071"/>
    <cellStyle name="Percent 2 3 5 7 2" xfId="7553"/>
    <cellStyle name="Percent 2 3 5 7 2 2" xfId="16583"/>
    <cellStyle name="Percent 2 3 5 7 3" xfId="12101"/>
    <cellStyle name="Percent 2 3 5 8" xfId="4565"/>
    <cellStyle name="Percent 2 3 5 8 2" xfId="13595"/>
    <cellStyle name="Percent 2 3 5 9" xfId="9113"/>
    <cellStyle name="Percent 2 3 6" xfId="115"/>
    <cellStyle name="Percent 2 3 6 2" xfId="301"/>
    <cellStyle name="Percent 2 3 6 2 2" xfId="1044"/>
    <cellStyle name="Percent 2 3 6 2 2 2" xfId="2538"/>
    <cellStyle name="Percent 2 3 6 2 2 2 2" xfId="7020"/>
    <cellStyle name="Percent 2 3 6 2 2 2 2 2" xfId="16050"/>
    <cellStyle name="Percent 2 3 6 2 2 2 3" xfId="11568"/>
    <cellStyle name="Percent 2 3 6 2 2 3" xfId="4032"/>
    <cellStyle name="Percent 2 3 6 2 2 3 2" xfId="8514"/>
    <cellStyle name="Percent 2 3 6 2 2 3 2 2" xfId="17544"/>
    <cellStyle name="Percent 2 3 6 2 2 3 3" xfId="13062"/>
    <cellStyle name="Percent 2 3 6 2 2 4" xfId="5526"/>
    <cellStyle name="Percent 2 3 6 2 2 4 2" xfId="14556"/>
    <cellStyle name="Percent 2 3 6 2 2 5" xfId="10074"/>
    <cellStyle name="Percent 2 3 6 2 3" xfId="1795"/>
    <cellStyle name="Percent 2 3 6 2 3 2" xfId="6277"/>
    <cellStyle name="Percent 2 3 6 2 3 2 2" xfId="15307"/>
    <cellStyle name="Percent 2 3 6 2 3 3" xfId="10825"/>
    <cellStyle name="Percent 2 3 6 2 4" xfId="3289"/>
    <cellStyle name="Percent 2 3 6 2 4 2" xfId="7771"/>
    <cellStyle name="Percent 2 3 6 2 4 2 2" xfId="16801"/>
    <cellStyle name="Percent 2 3 6 2 4 3" xfId="12319"/>
    <cellStyle name="Percent 2 3 6 2 5" xfId="4783"/>
    <cellStyle name="Percent 2 3 6 2 5 2" xfId="13813"/>
    <cellStyle name="Percent 2 3 6 2 6" xfId="9331"/>
    <cellStyle name="Percent 2 3 6 3" xfId="487"/>
    <cellStyle name="Percent 2 3 6 3 2" xfId="1234"/>
    <cellStyle name="Percent 2 3 6 3 2 2" xfId="2728"/>
    <cellStyle name="Percent 2 3 6 3 2 2 2" xfId="7210"/>
    <cellStyle name="Percent 2 3 6 3 2 2 2 2" xfId="16240"/>
    <cellStyle name="Percent 2 3 6 3 2 2 3" xfId="11758"/>
    <cellStyle name="Percent 2 3 6 3 2 3" xfId="4222"/>
    <cellStyle name="Percent 2 3 6 3 2 3 2" xfId="8704"/>
    <cellStyle name="Percent 2 3 6 3 2 3 2 2" xfId="17734"/>
    <cellStyle name="Percent 2 3 6 3 2 3 3" xfId="13252"/>
    <cellStyle name="Percent 2 3 6 3 2 4" xfId="5716"/>
    <cellStyle name="Percent 2 3 6 3 2 4 2" xfId="14746"/>
    <cellStyle name="Percent 2 3 6 3 2 5" xfId="10264"/>
    <cellStyle name="Percent 2 3 6 3 3" xfId="1981"/>
    <cellStyle name="Percent 2 3 6 3 3 2" xfId="6463"/>
    <cellStyle name="Percent 2 3 6 3 3 2 2" xfId="15493"/>
    <cellStyle name="Percent 2 3 6 3 3 3" xfId="11011"/>
    <cellStyle name="Percent 2 3 6 3 4" xfId="3475"/>
    <cellStyle name="Percent 2 3 6 3 4 2" xfId="7957"/>
    <cellStyle name="Percent 2 3 6 3 4 2 2" xfId="16987"/>
    <cellStyle name="Percent 2 3 6 3 4 3" xfId="12505"/>
    <cellStyle name="Percent 2 3 6 3 5" xfId="4969"/>
    <cellStyle name="Percent 2 3 6 3 5 2" xfId="13999"/>
    <cellStyle name="Percent 2 3 6 3 6" xfId="9517"/>
    <cellStyle name="Percent 2 3 6 4" xfId="673"/>
    <cellStyle name="Percent 2 3 6 4 2" xfId="1420"/>
    <cellStyle name="Percent 2 3 6 4 2 2" xfId="2914"/>
    <cellStyle name="Percent 2 3 6 4 2 2 2" xfId="7396"/>
    <cellStyle name="Percent 2 3 6 4 2 2 2 2" xfId="16426"/>
    <cellStyle name="Percent 2 3 6 4 2 2 3" xfId="11944"/>
    <cellStyle name="Percent 2 3 6 4 2 3" xfId="4408"/>
    <cellStyle name="Percent 2 3 6 4 2 3 2" xfId="8890"/>
    <cellStyle name="Percent 2 3 6 4 2 3 2 2" xfId="17920"/>
    <cellStyle name="Percent 2 3 6 4 2 3 3" xfId="13438"/>
    <cellStyle name="Percent 2 3 6 4 2 4" xfId="5902"/>
    <cellStyle name="Percent 2 3 6 4 2 4 2" xfId="14932"/>
    <cellStyle name="Percent 2 3 6 4 2 5" xfId="10450"/>
    <cellStyle name="Percent 2 3 6 4 3" xfId="2167"/>
    <cellStyle name="Percent 2 3 6 4 3 2" xfId="6649"/>
    <cellStyle name="Percent 2 3 6 4 3 2 2" xfId="15679"/>
    <cellStyle name="Percent 2 3 6 4 3 3" xfId="11197"/>
    <cellStyle name="Percent 2 3 6 4 4" xfId="3661"/>
    <cellStyle name="Percent 2 3 6 4 4 2" xfId="8143"/>
    <cellStyle name="Percent 2 3 6 4 4 2 2" xfId="17173"/>
    <cellStyle name="Percent 2 3 6 4 4 3" xfId="12691"/>
    <cellStyle name="Percent 2 3 6 4 5" xfId="5155"/>
    <cellStyle name="Percent 2 3 6 4 5 2" xfId="14185"/>
    <cellStyle name="Percent 2 3 6 4 6" xfId="9703"/>
    <cellStyle name="Percent 2 3 6 5" xfId="860"/>
    <cellStyle name="Percent 2 3 6 5 2" xfId="2354"/>
    <cellStyle name="Percent 2 3 6 5 2 2" xfId="6836"/>
    <cellStyle name="Percent 2 3 6 5 2 2 2" xfId="15866"/>
    <cellStyle name="Percent 2 3 6 5 2 3" xfId="11384"/>
    <cellStyle name="Percent 2 3 6 5 3" xfId="3848"/>
    <cellStyle name="Percent 2 3 6 5 3 2" xfId="8330"/>
    <cellStyle name="Percent 2 3 6 5 3 2 2" xfId="17360"/>
    <cellStyle name="Percent 2 3 6 5 3 3" xfId="12878"/>
    <cellStyle name="Percent 2 3 6 5 4" xfId="5342"/>
    <cellStyle name="Percent 2 3 6 5 4 2" xfId="14372"/>
    <cellStyle name="Percent 2 3 6 5 5" xfId="9890"/>
    <cellStyle name="Percent 2 3 6 6" xfId="1609"/>
    <cellStyle name="Percent 2 3 6 6 2" xfId="6091"/>
    <cellStyle name="Percent 2 3 6 6 2 2" xfId="15121"/>
    <cellStyle name="Percent 2 3 6 6 3" xfId="10639"/>
    <cellStyle name="Percent 2 3 6 7" xfId="3103"/>
    <cellStyle name="Percent 2 3 6 7 2" xfId="7585"/>
    <cellStyle name="Percent 2 3 6 7 2 2" xfId="16615"/>
    <cellStyle name="Percent 2 3 6 7 3" xfId="12133"/>
    <cellStyle name="Percent 2 3 6 8" xfId="4597"/>
    <cellStyle name="Percent 2 3 6 8 2" xfId="13627"/>
    <cellStyle name="Percent 2 3 6 9" xfId="9145"/>
    <cellStyle name="Percent 2 3 7" xfId="130"/>
    <cellStyle name="Percent 2 3 7 2" xfId="316"/>
    <cellStyle name="Percent 2 3 7 2 2" xfId="1059"/>
    <cellStyle name="Percent 2 3 7 2 2 2" xfId="2553"/>
    <cellStyle name="Percent 2 3 7 2 2 2 2" xfId="7035"/>
    <cellStyle name="Percent 2 3 7 2 2 2 2 2" xfId="16065"/>
    <cellStyle name="Percent 2 3 7 2 2 2 3" xfId="11583"/>
    <cellStyle name="Percent 2 3 7 2 2 3" xfId="4047"/>
    <cellStyle name="Percent 2 3 7 2 2 3 2" xfId="8529"/>
    <cellStyle name="Percent 2 3 7 2 2 3 2 2" xfId="17559"/>
    <cellStyle name="Percent 2 3 7 2 2 3 3" xfId="13077"/>
    <cellStyle name="Percent 2 3 7 2 2 4" xfId="5541"/>
    <cellStyle name="Percent 2 3 7 2 2 4 2" xfId="14571"/>
    <cellStyle name="Percent 2 3 7 2 2 5" xfId="10089"/>
    <cellStyle name="Percent 2 3 7 2 3" xfId="1810"/>
    <cellStyle name="Percent 2 3 7 2 3 2" xfId="6292"/>
    <cellStyle name="Percent 2 3 7 2 3 2 2" xfId="15322"/>
    <cellStyle name="Percent 2 3 7 2 3 3" xfId="10840"/>
    <cellStyle name="Percent 2 3 7 2 4" xfId="3304"/>
    <cellStyle name="Percent 2 3 7 2 4 2" xfId="7786"/>
    <cellStyle name="Percent 2 3 7 2 4 2 2" xfId="16816"/>
    <cellStyle name="Percent 2 3 7 2 4 3" xfId="12334"/>
    <cellStyle name="Percent 2 3 7 2 5" xfId="4798"/>
    <cellStyle name="Percent 2 3 7 2 5 2" xfId="13828"/>
    <cellStyle name="Percent 2 3 7 2 6" xfId="9346"/>
    <cellStyle name="Percent 2 3 7 3" xfId="502"/>
    <cellStyle name="Percent 2 3 7 3 2" xfId="1249"/>
    <cellStyle name="Percent 2 3 7 3 2 2" xfId="2743"/>
    <cellStyle name="Percent 2 3 7 3 2 2 2" xfId="7225"/>
    <cellStyle name="Percent 2 3 7 3 2 2 2 2" xfId="16255"/>
    <cellStyle name="Percent 2 3 7 3 2 2 3" xfId="11773"/>
    <cellStyle name="Percent 2 3 7 3 2 3" xfId="4237"/>
    <cellStyle name="Percent 2 3 7 3 2 3 2" xfId="8719"/>
    <cellStyle name="Percent 2 3 7 3 2 3 2 2" xfId="17749"/>
    <cellStyle name="Percent 2 3 7 3 2 3 3" xfId="13267"/>
    <cellStyle name="Percent 2 3 7 3 2 4" xfId="5731"/>
    <cellStyle name="Percent 2 3 7 3 2 4 2" xfId="14761"/>
    <cellStyle name="Percent 2 3 7 3 2 5" xfId="10279"/>
    <cellStyle name="Percent 2 3 7 3 3" xfId="1996"/>
    <cellStyle name="Percent 2 3 7 3 3 2" xfId="6478"/>
    <cellStyle name="Percent 2 3 7 3 3 2 2" xfId="15508"/>
    <cellStyle name="Percent 2 3 7 3 3 3" xfId="11026"/>
    <cellStyle name="Percent 2 3 7 3 4" xfId="3490"/>
    <cellStyle name="Percent 2 3 7 3 4 2" xfId="7972"/>
    <cellStyle name="Percent 2 3 7 3 4 2 2" xfId="17002"/>
    <cellStyle name="Percent 2 3 7 3 4 3" xfId="12520"/>
    <cellStyle name="Percent 2 3 7 3 5" xfId="4984"/>
    <cellStyle name="Percent 2 3 7 3 5 2" xfId="14014"/>
    <cellStyle name="Percent 2 3 7 3 6" xfId="9532"/>
    <cellStyle name="Percent 2 3 7 4" xfId="688"/>
    <cellStyle name="Percent 2 3 7 4 2" xfId="1435"/>
    <cellStyle name="Percent 2 3 7 4 2 2" xfId="2929"/>
    <cellStyle name="Percent 2 3 7 4 2 2 2" xfId="7411"/>
    <cellStyle name="Percent 2 3 7 4 2 2 2 2" xfId="16441"/>
    <cellStyle name="Percent 2 3 7 4 2 2 3" xfId="11959"/>
    <cellStyle name="Percent 2 3 7 4 2 3" xfId="4423"/>
    <cellStyle name="Percent 2 3 7 4 2 3 2" xfId="8905"/>
    <cellStyle name="Percent 2 3 7 4 2 3 2 2" xfId="17935"/>
    <cellStyle name="Percent 2 3 7 4 2 3 3" xfId="13453"/>
    <cellStyle name="Percent 2 3 7 4 2 4" xfId="5917"/>
    <cellStyle name="Percent 2 3 7 4 2 4 2" xfId="14947"/>
    <cellStyle name="Percent 2 3 7 4 2 5" xfId="10465"/>
    <cellStyle name="Percent 2 3 7 4 3" xfId="2182"/>
    <cellStyle name="Percent 2 3 7 4 3 2" xfId="6664"/>
    <cellStyle name="Percent 2 3 7 4 3 2 2" xfId="15694"/>
    <cellStyle name="Percent 2 3 7 4 3 3" xfId="11212"/>
    <cellStyle name="Percent 2 3 7 4 4" xfId="3676"/>
    <cellStyle name="Percent 2 3 7 4 4 2" xfId="8158"/>
    <cellStyle name="Percent 2 3 7 4 4 2 2" xfId="17188"/>
    <cellStyle name="Percent 2 3 7 4 4 3" xfId="12706"/>
    <cellStyle name="Percent 2 3 7 4 5" xfId="5170"/>
    <cellStyle name="Percent 2 3 7 4 5 2" xfId="14200"/>
    <cellStyle name="Percent 2 3 7 4 6" xfId="9718"/>
    <cellStyle name="Percent 2 3 7 5" xfId="875"/>
    <cellStyle name="Percent 2 3 7 5 2" xfId="2369"/>
    <cellStyle name="Percent 2 3 7 5 2 2" xfId="6851"/>
    <cellStyle name="Percent 2 3 7 5 2 2 2" xfId="15881"/>
    <cellStyle name="Percent 2 3 7 5 2 3" xfId="11399"/>
    <cellStyle name="Percent 2 3 7 5 3" xfId="3863"/>
    <cellStyle name="Percent 2 3 7 5 3 2" xfId="8345"/>
    <cellStyle name="Percent 2 3 7 5 3 2 2" xfId="17375"/>
    <cellStyle name="Percent 2 3 7 5 3 3" xfId="12893"/>
    <cellStyle name="Percent 2 3 7 5 4" xfId="5357"/>
    <cellStyle name="Percent 2 3 7 5 4 2" xfId="14387"/>
    <cellStyle name="Percent 2 3 7 5 5" xfId="9905"/>
    <cellStyle name="Percent 2 3 7 6" xfId="1624"/>
    <cellStyle name="Percent 2 3 7 6 2" xfId="6106"/>
    <cellStyle name="Percent 2 3 7 6 2 2" xfId="15136"/>
    <cellStyle name="Percent 2 3 7 6 3" xfId="10654"/>
    <cellStyle name="Percent 2 3 7 7" xfId="3118"/>
    <cellStyle name="Percent 2 3 7 7 2" xfId="7600"/>
    <cellStyle name="Percent 2 3 7 7 2 2" xfId="16630"/>
    <cellStyle name="Percent 2 3 7 7 3" xfId="12148"/>
    <cellStyle name="Percent 2 3 7 8" xfId="4612"/>
    <cellStyle name="Percent 2 3 7 8 2" xfId="13642"/>
    <cellStyle name="Percent 2 3 7 9" xfId="9160"/>
    <cellStyle name="Percent 2 3 8" xfId="153"/>
    <cellStyle name="Percent 2 3 8 2" xfId="339"/>
    <cellStyle name="Percent 2 3 8 2 2" xfId="1082"/>
    <cellStyle name="Percent 2 3 8 2 2 2" xfId="2576"/>
    <cellStyle name="Percent 2 3 8 2 2 2 2" xfId="7058"/>
    <cellStyle name="Percent 2 3 8 2 2 2 2 2" xfId="16088"/>
    <cellStyle name="Percent 2 3 8 2 2 2 3" xfId="11606"/>
    <cellStyle name="Percent 2 3 8 2 2 3" xfId="4070"/>
    <cellStyle name="Percent 2 3 8 2 2 3 2" xfId="8552"/>
    <cellStyle name="Percent 2 3 8 2 2 3 2 2" xfId="17582"/>
    <cellStyle name="Percent 2 3 8 2 2 3 3" xfId="13100"/>
    <cellStyle name="Percent 2 3 8 2 2 4" xfId="5564"/>
    <cellStyle name="Percent 2 3 8 2 2 4 2" xfId="14594"/>
    <cellStyle name="Percent 2 3 8 2 2 5" xfId="10112"/>
    <cellStyle name="Percent 2 3 8 2 3" xfId="1833"/>
    <cellStyle name="Percent 2 3 8 2 3 2" xfId="6315"/>
    <cellStyle name="Percent 2 3 8 2 3 2 2" xfId="15345"/>
    <cellStyle name="Percent 2 3 8 2 3 3" xfId="10863"/>
    <cellStyle name="Percent 2 3 8 2 4" xfId="3327"/>
    <cellStyle name="Percent 2 3 8 2 4 2" xfId="7809"/>
    <cellStyle name="Percent 2 3 8 2 4 2 2" xfId="16839"/>
    <cellStyle name="Percent 2 3 8 2 4 3" xfId="12357"/>
    <cellStyle name="Percent 2 3 8 2 5" xfId="4821"/>
    <cellStyle name="Percent 2 3 8 2 5 2" xfId="13851"/>
    <cellStyle name="Percent 2 3 8 2 6" xfId="9369"/>
    <cellStyle name="Percent 2 3 8 3" xfId="525"/>
    <cellStyle name="Percent 2 3 8 3 2" xfId="1272"/>
    <cellStyle name="Percent 2 3 8 3 2 2" xfId="2766"/>
    <cellStyle name="Percent 2 3 8 3 2 2 2" xfId="7248"/>
    <cellStyle name="Percent 2 3 8 3 2 2 2 2" xfId="16278"/>
    <cellStyle name="Percent 2 3 8 3 2 2 3" xfId="11796"/>
    <cellStyle name="Percent 2 3 8 3 2 3" xfId="4260"/>
    <cellStyle name="Percent 2 3 8 3 2 3 2" xfId="8742"/>
    <cellStyle name="Percent 2 3 8 3 2 3 2 2" xfId="17772"/>
    <cellStyle name="Percent 2 3 8 3 2 3 3" xfId="13290"/>
    <cellStyle name="Percent 2 3 8 3 2 4" xfId="5754"/>
    <cellStyle name="Percent 2 3 8 3 2 4 2" xfId="14784"/>
    <cellStyle name="Percent 2 3 8 3 2 5" xfId="10302"/>
    <cellStyle name="Percent 2 3 8 3 3" xfId="2019"/>
    <cellStyle name="Percent 2 3 8 3 3 2" xfId="6501"/>
    <cellStyle name="Percent 2 3 8 3 3 2 2" xfId="15531"/>
    <cellStyle name="Percent 2 3 8 3 3 3" xfId="11049"/>
    <cellStyle name="Percent 2 3 8 3 4" xfId="3513"/>
    <cellStyle name="Percent 2 3 8 3 4 2" xfId="7995"/>
    <cellStyle name="Percent 2 3 8 3 4 2 2" xfId="17025"/>
    <cellStyle name="Percent 2 3 8 3 4 3" xfId="12543"/>
    <cellStyle name="Percent 2 3 8 3 5" xfId="5007"/>
    <cellStyle name="Percent 2 3 8 3 5 2" xfId="14037"/>
    <cellStyle name="Percent 2 3 8 3 6" xfId="9555"/>
    <cellStyle name="Percent 2 3 8 4" xfId="711"/>
    <cellStyle name="Percent 2 3 8 4 2" xfId="1458"/>
    <cellStyle name="Percent 2 3 8 4 2 2" xfId="2952"/>
    <cellStyle name="Percent 2 3 8 4 2 2 2" xfId="7434"/>
    <cellStyle name="Percent 2 3 8 4 2 2 2 2" xfId="16464"/>
    <cellStyle name="Percent 2 3 8 4 2 2 3" xfId="11982"/>
    <cellStyle name="Percent 2 3 8 4 2 3" xfId="4446"/>
    <cellStyle name="Percent 2 3 8 4 2 3 2" xfId="8928"/>
    <cellStyle name="Percent 2 3 8 4 2 3 2 2" xfId="17958"/>
    <cellStyle name="Percent 2 3 8 4 2 3 3" xfId="13476"/>
    <cellStyle name="Percent 2 3 8 4 2 4" xfId="5940"/>
    <cellStyle name="Percent 2 3 8 4 2 4 2" xfId="14970"/>
    <cellStyle name="Percent 2 3 8 4 2 5" xfId="10488"/>
    <cellStyle name="Percent 2 3 8 4 3" xfId="2205"/>
    <cellStyle name="Percent 2 3 8 4 3 2" xfId="6687"/>
    <cellStyle name="Percent 2 3 8 4 3 2 2" xfId="15717"/>
    <cellStyle name="Percent 2 3 8 4 3 3" xfId="11235"/>
    <cellStyle name="Percent 2 3 8 4 4" xfId="3699"/>
    <cellStyle name="Percent 2 3 8 4 4 2" xfId="8181"/>
    <cellStyle name="Percent 2 3 8 4 4 2 2" xfId="17211"/>
    <cellStyle name="Percent 2 3 8 4 4 3" xfId="12729"/>
    <cellStyle name="Percent 2 3 8 4 5" xfId="5193"/>
    <cellStyle name="Percent 2 3 8 4 5 2" xfId="14223"/>
    <cellStyle name="Percent 2 3 8 4 6" xfId="9741"/>
    <cellStyle name="Percent 2 3 8 5" xfId="898"/>
    <cellStyle name="Percent 2 3 8 5 2" xfId="2392"/>
    <cellStyle name="Percent 2 3 8 5 2 2" xfId="6874"/>
    <cellStyle name="Percent 2 3 8 5 2 2 2" xfId="15904"/>
    <cellStyle name="Percent 2 3 8 5 2 3" xfId="11422"/>
    <cellStyle name="Percent 2 3 8 5 3" xfId="3886"/>
    <cellStyle name="Percent 2 3 8 5 3 2" xfId="8368"/>
    <cellStyle name="Percent 2 3 8 5 3 2 2" xfId="17398"/>
    <cellStyle name="Percent 2 3 8 5 3 3" xfId="12916"/>
    <cellStyle name="Percent 2 3 8 5 4" xfId="5380"/>
    <cellStyle name="Percent 2 3 8 5 4 2" xfId="14410"/>
    <cellStyle name="Percent 2 3 8 5 5" xfId="9928"/>
    <cellStyle name="Percent 2 3 8 6" xfId="1647"/>
    <cellStyle name="Percent 2 3 8 6 2" xfId="6129"/>
    <cellStyle name="Percent 2 3 8 6 2 2" xfId="15159"/>
    <cellStyle name="Percent 2 3 8 6 3" xfId="10677"/>
    <cellStyle name="Percent 2 3 8 7" xfId="3141"/>
    <cellStyle name="Percent 2 3 8 7 2" xfId="7623"/>
    <cellStyle name="Percent 2 3 8 7 2 2" xfId="16653"/>
    <cellStyle name="Percent 2 3 8 7 3" xfId="12171"/>
    <cellStyle name="Percent 2 3 8 8" xfId="4635"/>
    <cellStyle name="Percent 2 3 8 8 2" xfId="13665"/>
    <cellStyle name="Percent 2 3 8 9" xfId="9183"/>
    <cellStyle name="Percent 2 3 9" xfId="176"/>
    <cellStyle name="Percent 2 3 9 2" xfId="362"/>
    <cellStyle name="Percent 2 3 9 2 2" xfId="1105"/>
    <cellStyle name="Percent 2 3 9 2 2 2" xfId="2599"/>
    <cellStyle name="Percent 2 3 9 2 2 2 2" xfId="7081"/>
    <cellStyle name="Percent 2 3 9 2 2 2 2 2" xfId="16111"/>
    <cellStyle name="Percent 2 3 9 2 2 2 3" xfId="11629"/>
    <cellStyle name="Percent 2 3 9 2 2 3" xfId="4093"/>
    <cellStyle name="Percent 2 3 9 2 2 3 2" xfId="8575"/>
    <cellStyle name="Percent 2 3 9 2 2 3 2 2" xfId="17605"/>
    <cellStyle name="Percent 2 3 9 2 2 3 3" xfId="13123"/>
    <cellStyle name="Percent 2 3 9 2 2 4" xfId="5587"/>
    <cellStyle name="Percent 2 3 9 2 2 4 2" xfId="14617"/>
    <cellStyle name="Percent 2 3 9 2 2 5" xfId="10135"/>
    <cellStyle name="Percent 2 3 9 2 3" xfId="1856"/>
    <cellStyle name="Percent 2 3 9 2 3 2" xfId="6338"/>
    <cellStyle name="Percent 2 3 9 2 3 2 2" xfId="15368"/>
    <cellStyle name="Percent 2 3 9 2 3 3" xfId="10886"/>
    <cellStyle name="Percent 2 3 9 2 4" xfId="3350"/>
    <cellStyle name="Percent 2 3 9 2 4 2" xfId="7832"/>
    <cellStyle name="Percent 2 3 9 2 4 2 2" xfId="16862"/>
    <cellStyle name="Percent 2 3 9 2 4 3" xfId="12380"/>
    <cellStyle name="Percent 2 3 9 2 5" xfId="4844"/>
    <cellStyle name="Percent 2 3 9 2 5 2" xfId="13874"/>
    <cellStyle name="Percent 2 3 9 2 6" xfId="9392"/>
    <cellStyle name="Percent 2 3 9 3" xfId="548"/>
    <cellStyle name="Percent 2 3 9 3 2" xfId="1295"/>
    <cellStyle name="Percent 2 3 9 3 2 2" xfId="2789"/>
    <cellStyle name="Percent 2 3 9 3 2 2 2" xfId="7271"/>
    <cellStyle name="Percent 2 3 9 3 2 2 2 2" xfId="16301"/>
    <cellStyle name="Percent 2 3 9 3 2 2 3" xfId="11819"/>
    <cellStyle name="Percent 2 3 9 3 2 3" xfId="4283"/>
    <cellStyle name="Percent 2 3 9 3 2 3 2" xfId="8765"/>
    <cellStyle name="Percent 2 3 9 3 2 3 2 2" xfId="17795"/>
    <cellStyle name="Percent 2 3 9 3 2 3 3" xfId="13313"/>
    <cellStyle name="Percent 2 3 9 3 2 4" xfId="5777"/>
    <cellStyle name="Percent 2 3 9 3 2 4 2" xfId="14807"/>
    <cellStyle name="Percent 2 3 9 3 2 5" xfId="10325"/>
    <cellStyle name="Percent 2 3 9 3 3" xfId="2042"/>
    <cellStyle name="Percent 2 3 9 3 3 2" xfId="6524"/>
    <cellStyle name="Percent 2 3 9 3 3 2 2" xfId="15554"/>
    <cellStyle name="Percent 2 3 9 3 3 3" xfId="11072"/>
    <cellStyle name="Percent 2 3 9 3 4" xfId="3536"/>
    <cellStyle name="Percent 2 3 9 3 4 2" xfId="8018"/>
    <cellStyle name="Percent 2 3 9 3 4 2 2" xfId="17048"/>
    <cellStyle name="Percent 2 3 9 3 4 3" xfId="12566"/>
    <cellStyle name="Percent 2 3 9 3 5" xfId="5030"/>
    <cellStyle name="Percent 2 3 9 3 5 2" xfId="14060"/>
    <cellStyle name="Percent 2 3 9 3 6" xfId="9578"/>
    <cellStyle name="Percent 2 3 9 4" xfId="734"/>
    <cellStyle name="Percent 2 3 9 4 2" xfId="1481"/>
    <cellStyle name="Percent 2 3 9 4 2 2" xfId="2975"/>
    <cellStyle name="Percent 2 3 9 4 2 2 2" xfId="7457"/>
    <cellStyle name="Percent 2 3 9 4 2 2 2 2" xfId="16487"/>
    <cellStyle name="Percent 2 3 9 4 2 2 3" xfId="12005"/>
    <cellStyle name="Percent 2 3 9 4 2 3" xfId="4469"/>
    <cellStyle name="Percent 2 3 9 4 2 3 2" xfId="8951"/>
    <cellStyle name="Percent 2 3 9 4 2 3 2 2" xfId="17981"/>
    <cellStyle name="Percent 2 3 9 4 2 3 3" xfId="13499"/>
    <cellStyle name="Percent 2 3 9 4 2 4" xfId="5963"/>
    <cellStyle name="Percent 2 3 9 4 2 4 2" xfId="14993"/>
    <cellStyle name="Percent 2 3 9 4 2 5" xfId="10511"/>
    <cellStyle name="Percent 2 3 9 4 3" xfId="2228"/>
    <cellStyle name="Percent 2 3 9 4 3 2" xfId="6710"/>
    <cellStyle name="Percent 2 3 9 4 3 2 2" xfId="15740"/>
    <cellStyle name="Percent 2 3 9 4 3 3" xfId="11258"/>
    <cellStyle name="Percent 2 3 9 4 4" xfId="3722"/>
    <cellStyle name="Percent 2 3 9 4 4 2" xfId="8204"/>
    <cellStyle name="Percent 2 3 9 4 4 2 2" xfId="17234"/>
    <cellStyle name="Percent 2 3 9 4 4 3" xfId="12752"/>
    <cellStyle name="Percent 2 3 9 4 5" xfId="5216"/>
    <cellStyle name="Percent 2 3 9 4 5 2" xfId="14246"/>
    <cellStyle name="Percent 2 3 9 4 6" xfId="9764"/>
    <cellStyle name="Percent 2 3 9 5" xfId="921"/>
    <cellStyle name="Percent 2 3 9 5 2" xfId="2415"/>
    <cellStyle name="Percent 2 3 9 5 2 2" xfId="6897"/>
    <cellStyle name="Percent 2 3 9 5 2 2 2" xfId="15927"/>
    <cellStyle name="Percent 2 3 9 5 2 3" xfId="11445"/>
    <cellStyle name="Percent 2 3 9 5 3" xfId="3909"/>
    <cellStyle name="Percent 2 3 9 5 3 2" xfId="8391"/>
    <cellStyle name="Percent 2 3 9 5 3 2 2" xfId="17421"/>
    <cellStyle name="Percent 2 3 9 5 3 3" xfId="12939"/>
    <cellStyle name="Percent 2 3 9 5 4" xfId="5403"/>
    <cellStyle name="Percent 2 3 9 5 4 2" xfId="14433"/>
    <cellStyle name="Percent 2 3 9 5 5" xfId="9951"/>
    <cellStyle name="Percent 2 3 9 6" xfId="1670"/>
    <cellStyle name="Percent 2 3 9 6 2" xfId="6152"/>
    <cellStyle name="Percent 2 3 9 6 2 2" xfId="15182"/>
    <cellStyle name="Percent 2 3 9 6 3" xfId="10700"/>
    <cellStyle name="Percent 2 3 9 7" xfId="3164"/>
    <cellStyle name="Percent 2 3 9 7 2" xfId="7646"/>
    <cellStyle name="Percent 2 3 9 7 2 2" xfId="16676"/>
    <cellStyle name="Percent 2 3 9 7 3" xfId="12194"/>
    <cellStyle name="Percent 2 3 9 8" xfId="4658"/>
    <cellStyle name="Percent 2 3 9 8 2" xfId="13688"/>
    <cellStyle name="Percent 2 3 9 9" xfId="9206"/>
    <cellStyle name="Percent 2 4" xfId="18"/>
    <cellStyle name="Percent 2 4 10" xfId="390"/>
    <cellStyle name="Percent 2 4 10 2" xfId="1137"/>
    <cellStyle name="Percent 2 4 10 2 2" xfId="2631"/>
    <cellStyle name="Percent 2 4 10 2 2 2" xfId="7113"/>
    <cellStyle name="Percent 2 4 10 2 2 2 2" xfId="16143"/>
    <cellStyle name="Percent 2 4 10 2 2 3" xfId="11661"/>
    <cellStyle name="Percent 2 4 10 2 3" xfId="4125"/>
    <cellStyle name="Percent 2 4 10 2 3 2" xfId="8607"/>
    <cellStyle name="Percent 2 4 10 2 3 2 2" xfId="17637"/>
    <cellStyle name="Percent 2 4 10 2 3 3" xfId="13155"/>
    <cellStyle name="Percent 2 4 10 2 4" xfId="5619"/>
    <cellStyle name="Percent 2 4 10 2 4 2" xfId="14649"/>
    <cellStyle name="Percent 2 4 10 2 5" xfId="10167"/>
    <cellStyle name="Percent 2 4 10 3" xfId="1884"/>
    <cellStyle name="Percent 2 4 10 3 2" xfId="6366"/>
    <cellStyle name="Percent 2 4 10 3 2 2" xfId="15396"/>
    <cellStyle name="Percent 2 4 10 3 3" xfId="10914"/>
    <cellStyle name="Percent 2 4 10 4" xfId="3378"/>
    <cellStyle name="Percent 2 4 10 4 2" xfId="7860"/>
    <cellStyle name="Percent 2 4 10 4 2 2" xfId="16890"/>
    <cellStyle name="Percent 2 4 10 4 3" xfId="12408"/>
    <cellStyle name="Percent 2 4 10 5" xfId="4872"/>
    <cellStyle name="Percent 2 4 10 5 2" xfId="13902"/>
    <cellStyle name="Percent 2 4 10 6" xfId="9420"/>
    <cellStyle name="Percent 2 4 11" xfId="576"/>
    <cellStyle name="Percent 2 4 11 2" xfId="1323"/>
    <cellStyle name="Percent 2 4 11 2 2" xfId="2817"/>
    <cellStyle name="Percent 2 4 11 2 2 2" xfId="7299"/>
    <cellStyle name="Percent 2 4 11 2 2 2 2" xfId="16329"/>
    <cellStyle name="Percent 2 4 11 2 2 3" xfId="11847"/>
    <cellStyle name="Percent 2 4 11 2 3" xfId="4311"/>
    <cellStyle name="Percent 2 4 11 2 3 2" xfId="8793"/>
    <cellStyle name="Percent 2 4 11 2 3 2 2" xfId="17823"/>
    <cellStyle name="Percent 2 4 11 2 3 3" xfId="13341"/>
    <cellStyle name="Percent 2 4 11 2 4" xfId="5805"/>
    <cellStyle name="Percent 2 4 11 2 4 2" xfId="14835"/>
    <cellStyle name="Percent 2 4 11 2 5" xfId="10353"/>
    <cellStyle name="Percent 2 4 11 3" xfId="2070"/>
    <cellStyle name="Percent 2 4 11 3 2" xfId="6552"/>
    <cellStyle name="Percent 2 4 11 3 2 2" xfId="15582"/>
    <cellStyle name="Percent 2 4 11 3 3" xfId="11100"/>
    <cellStyle name="Percent 2 4 11 4" xfId="3564"/>
    <cellStyle name="Percent 2 4 11 4 2" xfId="8046"/>
    <cellStyle name="Percent 2 4 11 4 2 2" xfId="17076"/>
    <cellStyle name="Percent 2 4 11 4 3" xfId="12594"/>
    <cellStyle name="Percent 2 4 11 5" xfId="5058"/>
    <cellStyle name="Percent 2 4 11 5 2" xfId="14088"/>
    <cellStyle name="Percent 2 4 11 6" xfId="9606"/>
    <cellStyle name="Percent 2 4 12" xfId="763"/>
    <cellStyle name="Percent 2 4 12 2" xfId="2257"/>
    <cellStyle name="Percent 2 4 12 2 2" xfId="6739"/>
    <cellStyle name="Percent 2 4 12 2 2 2" xfId="15769"/>
    <cellStyle name="Percent 2 4 12 2 3" xfId="11287"/>
    <cellStyle name="Percent 2 4 12 3" xfId="3751"/>
    <cellStyle name="Percent 2 4 12 3 2" xfId="8233"/>
    <cellStyle name="Percent 2 4 12 3 2 2" xfId="17263"/>
    <cellStyle name="Percent 2 4 12 3 3" xfId="12781"/>
    <cellStyle name="Percent 2 4 12 4" xfId="5245"/>
    <cellStyle name="Percent 2 4 12 4 2" xfId="14275"/>
    <cellStyle name="Percent 2 4 12 5" xfId="9793"/>
    <cellStyle name="Percent 2 4 13" xfId="1512"/>
    <cellStyle name="Percent 2 4 13 2" xfId="5994"/>
    <cellStyle name="Percent 2 4 13 2 2" xfId="15024"/>
    <cellStyle name="Percent 2 4 13 3" xfId="10542"/>
    <cellStyle name="Percent 2 4 14" xfId="3006"/>
    <cellStyle name="Percent 2 4 14 2" xfId="7488"/>
    <cellStyle name="Percent 2 4 14 2 2" xfId="16518"/>
    <cellStyle name="Percent 2 4 14 3" xfId="12036"/>
    <cellStyle name="Percent 2 4 15" xfId="4500"/>
    <cellStyle name="Percent 2 4 15 2" xfId="13530"/>
    <cellStyle name="Percent 2 4 16" xfId="9048"/>
    <cellStyle name="Percent 2 4 2" xfId="41"/>
    <cellStyle name="Percent 2 4 2 2" xfId="227"/>
    <cellStyle name="Percent 2 4 2 2 2" xfId="972"/>
    <cellStyle name="Percent 2 4 2 2 2 2" xfId="2466"/>
    <cellStyle name="Percent 2 4 2 2 2 2 2" xfId="6948"/>
    <cellStyle name="Percent 2 4 2 2 2 2 2 2" xfId="15978"/>
    <cellStyle name="Percent 2 4 2 2 2 2 3" xfId="11496"/>
    <cellStyle name="Percent 2 4 2 2 2 3" xfId="3960"/>
    <cellStyle name="Percent 2 4 2 2 2 3 2" xfId="8442"/>
    <cellStyle name="Percent 2 4 2 2 2 3 2 2" xfId="17472"/>
    <cellStyle name="Percent 2 4 2 2 2 3 3" xfId="12990"/>
    <cellStyle name="Percent 2 4 2 2 2 4" xfId="5454"/>
    <cellStyle name="Percent 2 4 2 2 2 4 2" xfId="14484"/>
    <cellStyle name="Percent 2 4 2 2 2 5" xfId="10002"/>
    <cellStyle name="Percent 2 4 2 2 3" xfId="1721"/>
    <cellStyle name="Percent 2 4 2 2 3 2" xfId="6203"/>
    <cellStyle name="Percent 2 4 2 2 3 2 2" xfId="15233"/>
    <cellStyle name="Percent 2 4 2 2 3 3" xfId="10751"/>
    <cellStyle name="Percent 2 4 2 2 4" xfId="3215"/>
    <cellStyle name="Percent 2 4 2 2 4 2" xfId="7697"/>
    <cellStyle name="Percent 2 4 2 2 4 2 2" xfId="16727"/>
    <cellStyle name="Percent 2 4 2 2 4 3" xfId="12245"/>
    <cellStyle name="Percent 2 4 2 2 5" xfId="4709"/>
    <cellStyle name="Percent 2 4 2 2 5 2" xfId="13739"/>
    <cellStyle name="Percent 2 4 2 2 6" xfId="9257"/>
    <cellStyle name="Percent 2 4 2 3" xfId="413"/>
    <cellStyle name="Percent 2 4 2 3 2" xfId="1160"/>
    <cellStyle name="Percent 2 4 2 3 2 2" xfId="2654"/>
    <cellStyle name="Percent 2 4 2 3 2 2 2" xfId="7136"/>
    <cellStyle name="Percent 2 4 2 3 2 2 2 2" xfId="16166"/>
    <cellStyle name="Percent 2 4 2 3 2 2 3" xfId="11684"/>
    <cellStyle name="Percent 2 4 2 3 2 3" xfId="4148"/>
    <cellStyle name="Percent 2 4 2 3 2 3 2" xfId="8630"/>
    <cellStyle name="Percent 2 4 2 3 2 3 2 2" xfId="17660"/>
    <cellStyle name="Percent 2 4 2 3 2 3 3" xfId="13178"/>
    <cellStyle name="Percent 2 4 2 3 2 4" xfId="5642"/>
    <cellStyle name="Percent 2 4 2 3 2 4 2" xfId="14672"/>
    <cellStyle name="Percent 2 4 2 3 2 5" xfId="10190"/>
    <cellStyle name="Percent 2 4 2 3 3" xfId="1907"/>
    <cellStyle name="Percent 2 4 2 3 3 2" xfId="6389"/>
    <cellStyle name="Percent 2 4 2 3 3 2 2" xfId="15419"/>
    <cellStyle name="Percent 2 4 2 3 3 3" xfId="10937"/>
    <cellStyle name="Percent 2 4 2 3 4" xfId="3401"/>
    <cellStyle name="Percent 2 4 2 3 4 2" xfId="7883"/>
    <cellStyle name="Percent 2 4 2 3 4 2 2" xfId="16913"/>
    <cellStyle name="Percent 2 4 2 3 4 3" xfId="12431"/>
    <cellStyle name="Percent 2 4 2 3 5" xfId="4895"/>
    <cellStyle name="Percent 2 4 2 3 5 2" xfId="13925"/>
    <cellStyle name="Percent 2 4 2 3 6" xfId="9443"/>
    <cellStyle name="Percent 2 4 2 4" xfId="599"/>
    <cellStyle name="Percent 2 4 2 4 2" xfId="1346"/>
    <cellStyle name="Percent 2 4 2 4 2 2" xfId="2840"/>
    <cellStyle name="Percent 2 4 2 4 2 2 2" xfId="7322"/>
    <cellStyle name="Percent 2 4 2 4 2 2 2 2" xfId="16352"/>
    <cellStyle name="Percent 2 4 2 4 2 2 3" xfId="11870"/>
    <cellStyle name="Percent 2 4 2 4 2 3" xfId="4334"/>
    <cellStyle name="Percent 2 4 2 4 2 3 2" xfId="8816"/>
    <cellStyle name="Percent 2 4 2 4 2 3 2 2" xfId="17846"/>
    <cellStyle name="Percent 2 4 2 4 2 3 3" xfId="13364"/>
    <cellStyle name="Percent 2 4 2 4 2 4" xfId="5828"/>
    <cellStyle name="Percent 2 4 2 4 2 4 2" xfId="14858"/>
    <cellStyle name="Percent 2 4 2 4 2 5" xfId="10376"/>
    <cellStyle name="Percent 2 4 2 4 3" xfId="2093"/>
    <cellStyle name="Percent 2 4 2 4 3 2" xfId="6575"/>
    <cellStyle name="Percent 2 4 2 4 3 2 2" xfId="15605"/>
    <cellStyle name="Percent 2 4 2 4 3 3" xfId="11123"/>
    <cellStyle name="Percent 2 4 2 4 4" xfId="3587"/>
    <cellStyle name="Percent 2 4 2 4 4 2" xfId="8069"/>
    <cellStyle name="Percent 2 4 2 4 4 2 2" xfId="17099"/>
    <cellStyle name="Percent 2 4 2 4 4 3" xfId="12617"/>
    <cellStyle name="Percent 2 4 2 4 5" xfId="5081"/>
    <cellStyle name="Percent 2 4 2 4 5 2" xfId="14111"/>
    <cellStyle name="Percent 2 4 2 4 6" xfId="9629"/>
    <cellStyle name="Percent 2 4 2 5" xfId="786"/>
    <cellStyle name="Percent 2 4 2 5 2" xfId="2280"/>
    <cellStyle name="Percent 2 4 2 5 2 2" xfId="6762"/>
    <cellStyle name="Percent 2 4 2 5 2 2 2" xfId="15792"/>
    <cellStyle name="Percent 2 4 2 5 2 3" xfId="11310"/>
    <cellStyle name="Percent 2 4 2 5 3" xfId="3774"/>
    <cellStyle name="Percent 2 4 2 5 3 2" xfId="8256"/>
    <cellStyle name="Percent 2 4 2 5 3 2 2" xfId="17286"/>
    <cellStyle name="Percent 2 4 2 5 3 3" xfId="12804"/>
    <cellStyle name="Percent 2 4 2 5 4" xfId="5268"/>
    <cellStyle name="Percent 2 4 2 5 4 2" xfId="14298"/>
    <cellStyle name="Percent 2 4 2 5 5" xfId="9816"/>
    <cellStyle name="Percent 2 4 2 6" xfId="1535"/>
    <cellStyle name="Percent 2 4 2 6 2" xfId="6017"/>
    <cellStyle name="Percent 2 4 2 6 2 2" xfId="15047"/>
    <cellStyle name="Percent 2 4 2 6 3" xfId="10565"/>
    <cellStyle name="Percent 2 4 2 7" xfId="3029"/>
    <cellStyle name="Percent 2 4 2 7 2" xfId="7511"/>
    <cellStyle name="Percent 2 4 2 7 2 2" xfId="16541"/>
    <cellStyle name="Percent 2 4 2 7 3" xfId="12059"/>
    <cellStyle name="Percent 2 4 2 8" xfId="4523"/>
    <cellStyle name="Percent 2 4 2 8 2" xfId="13553"/>
    <cellStyle name="Percent 2 4 2 9" xfId="9071"/>
    <cellStyle name="Percent 2 4 3" xfId="64"/>
    <cellStyle name="Percent 2 4 3 2" xfId="250"/>
    <cellStyle name="Percent 2 4 3 2 2" xfId="995"/>
    <cellStyle name="Percent 2 4 3 2 2 2" xfId="2489"/>
    <cellStyle name="Percent 2 4 3 2 2 2 2" xfId="6971"/>
    <cellStyle name="Percent 2 4 3 2 2 2 2 2" xfId="16001"/>
    <cellStyle name="Percent 2 4 3 2 2 2 3" xfId="11519"/>
    <cellStyle name="Percent 2 4 3 2 2 3" xfId="3983"/>
    <cellStyle name="Percent 2 4 3 2 2 3 2" xfId="8465"/>
    <cellStyle name="Percent 2 4 3 2 2 3 2 2" xfId="17495"/>
    <cellStyle name="Percent 2 4 3 2 2 3 3" xfId="13013"/>
    <cellStyle name="Percent 2 4 3 2 2 4" xfId="5477"/>
    <cellStyle name="Percent 2 4 3 2 2 4 2" xfId="14507"/>
    <cellStyle name="Percent 2 4 3 2 2 5" xfId="10025"/>
    <cellStyle name="Percent 2 4 3 2 3" xfId="1744"/>
    <cellStyle name="Percent 2 4 3 2 3 2" xfId="6226"/>
    <cellStyle name="Percent 2 4 3 2 3 2 2" xfId="15256"/>
    <cellStyle name="Percent 2 4 3 2 3 3" xfId="10774"/>
    <cellStyle name="Percent 2 4 3 2 4" xfId="3238"/>
    <cellStyle name="Percent 2 4 3 2 4 2" xfId="7720"/>
    <cellStyle name="Percent 2 4 3 2 4 2 2" xfId="16750"/>
    <cellStyle name="Percent 2 4 3 2 4 3" xfId="12268"/>
    <cellStyle name="Percent 2 4 3 2 5" xfId="4732"/>
    <cellStyle name="Percent 2 4 3 2 5 2" xfId="13762"/>
    <cellStyle name="Percent 2 4 3 2 6" xfId="9280"/>
    <cellStyle name="Percent 2 4 3 3" xfId="436"/>
    <cellStyle name="Percent 2 4 3 3 2" xfId="1183"/>
    <cellStyle name="Percent 2 4 3 3 2 2" xfId="2677"/>
    <cellStyle name="Percent 2 4 3 3 2 2 2" xfId="7159"/>
    <cellStyle name="Percent 2 4 3 3 2 2 2 2" xfId="16189"/>
    <cellStyle name="Percent 2 4 3 3 2 2 3" xfId="11707"/>
    <cellStyle name="Percent 2 4 3 3 2 3" xfId="4171"/>
    <cellStyle name="Percent 2 4 3 3 2 3 2" xfId="8653"/>
    <cellStyle name="Percent 2 4 3 3 2 3 2 2" xfId="17683"/>
    <cellStyle name="Percent 2 4 3 3 2 3 3" xfId="13201"/>
    <cellStyle name="Percent 2 4 3 3 2 4" xfId="5665"/>
    <cellStyle name="Percent 2 4 3 3 2 4 2" xfId="14695"/>
    <cellStyle name="Percent 2 4 3 3 2 5" xfId="10213"/>
    <cellStyle name="Percent 2 4 3 3 3" xfId="1930"/>
    <cellStyle name="Percent 2 4 3 3 3 2" xfId="6412"/>
    <cellStyle name="Percent 2 4 3 3 3 2 2" xfId="15442"/>
    <cellStyle name="Percent 2 4 3 3 3 3" xfId="10960"/>
    <cellStyle name="Percent 2 4 3 3 4" xfId="3424"/>
    <cellStyle name="Percent 2 4 3 3 4 2" xfId="7906"/>
    <cellStyle name="Percent 2 4 3 3 4 2 2" xfId="16936"/>
    <cellStyle name="Percent 2 4 3 3 4 3" xfId="12454"/>
    <cellStyle name="Percent 2 4 3 3 5" xfId="4918"/>
    <cellStyle name="Percent 2 4 3 3 5 2" xfId="13948"/>
    <cellStyle name="Percent 2 4 3 3 6" xfId="9466"/>
    <cellStyle name="Percent 2 4 3 4" xfId="622"/>
    <cellStyle name="Percent 2 4 3 4 2" xfId="1369"/>
    <cellStyle name="Percent 2 4 3 4 2 2" xfId="2863"/>
    <cellStyle name="Percent 2 4 3 4 2 2 2" xfId="7345"/>
    <cellStyle name="Percent 2 4 3 4 2 2 2 2" xfId="16375"/>
    <cellStyle name="Percent 2 4 3 4 2 2 3" xfId="11893"/>
    <cellStyle name="Percent 2 4 3 4 2 3" xfId="4357"/>
    <cellStyle name="Percent 2 4 3 4 2 3 2" xfId="8839"/>
    <cellStyle name="Percent 2 4 3 4 2 3 2 2" xfId="17869"/>
    <cellStyle name="Percent 2 4 3 4 2 3 3" xfId="13387"/>
    <cellStyle name="Percent 2 4 3 4 2 4" xfId="5851"/>
    <cellStyle name="Percent 2 4 3 4 2 4 2" xfId="14881"/>
    <cellStyle name="Percent 2 4 3 4 2 5" xfId="10399"/>
    <cellStyle name="Percent 2 4 3 4 3" xfId="2116"/>
    <cellStyle name="Percent 2 4 3 4 3 2" xfId="6598"/>
    <cellStyle name="Percent 2 4 3 4 3 2 2" xfId="15628"/>
    <cellStyle name="Percent 2 4 3 4 3 3" xfId="11146"/>
    <cellStyle name="Percent 2 4 3 4 4" xfId="3610"/>
    <cellStyle name="Percent 2 4 3 4 4 2" xfId="8092"/>
    <cellStyle name="Percent 2 4 3 4 4 2 2" xfId="17122"/>
    <cellStyle name="Percent 2 4 3 4 4 3" xfId="12640"/>
    <cellStyle name="Percent 2 4 3 4 5" xfId="5104"/>
    <cellStyle name="Percent 2 4 3 4 5 2" xfId="14134"/>
    <cellStyle name="Percent 2 4 3 4 6" xfId="9652"/>
    <cellStyle name="Percent 2 4 3 5" xfId="809"/>
    <cellStyle name="Percent 2 4 3 5 2" xfId="2303"/>
    <cellStyle name="Percent 2 4 3 5 2 2" xfId="6785"/>
    <cellStyle name="Percent 2 4 3 5 2 2 2" xfId="15815"/>
    <cellStyle name="Percent 2 4 3 5 2 3" xfId="11333"/>
    <cellStyle name="Percent 2 4 3 5 3" xfId="3797"/>
    <cellStyle name="Percent 2 4 3 5 3 2" xfId="8279"/>
    <cellStyle name="Percent 2 4 3 5 3 2 2" xfId="17309"/>
    <cellStyle name="Percent 2 4 3 5 3 3" xfId="12827"/>
    <cellStyle name="Percent 2 4 3 5 4" xfId="5291"/>
    <cellStyle name="Percent 2 4 3 5 4 2" xfId="14321"/>
    <cellStyle name="Percent 2 4 3 5 5" xfId="9839"/>
    <cellStyle name="Percent 2 4 3 6" xfId="1558"/>
    <cellStyle name="Percent 2 4 3 6 2" xfId="6040"/>
    <cellStyle name="Percent 2 4 3 6 2 2" xfId="15070"/>
    <cellStyle name="Percent 2 4 3 6 3" xfId="10588"/>
    <cellStyle name="Percent 2 4 3 7" xfId="3052"/>
    <cellStyle name="Percent 2 4 3 7 2" xfId="7534"/>
    <cellStyle name="Percent 2 4 3 7 2 2" xfId="16564"/>
    <cellStyle name="Percent 2 4 3 7 3" xfId="12082"/>
    <cellStyle name="Percent 2 4 3 8" xfId="4546"/>
    <cellStyle name="Percent 2 4 3 8 2" xfId="13576"/>
    <cellStyle name="Percent 2 4 3 9" xfId="9094"/>
    <cellStyle name="Percent 2 4 4" xfId="88"/>
    <cellStyle name="Percent 2 4 4 2" xfId="274"/>
    <cellStyle name="Percent 2 4 4 2 2" xfId="1018"/>
    <cellStyle name="Percent 2 4 4 2 2 2" xfId="2512"/>
    <cellStyle name="Percent 2 4 4 2 2 2 2" xfId="6994"/>
    <cellStyle name="Percent 2 4 4 2 2 2 2 2" xfId="16024"/>
    <cellStyle name="Percent 2 4 4 2 2 2 3" xfId="11542"/>
    <cellStyle name="Percent 2 4 4 2 2 3" xfId="4006"/>
    <cellStyle name="Percent 2 4 4 2 2 3 2" xfId="8488"/>
    <cellStyle name="Percent 2 4 4 2 2 3 2 2" xfId="17518"/>
    <cellStyle name="Percent 2 4 4 2 2 3 3" xfId="13036"/>
    <cellStyle name="Percent 2 4 4 2 2 4" xfId="5500"/>
    <cellStyle name="Percent 2 4 4 2 2 4 2" xfId="14530"/>
    <cellStyle name="Percent 2 4 4 2 2 5" xfId="10048"/>
    <cellStyle name="Percent 2 4 4 2 3" xfId="1768"/>
    <cellStyle name="Percent 2 4 4 2 3 2" xfId="6250"/>
    <cellStyle name="Percent 2 4 4 2 3 2 2" xfId="15280"/>
    <cellStyle name="Percent 2 4 4 2 3 3" xfId="10798"/>
    <cellStyle name="Percent 2 4 4 2 4" xfId="3262"/>
    <cellStyle name="Percent 2 4 4 2 4 2" xfId="7744"/>
    <cellStyle name="Percent 2 4 4 2 4 2 2" xfId="16774"/>
    <cellStyle name="Percent 2 4 4 2 4 3" xfId="12292"/>
    <cellStyle name="Percent 2 4 4 2 5" xfId="4756"/>
    <cellStyle name="Percent 2 4 4 2 5 2" xfId="13786"/>
    <cellStyle name="Percent 2 4 4 2 6" xfId="9304"/>
    <cellStyle name="Percent 2 4 4 3" xfId="460"/>
    <cellStyle name="Percent 2 4 4 3 2" xfId="1207"/>
    <cellStyle name="Percent 2 4 4 3 2 2" xfId="2701"/>
    <cellStyle name="Percent 2 4 4 3 2 2 2" xfId="7183"/>
    <cellStyle name="Percent 2 4 4 3 2 2 2 2" xfId="16213"/>
    <cellStyle name="Percent 2 4 4 3 2 2 3" xfId="11731"/>
    <cellStyle name="Percent 2 4 4 3 2 3" xfId="4195"/>
    <cellStyle name="Percent 2 4 4 3 2 3 2" xfId="8677"/>
    <cellStyle name="Percent 2 4 4 3 2 3 2 2" xfId="17707"/>
    <cellStyle name="Percent 2 4 4 3 2 3 3" xfId="13225"/>
    <cellStyle name="Percent 2 4 4 3 2 4" xfId="5689"/>
    <cellStyle name="Percent 2 4 4 3 2 4 2" xfId="14719"/>
    <cellStyle name="Percent 2 4 4 3 2 5" xfId="10237"/>
    <cellStyle name="Percent 2 4 4 3 3" xfId="1954"/>
    <cellStyle name="Percent 2 4 4 3 3 2" xfId="6436"/>
    <cellStyle name="Percent 2 4 4 3 3 2 2" xfId="15466"/>
    <cellStyle name="Percent 2 4 4 3 3 3" xfId="10984"/>
    <cellStyle name="Percent 2 4 4 3 4" xfId="3448"/>
    <cellStyle name="Percent 2 4 4 3 4 2" xfId="7930"/>
    <cellStyle name="Percent 2 4 4 3 4 2 2" xfId="16960"/>
    <cellStyle name="Percent 2 4 4 3 4 3" xfId="12478"/>
    <cellStyle name="Percent 2 4 4 3 5" xfId="4942"/>
    <cellStyle name="Percent 2 4 4 3 5 2" xfId="13972"/>
    <cellStyle name="Percent 2 4 4 3 6" xfId="9490"/>
    <cellStyle name="Percent 2 4 4 4" xfId="646"/>
    <cellStyle name="Percent 2 4 4 4 2" xfId="1393"/>
    <cellStyle name="Percent 2 4 4 4 2 2" xfId="2887"/>
    <cellStyle name="Percent 2 4 4 4 2 2 2" xfId="7369"/>
    <cellStyle name="Percent 2 4 4 4 2 2 2 2" xfId="16399"/>
    <cellStyle name="Percent 2 4 4 4 2 2 3" xfId="11917"/>
    <cellStyle name="Percent 2 4 4 4 2 3" xfId="4381"/>
    <cellStyle name="Percent 2 4 4 4 2 3 2" xfId="8863"/>
    <cellStyle name="Percent 2 4 4 4 2 3 2 2" xfId="17893"/>
    <cellStyle name="Percent 2 4 4 4 2 3 3" xfId="13411"/>
    <cellStyle name="Percent 2 4 4 4 2 4" xfId="5875"/>
    <cellStyle name="Percent 2 4 4 4 2 4 2" xfId="14905"/>
    <cellStyle name="Percent 2 4 4 4 2 5" xfId="10423"/>
    <cellStyle name="Percent 2 4 4 4 3" xfId="2140"/>
    <cellStyle name="Percent 2 4 4 4 3 2" xfId="6622"/>
    <cellStyle name="Percent 2 4 4 4 3 2 2" xfId="15652"/>
    <cellStyle name="Percent 2 4 4 4 3 3" xfId="11170"/>
    <cellStyle name="Percent 2 4 4 4 4" xfId="3634"/>
    <cellStyle name="Percent 2 4 4 4 4 2" xfId="8116"/>
    <cellStyle name="Percent 2 4 4 4 4 2 2" xfId="17146"/>
    <cellStyle name="Percent 2 4 4 4 4 3" xfId="12664"/>
    <cellStyle name="Percent 2 4 4 4 5" xfId="5128"/>
    <cellStyle name="Percent 2 4 4 4 5 2" xfId="14158"/>
    <cellStyle name="Percent 2 4 4 4 6" xfId="9676"/>
    <cellStyle name="Percent 2 4 4 5" xfId="833"/>
    <cellStyle name="Percent 2 4 4 5 2" xfId="2327"/>
    <cellStyle name="Percent 2 4 4 5 2 2" xfId="6809"/>
    <cellStyle name="Percent 2 4 4 5 2 2 2" xfId="15839"/>
    <cellStyle name="Percent 2 4 4 5 2 3" xfId="11357"/>
    <cellStyle name="Percent 2 4 4 5 3" xfId="3821"/>
    <cellStyle name="Percent 2 4 4 5 3 2" xfId="8303"/>
    <cellStyle name="Percent 2 4 4 5 3 2 2" xfId="17333"/>
    <cellStyle name="Percent 2 4 4 5 3 3" xfId="12851"/>
    <cellStyle name="Percent 2 4 4 5 4" xfId="5315"/>
    <cellStyle name="Percent 2 4 4 5 4 2" xfId="14345"/>
    <cellStyle name="Percent 2 4 4 5 5" xfId="9863"/>
    <cellStyle name="Percent 2 4 4 6" xfId="1582"/>
    <cellStyle name="Percent 2 4 4 6 2" xfId="6064"/>
    <cellStyle name="Percent 2 4 4 6 2 2" xfId="15094"/>
    <cellStyle name="Percent 2 4 4 6 3" xfId="10612"/>
    <cellStyle name="Percent 2 4 4 7" xfId="3076"/>
    <cellStyle name="Percent 2 4 4 7 2" xfId="7558"/>
    <cellStyle name="Percent 2 4 4 7 2 2" xfId="16588"/>
    <cellStyle name="Percent 2 4 4 7 3" xfId="12106"/>
    <cellStyle name="Percent 2 4 4 8" xfId="4570"/>
    <cellStyle name="Percent 2 4 4 8 2" xfId="13600"/>
    <cellStyle name="Percent 2 4 4 9" xfId="9118"/>
    <cellStyle name="Percent 2 4 5" xfId="117"/>
    <cellStyle name="Percent 2 4 5 2" xfId="303"/>
    <cellStyle name="Percent 2 4 5 2 2" xfId="1046"/>
    <cellStyle name="Percent 2 4 5 2 2 2" xfId="2540"/>
    <cellStyle name="Percent 2 4 5 2 2 2 2" xfId="7022"/>
    <cellStyle name="Percent 2 4 5 2 2 2 2 2" xfId="16052"/>
    <cellStyle name="Percent 2 4 5 2 2 2 3" xfId="11570"/>
    <cellStyle name="Percent 2 4 5 2 2 3" xfId="4034"/>
    <cellStyle name="Percent 2 4 5 2 2 3 2" xfId="8516"/>
    <cellStyle name="Percent 2 4 5 2 2 3 2 2" xfId="17546"/>
    <cellStyle name="Percent 2 4 5 2 2 3 3" xfId="13064"/>
    <cellStyle name="Percent 2 4 5 2 2 4" xfId="5528"/>
    <cellStyle name="Percent 2 4 5 2 2 4 2" xfId="14558"/>
    <cellStyle name="Percent 2 4 5 2 2 5" xfId="10076"/>
    <cellStyle name="Percent 2 4 5 2 3" xfId="1797"/>
    <cellStyle name="Percent 2 4 5 2 3 2" xfId="6279"/>
    <cellStyle name="Percent 2 4 5 2 3 2 2" xfId="15309"/>
    <cellStyle name="Percent 2 4 5 2 3 3" xfId="10827"/>
    <cellStyle name="Percent 2 4 5 2 4" xfId="3291"/>
    <cellStyle name="Percent 2 4 5 2 4 2" xfId="7773"/>
    <cellStyle name="Percent 2 4 5 2 4 2 2" xfId="16803"/>
    <cellStyle name="Percent 2 4 5 2 4 3" xfId="12321"/>
    <cellStyle name="Percent 2 4 5 2 5" xfId="4785"/>
    <cellStyle name="Percent 2 4 5 2 5 2" xfId="13815"/>
    <cellStyle name="Percent 2 4 5 2 6" xfId="9333"/>
    <cellStyle name="Percent 2 4 5 3" xfId="489"/>
    <cellStyle name="Percent 2 4 5 3 2" xfId="1236"/>
    <cellStyle name="Percent 2 4 5 3 2 2" xfId="2730"/>
    <cellStyle name="Percent 2 4 5 3 2 2 2" xfId="7212"/>
    <cellStyle name="Percent 2 4 5 3 2 2 2 2" xfId="16242"/>
    <cellStyle name="Percent 2 4 5 3 2 2 3" xfId="11760"/>
    <cellStyle name="Percent 2 4 5 3 2 3" xfId="4224"/>
    <cellStyle name="Percent 2 4 5 3 2 3 2" xfId="8706"/>
    <cellStyle name="Percent 2 4 5 3 2 3 2 2" xfId="17736"/>
    <cellStyle name="Percent 2 4 5 3 2 3 3" xfId="13254"/>
    <cellStyle name="Percent 2 4 5 3 2 4" xfId="5718"/>
    <cellStyle name="Percent 2 4 5 3 2 4 2" xfId="14748"/>
    <cellStyle name="Percent 2 4 5 3 2 5" xfId="10266"/>
    <cellStyle name="Percent 2 4 5 3 3" xfId="1983"/>
    <cellStyle name="Percent 2 4 5 3 3 2" xfId="6465"/>
    <cellStyle name="Percent 2 4 5 3 3 2 2" xfId="15495"/>
    <cellStyle name="Percent 2 4 5 3 3 3" xfId="11013"/>
    <cellStyle name="Percent 2 4 5 3 4" xfId="3477"/>
    <cellStyle name="Percent 2 4 5 3 4 2" xfId="7959"/>
    <cellStyle name="Percent 2 4 5 3 4 2 2" xfId="16989"/>
    <cellStyle name="Percent 2 4 5 3 4 3" xfId="12507"/>
    <cellStyle name="Percent 2 4 5 3 5" xfId="4971"/>
    <cellStyle name="Percent 2 4 5 3 5 2" xfId="14001"/>
    <cellStyle name="Percent 2 4 5 3 6" xfId="9519"/>
    <cellStyle name="Percent 2 4 5 4" xfId="675"/>
    <cellStyle name="Percent 2 4 5 4 2" xfId="1422"/>
    <cellStyle name="Percent 2 4 5 4 2 2" xfId="2916"/>
    <cellStyle name="Percent 2 4 5 4 2 2 2" xfId="7398"/>
    <cellStyle name="Percent 2 4 5 4 2 2 2 2" xfId="16428"/>
    <cellStyle name="Percent 2 4 5 4 2 2 3" xfId="11946"/>
    <cellStyle name="Percent 2 4 5 4 2 3" xfId="4410"/>
    <cellStyle name="Percent 2 4 5 4 2 3 2" xfId="8892"/>
    <cellStyle name="Percent 2 4 5 4 2 3 2 2" xfId="17922"/>
    <cellStyle name="Percent 2 4 5 4 2 3 3" xfId="13440"/>
    <cellStyle name="Percent 2 4 5 4 2 4" xfId="5904"/>
    <cellStyle name="Percent 2 4 5 4 2 4 2" xfId="14934"/>
    <cellStyle name="Percent 2 4 5 4 2 5" xfId="10452"/>
    <cellStyle name="Percent 2 4 5 4 3" xfId="2169"/>
    <cellStyle name="Percent 2 4 5 4 3 2" xfId="6651"/>
    <cellStyle name="Percent 2 4 5 4 3 2 2" xfId="15681"/>
    <cellStyle name="Percent 2 4 5 4 3 3" xfId="11199"/>
    <cellStyle name="Percent 2 4 5 4 4" xfId="3663"/>
    <cellStyle name="Percent 2 4 5 4 4 2" xfId="8145"/>
    <cellStyle name="Percent 2 4 5 4 4 2 2" xfId="17175"/>
    <cellStyle name="Percent 2 4 5 4 4 3" xfId="12693"/>
    <cellStyle name="Percent 2 4 5 4 5" xfId="5157"/>
    <cellStyle name="Percent 2 4 5 4 5 2" xfId="14187"/>
    <cellStyle name="Percent 2 4 5 4 6" xfId="9705"/>
    <cellStyle name="Percent 2 4 5 5" xfId="862"/>
    <cellStyle name="Percent 2 4 5 5 2" xfId="2356"/>
    <cellStyle name="Percent 2 4 5 5 2 2" xfId="6838"/>
    <cellStyle name="Percent 2 4 5 5 2 2 2" xfId="15868"/>
    <cellStyle name="Percent 2 4 5 5 2 3" xfId="11386"/>
    <cellStyle name="Percent 2 4 5 5 3" xfId="3850"/>
    <cellStyle name="Percent 2 4 5 5 3 2" xfId="8332"/>
    <cellStyle name="Percent 2 4 5 5 3 2 2" xfId="17362"/>
    <cellStyle name="Percent 2 4 5 5 3 3" xfId="12880"/>
    <cellStyle name="Percent 2 4 5 5 4" xfId="5344"/>
    <cellStyle name="Percent 2 4 5 5 4 2" xfId="14374"/>
    <cellStyle name="Percent 2 4 5 5 5" xfId="9892"/>
    <cellStyle name="Percent 2 4 5 6" xfId="1611"/>
    <cellStyle name="Percent 2 4 5 6 2" xfId="6093"/>
    <cellStyle name="Percent 2 4 5 6 2 2" xfId="15123"/>
    <cellStyle name="Percent 2 4 5 6 3" xfId="10641"/>
    <cellStyle name="Percent 2 4 5 7" xfId="3105"/>
    <cellStyle name="Percent 2 4 5 7 2" xfId="7587"/>
    <cellStyle name="Percent 2 4 5 7 2 2" xfId="16617"/>
    <cellStyle name="Percent 2 4 5 7 3" xfId="12135"/>
    <cellStyle name="Percent 2 4 5 8" xfId="4599"/>
    <cellStyle name="Percent 2 4 5 8 2" xfId="13629"/>
    <cellStyle name="Percent 2 4 5 9" xfId="9147"/>
    <cellStyle name="Percent 2 4 6" xfId="135"/>
    <cellStyle name="Percent 2 4 6 2" xfId="321"/>
    <cellStyle name="Percent 2 4 6 2 2" xfId="1064"/>
    <cellStyle name="Percent 2 4 6 2 2 2" xfId="2558"/>
    <cellStyle name="Percent 2 4 6 2 2 2 2" xfId="7040"/>
    <cellStyle name="Percent 2 4 6 2 2 2 2 2" xfId="16070"/>
    <cellStyle name="Percent 2 4 6 2 2 2 3" xfId="11588"/>
    <cellStyle name="Percent 2 4 6 2 2 3" xfId="4052"/>
    <cellStyle name="Percent 2 4 6 2 2 3 2" xfId="8534"/>
    <cellStyle name="Percent 2 4 6 2 2 3 2 2" xfId="17564"/>
    <cellStyle name="Percent 2 4 6 2 2 3 3" xfId="13082"/>
    <cellStyle name="Percent 2 4 6 2 2 4" xfId="5546"/>
    <cellStyle name="Percent 2 4 6 2 2 4 2" xfId="14576"/>
    <cellStyle name="Percent 2 4 6 2 2 5" xfId="10094"/>
    <cellStyle name="Percent 2 4 6 2 3" xfId="1815"/>
    <cellStyle name="Percent 2 4 6 2 3 2" xfId="6297"/>
    <cellStyle name="Percent 2 4 6 2 3 2 2" xfId="15327"/>
    <cellStyle name="Percent 2 4 6 2 3 3" xfId="10845"/>
    <cellStyle name="Percent 2 4 6 2 4" xfId="3309"/>
    <cellStyle name="Percent 2 4 6 2 4 2" xfId="7791"/>
    <cellStyle name="Percent 2 4 6 2 4 2 2" xfId="16821"/>
    <cellStyle name="Percent 2 4 6 2 4 3" xfId="12339"/>
    <cellStyle name="Percent 2 4 6 2 5" xfId="4803"/>
    <cellStyle name="Percent 2 4 6 2 5 2" xfId="13833"/>
    <cellStyle name="Percent 2 4 6 2 6" xfId="9351"/>
    <cellStyle name="Percent 2 4 6 3" xfId="507"/>
    <cellStyle name="Percent 2 4 6 3 2" xfId="1254"/>
    <cellStyle name="Percent 2 4 6 3 2 2" xfId="2748"/>
    <cellStyle name="Percent 2 4 6 3 2 2 2" xfId="7230"/>
    <cellStyle name="Percent 2 4 6 3 2 2 2 2" xfId="16260"/>
    <cellStyle name="Percent 2 4 6 3 2 2 3" xfId="11778"/>
    <cellStyle name="Percent 2 4 6 3 2 3" xfId="4242"/>
    <cellStyle name="Percent 2 4 6 3 2 3 2" xfId="8724"/>
    <cellStyle name="Percent 2 4 6 3 2 3 2 2" xfId="17754"/>
    <cellStyle name="Percent 2 4 6 3 2 3 3" xfId="13272"/>
    <cellStyle name="Percent 2 4 6 3 2 4" xfId="5736"/>
    <cellStyle name="Percent 2 4 6 3 2 4 2" xfId="14766"/>
    <cellStyle name="Percent 2 4 6 3 2 5" xfId="10284"/>
    <cellStyle name="Percent 2 4 6 3 3" xfId="2001"/>
    <cellStyle name="Percent 2 4 6 3 3 2" xfId="6483"/>
    <cellStyle name="Percent 2 4 6 3 3 2 2" xfId="15513"/>
    <cellStyle name="Percent 2 4 6 3 3 3" xfId="11031"/>
    <cellStyle name="Percent 2 4 6 3 4" xfId="3495"/>
    <cellStyle name="Percent 2 4 6 3 4 2" xfId="7977"/>
    <cellStyle name="Percent 2 4 6 3 4 2 2" xfId="17007"/>
    <cellStyle name="Percent 2 4 6 3 4 3" xfId="12525"/>
    <cellStyle name="Percent 2 4 6 3 5" xfId="4989"/>
    <cellStyle name="Percent 2 4 6 3 5 2" xfId="14019"/>
    <cellStyle name="Percent 2 4 6 3 6" xfId="9537"/>
    <cellStyle name="Percent 2 4 6 4" xfId="693"/>
    <cellStyle name="Percent 2 4 6 4 2" xfId="1440"/>
    <cellStyle name="Percent 2 4 6 4 2 2" xfId="2934"/>
    <cellStyle name="Percent 2 4 6 4 2 2 2" xfId="7416"/>
    <cellStyle name="Percent 2 4 6 4 2 2 2 2" xfId="16446"/>
    <cellStyle name="Percent 2 4 6 4 2 2 3" xfId="11964"/>
    <cellStyle name="Percent 2 4 6 4 2 3" xfId="4428"/>
    <cellStyle name="Percent 2 4 6 4 2 3 2" xfId="8910"/>
    <cellStyle name="Percent 2 4 6 4 2 3 2 2" xfId="17940"/>
    <cellStyle name="Percent 2 4 6 4 2 3 3" xfId="13458"/>
    <cellStyle name="Percent 2 4 6 4 2 4" xfId="5922"/>
    <cellStyle name="Percent 2 4 6 4 2 4 2" xfId="14952"/>
    <cellStyle name="Percent 2 4 6 4 2 5" xfId="10470"/>
    <cellStyle name="Percent 2 4 6 4 3" xfId="2187"/>
    <cellStyle name="Percent 2 4 6 4 3 2" xfId="6669"/>
    <cellStyle name="Percent 2 4 6 4 3 2 2" xfId="15699"/>
    <cellStyle name="Percent 2 4 6 4 3 3" xfId="11217"/>
    <cellStyle name="Percent 2 4 6 4 4" xfId="3681"/>
    <cellStyle name="Percent 2 4 6 4 4 2" xfId="8163"/>
    <cellStyle name="Percent 2 4 6 4 4 2 2" xfId="17193"/>
    <cellStyle name="Percent 2 4 6 4 4 3" xfId="12711"/>
    <cellStyle name="Percent 2 4 6 4 5" xfId="5175"/>
    <cellStyle name="Percent 2 4 6 4 5 2" xfId="14205"/>
    <cellStyle name="Percent 2 4 6 4 6" xfId="9723"/>
    <cellStyle name="Percent 2 4 6 5" xfId="880"/>
    <cellStyle name="Percent 2 4 6 5 2" xfId="2374"/>
    <cellStyle name="Percent 2 4 6 5 2 2" xfId="6856"/>
    <cellStyle name="Percent 2 4 6 5 2 2 2" xfId="15886"/>
    <cellStyle name="Percent 2 4 6 5 2 3" xfId="11404"/>
    <cellStyle name="Percent 2 4 6 5 3" xfId="3868"/>
    <cellStyle name="Percent 2 4 6 5 3 2" xfId="8350"/>
    <cellStyle name="Percent 2 4 6 5 3 2 2" xfId="17380"/>
    <cellStyle name="Percent 2 4 6 5 3 3" xfId="12898"/>
    <cellStyle name="Percent 2 4 6 5 4" xfId="5362"/>
    <cellStyle name="Percent 2 4 6 5 4 2" xfId="14392"/>
    <cellStyle name="Percent 2 4 6 5 5" xfId="9910"/>
    <cellStyle name="Percent 2 4 6 6" xfId="1629"/>
    <cellStyle name="Percent 2 4 6 6 2" xfId="6111"/>
    <cellStyle name="Percent 2 4 6 6 2 2" xfId="15141"/>
    <cellStyle name="Percent 2 4 6 6 3" xfId="10659"/>
    <cellStyle name="Percent 2 4 6 7" xfId="3123"/>
    <cellStyle name="Percent 2 4 6 7 2" xfId="7605"/>
    <cellStyle name="Percent 2 4 6 7 2 2" xfId="16635"/>
    <cellStyle name="Percent 2 4 6 7 3" xfId="12153"/>
    <cellStyle name="Percent 2 4 6 8" xfId="4617"/>
    <cellStyle name="Percent 2 4 6 8 2" xfId="13647"/>
    <cellStyle name="Percent 2 4 6 9" xfId="9165"/>
    <cellStyle name="Percent 2 4 7" xfId="158"/>
    <cellStyle name="Percent 2 4 7 2" xfId="344"/>
    <cellStyle name="Percent 2 4 7 2 2" xfId="1087"/>
    <cellStyle name="Percent 2 4 7 2 2 2" xfId="2581"/>
    <cellStyle name="Percent 2 4 7 2 2 2 2" xfId="7063"/>
    <cellStyle name="Percent 2 4 7 2 2 2 2 2" xfId="16093"/>
    <cellStyle name="Percent 2 4 7 2 2 2 3" xfId="11611"/>
    <cellStyle name="Percent 2 4 7 2 2 3" xfId="4075"/>
    <cellStyle name="Percent 2 4 7 2 2 3 2" xfId="8557"/>
    <cellStyle name="Percent 2 4 7 2 2 3 2 2" xfId="17587"/>
    <cellStyle name="Percent 2 4 7 2 2 3 3" xfId="13105"/>
    <cellStyle name="Percent 2 4 7 2 2 4" xfId="5569"/>
    <cellStyle name="Percent 2 4 7 2 2 4 2" xfId="14599"/>
    <cellStyle name="Percent 2 4 7 2 2 5" xfId="10117"/>
    <cellStyle name="Percent 2 4 7 2 3" xfId="1838"/>
    <cellStyle name="Percent 2 4 7 2 3 2" xfId="6320"/>
    <cellStyle name="Percent 2 4 7 2 3 2 2" xfId="15350"/>
    <cellStyle name="Percent 2 4 7 2 3 3" xfId="10868"/>
    <cellStyle name="Percent 2 4 7 2 4" xfId="3332"/>
    <cellStyle name="Percent 2 4 7 2 4 2" xfId="7814"/>
    <cellStyle name="Percent 2 4 7 2 4 2 2" xfId="16844"/>
    <cellStyle name="Percent 2 4 7 2 4 3" xfId="12362"/>
    <cellStyle name="Percent 2 4 7 2 5" xfId="4826"/>
    <cellStyle name="Percent 2 4 7 2 5 2" xfId="13856"/>
    <cellStyle name="Percent 2 4 7 2 6" xfId="9374"/>
    <cellStyle name="Percent 2 4 7 3" xfId="530"/>
    <cellStyle name="Percent 2 4 7 3 2" xfId="1277"/>
    <cellStyle name="Percent 2 4 7 3 2 2" xfId="2771"/>
    <cellStyle name="Percent 2 4 7 3 2 2 2" xfId="7253"/>
    <cellStyle name="Percent 2 4 7 3 2 2 2 2" xfId="16283"/>
    <cellStyle name="Percent 2 4 7 3 2 2 3" xfId="11801"/>
    <cellStyle name="Percent 2 4 7 3 2 3" xfId="4265"/>
    <cellStyle name="Percent 2 4 7 3 2 3 2" xfId="8747"/>
    <cellStyle name="Percent 2 4 7 3 2 3 2 2" xfId="17777"/>
    <cellStyle name="Percent 2 4 7 3 2 3 3" xfId="13295"/>
    <cellStyle name="Percent 2 4 7 3 2 4" xfId="5759"/>
    <cellStyle name="Percent 2 4 7 3 2 4 2" xfId="14789"/>
    <cellStyle name="Percent 2 4 7 3 2 5" xfId="10307"/>
    <cellStyle name="Percent 2 4 7 3 3" xfId="2024"/>
    <cellStyle name="Percent 2 4 7 3 3 2" xfId="6506"/>
    <cellStyle name="Percent 2 4 7 3 3 2 2" xfId="15536"/>
    <cellStyle name="Percent 2 4 7 3 3 3" xfId="11054"/>
    <cellStyle name="Percent 2 4 7 3 4" xfId="3518"/>
    <cellStyle name="Percent 2 4 7 3 4 2" xfId="8000"/>
    <cellStyle name="Percent 2 4 7 3 4 2 2" xfId="17030"/>
    <cellStyle name="Percent 2 4 7 3 4 3" xfId="12548"/>
    <cellStyle name="Percent 2 4 7 3 5" xfId="5012"/>
    <cellStyle name="Percent 2 4 7 3 5 2" xfId="14042"/>
    <cellStyle name="Percent 2 4 7 3 6" xfId="9560"/>
    <cellStyle name="Percent 2 4 7 4" xfId="716"/>
    <cellStyle name="Percent 2 4 7 4 2" xfId="1463"/>
    <cellStyle name="Percent 2 4 7 4 2 2" xfId="2957"/>
    <cellStyle name="Percent 2 4 7 4 2 2 2" xfId="7439"/>
    <cellStyle name="Percent 2 4 7 4 2 2 2 2" xfId="16469"/>
    <cellStyle name="Percent 2 4 7 4 2 2 3" xfId="11987"/>
    <cellStyle name="Percent 2 4 7 4 2 3" xfId="4451"/>
    <cellStyle name="Percent 2 4 7 4 2 3 2" xfId="8933"/>
    <cellStyle name="Percent 2 4 7 4 2 3 2 2" xfId="17963"/>
    <cellStyle name="Percent 2 4 7 4 2 3 3" xfId="13481"/>
    <cellStyle name="Percent 2 4 7 4 2 4" xfId="5945"/>
    <cellStyle name="Percent 2 4 7 4 2 4 2" xfId="14975"/>
    <cellStyle name="Percent 2 4 7 4 2 5" xfId="10493"/>
    <cellStyle name="Percent 2 4 7 4 3" xfId="2210"/>
    <cellStyle name="Percent 2 4 7 4 3 2" xfId="6692"/>
    <cellStyle name="Percent 2 4 7 4 3 2 2" xfId="15722"/>
    <cellStyle name="Percent 2 4 7 4 3 3" xfId="11240"/>
    <cellStyle name="Percent 2 4 7 4 4" xfId="3704"/>
    <cellStyle name="Percent 2 4 7 4 4 2" xfId="8186"/>
    <cellStyle name="Percent 2 4 7 4 4 2 2" xfId="17216"/>
    <cellStyle name="Percent 2 4 7 4 4 3" xfId="12734"/>
    <cellStyle name="Percent 2 4 7 4 5" xfId="5198"/>
    <cellStyle name="Percent 2 4 7 4 5 2" xfId="14228"/>
    <cellStyle name="Percent 2 4 7 4 6" xfId="9746"/>
    <cellStyle name="Percent 2 4 7 5" xfId="903"/>
    <cellStyle name="Percent 2 4 7 5 2" xfId="2397"/>
    <cellStyle name="Percent 2 4 7 5 2 2" xfId="6879"/>
    <cellStyle name="Percent 2 4 7 5 2 2 2" xfId="15909"/>
    <cellStyle name="Percent 2 4 7 5 2 3" xfId="11427"/>
    <cellStyle name="Percent 2 4 7 5 3" xfId="3891"/>
    <cellStyle name="Percent 2 4 7 5 3 2" xfId="8373"/>
    <cellStyle name="Percent 2 4 7 5 3 2 2" xfId="17403"/>
    <cellStyle name="Percent 2 4 7 5 3 3" xfId="12921"/>
    <cellStyle name="Percent 2 4 7 5 4" xfId="5385"/>
    <cellStyle name="Percent 2 4 7 5 4 2" xfId="14415"/>
    <cellStyle name="Percent 2 4 7 5 5" xfId="9933"/>
    <cellStyle name="Percent 2 4 7 6" xfId="1652"/>
    <cellStyle name="Percent 2 4 7 6 2" xfId="6134"/>
    <cellStyle name="Percent 2 4 7 6 2 2" xfId="15164"/>
    <cellStyle name="Percent 2 4 7 6 3" xfId="10682"/>
    <cellStyle name="Percent 2 4 7 7" xfId="3146"/>
    <cellStyle name="Percent 2 4 7 7 2" xfId="7628"/>
    <cellStyle name="Percent 2 4 7 7 2 2" xfId="16658"/>
    <cellStyle name="Percent 2 4 7 7 3" xfId="12176"/>
    <cellStyle name="Percent 2 4 7 8" xfId="4640"/>
    <cellStyle name="Percent 2 4 7 8 2" xfId="13670"/>
    <cellStyle name="Percent 2 4 7 9" xfId="9188"/>
    <cellStyle name="Percent 2 4 8" xfId="181"/>
    <cellStyle name="Percent 2 4 8 2" xfId="367"/>
    <cellStyle name="Percent 2 4 8 2 2" xfId="1110"/>
    <cellStyle name="Percent 2 4 8 2 2 2" xfId="2604"/>
    <cellStyle name="Percent 2 4 8 2 2 2 2" xfId="7086"/>
    <cellStyle name="Percent 2 4 8 2 2 2 2 2" xfId="16116"/>
    <cellStyle name="Percent 2 4 8 2 2 2 3" xfId="11634"/>
    <cellStyle name="Percent 2 4 8 2 2 3" xfId="4098"/>
    <cellStyle name="Percent 2 4 8 2 2 3 2" xfId="8580"/>
    <cellStyle name="Percent 2 4 8 2 2 3 2 2" xfId="17610"/>
    <cellStyle name="Percent 2 4 8 2 2 3 3" xfId="13128"/>
    <cellStyle name="Percent 2 4 8 2 2 4" xfId="5592"/>
    <cellStyle name="Percent 2 4 8 2 2 4 2" xfId="14622"/>
    <cellStyle name="Percent 2 4 8 2 2 5" xfId="10140"/>
    <cellStyle name="Percent 2 4 8 2 3" xfId="1861"/>
    <cellStyle name="Percent 2 4 8 2 3 2" xfId="6343"/>
    <cellStyle name="Percent 2 4 8 2 3 2 2" xfId="15373"/>
    <cellStyle name="Percent 2 4 8 2 3 3" xfId="10891"/>
    <cellStyle name="Percent 2 4 8 2 4" xfId="3355"/>
    <cellStyle name="Percent 2 4 8 2 4 2" xfId="7837"/>
    <cellStyle name="Percent 2 4 8 2 4 2 2" xfId="16867"/>
    <cellStyle name="Percent 2 4 8 2 4 3" xfId="12385"/>
    <cellStyle name="Percent 2 4 8 2 5" xfId="4849"/>
    <cellStyle name="Percent 2 4 8 2 5 2" xfId="13879"/>
    <cellStyle name="Percent 2 4 8 2 6" xfId="9397"/>
    <cellStyle name="Percent 2 4 8 3" xfId="553"/>
    <cellStyle name="Percent 2 4 8 3 2" xfId="1300"/>
    <cellStyle name="Percent 2 4 8 3 2 2" xfId="2794"/>
    <cellStyle name="Percent 2 4 8 3 2 2 2" xfId="7276"/>
    <cellStyle name="Percent 2 4 8 3 2 2 2 2" xfId="16306"/>
    <cellStyle name="Percent 2 4 8 3 2 2 3" xfId="11824"/>
    <cellStyle name="Percent 2 4 8 3 2 3" xfId="4288"/>
    <cellStyle name="Percent 2 4 8 3 2 3 2" xfId="8770"/>
    <cellStyle name="Percent 2 4 8 3 2 3 2 2" xfId="17800"/>
    <cellStyle name="Percent 2 4 8 3 2 3 3" xfId="13318"/>
    <cellStyle name="Percent 2 4 8 3 2 4" xfId="5782"/>
    <cellStyle name="Percent 2 4 8 3 2 4 2" xfId="14812"/>
    <cellStyle name="Percent 2 4 8 3 2 5" xfId="10330"/>
    <cellStyle name="Percent 2 4 8 3 3" xfId="2047"/>
    <cellStyle name="Percent 2 4 8 3 3 2" xfId="6529"/>
    <cellStyle name="Percent 2 4 8 3 3 2 2" xfId="15559"/>
    <cellStyle name="Percent 2 4 8 3 3 3" xfId="11077"/>
    <cellStyle name="Percent 2 4 8 3 4" xfId="3541"/>
    <cellStyle name="Percent 2 4 8 3 4 2" xfId="8023"/>
    <cellStyle name="Percent 2 4 8 3 4 2 2" xfId="17053"/>
    <cellStyle name="Percent 2 4 8 3 4 3" xfId="12571"/>
    <cellStyle name="Percent 2 4 8 3 5" xfId="5035"/>
    <cellStyle name="Percent 2 4 8 3 5 2" xfId="14065"/>
    <cellStyle name="Percent 2 4 8 3 6" xfId="9583"/>
    <cellStyle name="Percent 2 4 8 4" xfId="739"/>
    <cellStyle name="Percent 2 4 8 4 2" xfId="1486"/>
    <cellStyle name="Percent 2 4 8 4 2 2" xfId="2980"/>
    <cellStyle name="Percent 2 4 8 4 2 2 2" xfId="7462"/>
    <cellStyle name="Percent 2 4 8 4 2 2 2 2" xfId="16492"/>
    <cellStyle name="Percent 2 4 8 4 2 2 3" xfId="12010"/>
    <cellStyle name="Percent 2 4 8 4 2 3" xfId="4474"/>
    <cellStyle name="Percent 2 4 8 4 2 3 2" xfId="8956"/>
    <cellStyle name="Percent 2 4 8 4 2 3 2 2" xfId="17986"/>
    <cellStyle name="Percent 2 4 8 4 2 3 3" xfId="13504"/>
    <cellStyle name="Percent 2 4 8 4 2 4" xfId="5968"/>
    <cellStyle name="Percent 2 4 8 4 2 4 2" xfId="14998"/>
    <cellStyle name="Percent 2 4 8 4 2 5" xfId="10516"/>
    <cellStyle name="Percent 2 4 8 4 3" xfId="2233"/>
    <cellStyle name="Percent 2 4 8 4 3 2" xfId="6715"/>
    <cellStyle name="Percent 2 4 8 4 3 2 2" xfId="15745"/>
    <cellStyle name="Percent 2 4 8 4 3 3" xfId="11263"/>
    <cellStyle name="Percent 2 4 8 4 4" xfId="3727"/>
    <cellStyle name="Percent 2 4 8 4 4 2" xfId="8209"/>
    <cellStyle name="Percent 2 4 8 4 4 2 2" xfId="17239"/>
    <cellStyle name="Percent 2 4 8 4 4 3" xfId="12757"/>
    <cellStyle name="Percent 2 4 8 4 5" xfId="5221"/>
    <cellStyle name="Percent 2 4 8 4 5 2" xfId="14251"/>
    <cellStyle name="Percent 2 4 8 4 6" xfId="9769"/>
    <cellStyle name="Percent 2 4 8 5" xfId="926"/>
    <cellStyle name="Percent 2 4 8 5 2" xfId="2420"/>
    <cellStyle name="Percent 2 4 8 5 2 2" xfId="6902"/>
    <cellStyle name="Percent 2 4 8 5 2 2 2" xfId="15932"/>
    <cellStyle name="Percent 2 4 8 5 2 3" xfId="11450"/>
    <cellStyle name="Percent 2 4 8 5 3" xfId="3914"/>
    <cellStyle name="Percent 2 4 8 5 3 2" xfId="8396"/>
    <cellStyle name="Percent 2 4 8 5 3 2 2" xfId="17426"/>
    <cellStyle name="Percent 2 4 8 5 3 3" xfId="12944"/>
    <cellStyle name="Percent 2 4 8 5 4" xfId="5408"/>
    <cellStyle name="Percent 2 4 8 5 4 2" xfId="14438"/>
    <cellStyle name="Percent 2 4 8 5 5" xfId="9956"/>
    <cellStyle name="Percent 2 4 8 6" xfId="1675"/>
    <cellStyle name="Percent 2 4 8 6 2" xfId="6157"/>
    <cellStyle name="Percent 2 4 8 6 2 2" xfId="15187"/>
    <cellStyle name="Percent 2 4 8 6 3" xfId="10705"/>
    <cellStyle name="Percent 2 4 8 7" xfId="3169"/>
    <cellStyle name="Percent 2 4 8 7 2" xfId="7651"/>
    <cellStyle name="Percent 2 4 8 7 2 2" xfId="16681"/>
    <cellStyle name="Percent 2 4 8 7 3" xfId="12199"/>
    <cellStyle name="Percent 2 4 8 8" xfId="4663"/>
    <cellStyle name="Percent 2 4 8 8 2" xfId="13693"/>
    <cellStyle name="Percent 2 4 8 9" xfId="9211"/>
    <cellStyle name="Percent 2 4 9" xfId="204"/>
    <cellStyle name="Percent 2 4 9 2" xfId="949"/>
    <cellStyle name="Percent 2 4 9 2 2" xfId="2443"/>
    <cellStyle name="Percent 2 4 9 2 2 2" xfId="6925"/>
    <cellStyle name="Percent 2 4 9 2 2 2 2" xfId="15955"/>
    <cellStyle name="Percent 2 4 9 2 2 3" xfId="11473"/>
    <cellStyle name="Percent 2 4 9 2 3" xfId="3937"/>
    <cellStyle name="Percent 2 4 9 2 3 2" xfId="8419"/>
    <cellStyle name="Percent 2 4 9 2 3 2 2" xfId="17449"/>
    <cellStyle name="Percent 2 4 9 2 3 3" xfId="12967"/>
    <cellStyle name="Percent 2 4 9 2 4" xfId="5431"/>
    <cellStyle name="Percent 2 4 9 2 4 2" xfId="14461"/>
    <cellStyle name="Percent 2 4 9 2 5" xfId="9979"/>
    <cellStyle name="Percent 2 4 9 3" xfId="1698"/>
    <cellStyle name="Percent 2 4 9 3 2" xfId="6180"/>
    <cellStyle name="Percent 2 4 9 3 2 2" xfId="15210"/>
    <cellStyle name="Percent 2 4 9 3 3" xfId="10728"/>
    <cellStyle name="Percent 2 4 9 4" xfId="3192"/>
    <cellStyle name="Percent 2 4 9 4 2" xfId="7674"/>
    <cellStyle name="Percent 2 4 9 4 2 2" xfId="16704"/>
    <cellStyle name="Percent 2 4 9 4 3" xfId="12222"/>
    <cellStyle name="Percent 2 4 9 5" xfId="4686"/>
    <cellStyle name="Percent 2 4 9 5 2" xfId="13716"/>
    <cellStyle name="Percent 2 4 9 6" xfId="9234"/>
    <cellStyle name="Percent 2 5" xfId="31"/>
    <cellStyle name="Percent 2 5 2" xfId="217"/>
    <cellStyle name="Percent 2 5 2 2" xfId="962"/>
    <cellStyle name="Percent 2 5 2 2 2" xfId="2456"/>
    <cellStyle name="Percent 2 5 2 2 2 2" xfId="6938"/>
    <cellStyle name="Percent 2 5 2 2 2 2 2" xfId="15968"/>
    <cellStyle name="Percent 2 5 2 2 2 3" xfId="11486"/>
    <cellStyle name="Percent 2 5 2 2 3" xfId="3950"/>
    <cellStyle name="Percent 2 5 2 2 3 2" xfId="8432"/>
    <cellStyle name="Percent 2 5 2 2 3 2 2" xfId="17462"/>
    <cellStyle name="Percent 2 5 2 2 3 3" xfId="12980"/>
    <cellStyle name="Percent 2 5 2 2 4" xfId="5444"/>
    <cellStyle name="Percent 2 5 2 2 4 2" xfId="14474"/>
    <cellStyle name="Percent 2 5 2 2 5" xfId="9992"/>
    <cellStyle name="Percent 2 5 2 3" xfId="1711"/>
    <cellStyle name="Percent 2 5 2 3 2" xfId="6193"/>
    <cellStyle name="Percent 2 5 2 3 2 2" xfId="15223"/>
    <cellStyle name="Percent 2 5 2 3 3" xfId="10741"/>
    <cellStyle name="Percent 2 5 2 4" xfId="3205"/>
    <cellStyle name="Percent 2 5 2 4 2" xfId="7687"/>
    <cellStyle name="Percent 2 5 2 4 2 2" xfId="16717"/>
    <cellStyle name="Percent 2 5 2 4 3" xfId="12235"/>
    <cellStyle name="Percent 2 5 2 5" xfId="4699"/>
    <cellStyle name="Percent 2 5 2 5 2" xfId="13729"/>
    <cellStyle name="Percent 2 5 2 6" xfId="9247"/>
    <cellStyle name="Percent 2 5 3" xfId="403"/>
    <cellStyle name="Percent 2 5 3 2" xfId="1150"/>
    <cellStyle name="Percent 2 5 3 2 2" xfId="2644"/>
    <cellStyle name="Percent 2 5 3 2 2 2" xfId="7126"/>
    <cellStyle name="Percent 2 5 3 2 2 2 2" xfId="16156"/>
    <cellStyle name="Percent 2 5 3 2 2 3" xfId="11674"/>
    <cellStyle name="Percent 2 5 3 2 3" xfId="4138"/>
    <cellStyle name="Percent 2 5 3 2 3 2" xfId="8620"/>
    <cellStyle name="Percent 2 5 3 2 3 2 2" xfId="17650"/>
    <cellStyle name="Percent 2 5 3 2 3 3" xfId="13168"/>
    <cellStyle name="Percent 2 5 3 2 4" xfId="5632"/>
    <cellStyle name="Percent 2 5 3 2 4 2" xfId="14662"/>
    <cellStyle name="Percent 2 5 3 2 5" xfId="10180"/>
    <cellStyle name="Percent 2 5 3 3" xfId="1897"/>
    <cellStyle name="Percent 2 5 3 3 2" xfId="6379"/>
    <cellStyle name="Percent 2 5 3 3 2 2" xfId="15409"/>
    <cellStyle name="Percent 2 5 3 3 3" xfId="10927"/>
    <cellStyle name="Percent 2 5 3 4" xfId="3391"/>
    <cellStyle name="Percent 2 5 3 4 2" xfId="7873"/>
    <cellStyle name="Percent 2 5 3 4 2 2" xfId="16903"/>
    <cellStyle name="Percent 2 5 3 4 3" xfId="12421"/>
    <cellStyle name="Percent 2 5 3 5" xfId="4885"/>
    <cellStyle name="Percent 2 5 3 5 2" xfId="13915"/>
    <cellStyle name="Percent 2 5 3 6" xfId="9433"/>
    <cellStyle name="Percent 2 5 4" xfId="589"/>
    <cellStyle name="Percent 2 5 4 2" xfId="1336"/>
    <cellStyle name="Percent 2 5 4 2 2" xfId="2830"/>
    <cellStyle name="Percent 2 5 4 2 2 2" xfId="7312"/>
    <cellStyle name="Percent 2 5 4 2 2 2 2" xfId="16342"/>
    <cellStyle name="Percent 2 5 4 2 2 3" xfId="11860"/>
    <cellStyle name="Percent 2 5 4 2 3" xfId="4324"/>
    <cellStyle name="Percent 2 5 4 2 3 2" xfId="8806"/>
    <cellStyle name="Percent 2 5 4 2 3 2 2" xfId="17836"/>
    <cellStyle name="Percent 2 5 4 2 3 3" xfId="13354"/>
    <cellStyle name="Percent 2 5 4 2 4" xfId="5818"/>
    <cellStyle name="Percent 2 5 4 2 4 2" xfId="14848"/>
    <cellStyle name="Percent 2 5 4 2 5" xfId="10366"/>
    <cellStyle name="Percent 2 5 4 3" xfId="2083"/>
    <cellStyle name="Percent 2 5 4 3 2" xfId="6565"/>
    <cellStyle name="Percent 2 5 4 3 2 2" xfId="15595"/>
    <cellStyle name="Percent 2 5 4 3 3" xfId="11113"/>
    <cellStyle name="Percent 2 5 4 4" xfId="3577"/>
    <cellStyle name="Percent 2 5 4 4 2" xfId="8059"/>
    <cellStyle name="Percent 2 5 4 4 2 2" xfId="17089"/>
    <cellStyle name="Percent 2 5 4 4 3" xfId="12607"/>
    <cellStyle name="Percent 2 5 4 5" xfId="5071"/>
    <cellStyle name="Percent 2 5 4 5 2" xfId="14101"/>
    <cellStyle name="Percent 2 5 4 6" xfId="9619"/>
    <cellStyle name="Percent 2 5 5" xfId="776"/>
    <cellStyle name="Percent 2 5 5 2" xfId="2270"/>
    <cellStyle name="Percent 2 5 5 2 2" xfId="6752"/>
    <cellStyle name="Percent 2 5 5 2 2 2" xfId="15782"/>
    <cellStyle name="Percent 2 5 5 2 3" xfId="11300"/>
    <cellStyle name="Percent 2 5 5 3" xfId="3764"/>
    <cellStyle name="Percent 2 5 5 3 2" xfId="8246"/>
    <cellStyle name="Percent 2 5 5 3 2 2" xfId="17276"/>
    <cellStyle name="Percent 2 5 5 3 3" xfId="12794"/>
    <cellStyle name="Percent 2 5 5 4" xfId="5258"/>
    <cellStyle name="Percent 2 5 5 4 2" xfId="14288"/>
    <cellStyle name="Percent 2 5 5 5" xfId="9806"/>
    <cellStyle name="Percent 2 5 6" xfId="1525"/>
    <cellStyle name="Percent 2 5 6 2" xfId="6007"/>
    <cellStyle name="Percent 2 5 6 2 2" xfId="15037"/>
    <cellStyle name="Percent 2 5 6 3" xfId="10555"/>
    <cellStyle name="Percent 2 5 7" xfId="3019"/>
    <cellStyle name="Percent 2 5 7 2" xfId="7501"/>
    <cellStyle name="Percent 2 5 7 2 2" xfId="16531"/>
    <cellStyle name="Percent 2 5 7 3" xfId="12049"/>
    <cellStyle name="Percent 2 5 8" xfId="4513"/>
    <cellStyle name="Percent 2 5 8 2" xfId="13543"/>
    <cellStyle name="Percent 2 5 9" xfId="9061"/>
    <cellStyle name="Percent 2 6" xfId="54"/>
    <cellStyle name="Percent 2 6 2" xfId="240"/>
    <cellStyle name="Percent 2 6 2 2" xfId="985"/>
    <cellStyle name="Percent 2 6 2 2 2" xfId="2479"/>
    <cellStyle name="Percent 2 6 2 2 2 2" xfId="6961"/>
    <cellStyle name="Percent 2 6 2 2 2 2 2" xfId="15991"/>
    <cellStyle name="Percent 2 6 2 2 2 3" xfId="11509"/>
    <cellStyle name="Percent 2 6 2 2 3" xfId="3973"/>
    <cellStyle name="Percent 2 6 2 2 3 2" xfId="8455"/>
    <cellStyle name="Percent 2 6 2 2 3 2 2" xfId="17485"/>
    <cellStyle name="Percent 2 6 2 2 3 3" xfId="13003"/>
    <cellStyle name="Percent 2 6 2 2 4" xfId="5467"/>
    <cellStyle name="Percent 2 6 2 2 4 2" xfId="14497"/>
    <cellStyle name="Percent 2 6 2 2 5" xfId="10015"/>
    <cellStyle name="Percent 2 6 2 3" xfId="1734"/>
    <cellStyle name="Percent 2 6 2 3 2" xfId="6216"/>
    <cellStyle name="Percent 2 6 2 3 2 2" xfId="15246"/>
    <cellStyle name="Percent 2 6 2 3 3" xfId="10764"/>
    <cellStyle name="Percent 2 6 2 4" xfId="3228"/>
    <cellStyle name="Percent 2 6 2 4 2" xfId="7710"/>
    <cellStyle name="Percent 2 6 2 4 2 2" xfId="16740"/>
    <cellStyle name="Percent 2 6 2 4 3" xfId="12258"/>
    <cellStyle name="Percent 2 6 2 5" xfId="4722"/>
    <cellStyle name="Percent 2 6 2 5 2" xfId="13752"/>
    <cellStyle name="Percent 2 6 2 6" xfId="9270"/>
    <cellStyle name="Percent 2 6 3" xfId="426"/>
    <cellStyle name="Percent 2 6 3 2" xfId="1173"/>
    <cellStyle name="Percent 2 6 3 2 2" xfId="2667"/>
    <cellStyle name="Percent 2 6 3 2 2 2" xfId="7149"/>
    <cellStyle name="Percent 2 6 3 2 2 2 2" xfId="16179"/>
    <cellStyle name="Percent 2 6 3 2 2 3" xfId="11697"/>
    <cellStyle name="Percent 2 6 3 2 3" xfId="4161"/>
    <cellStyle name="Percent 2 6 3 2 3 2" xfId="8643"/>
    <cellStyle name="Percent 2 6 3 2 3 2 2" xfId="17673"/>
    <cellStyle name="Percent 2 6 3 2 3 3" xfId="13191"/>
    <cellStyle name="Percent 2 6 3 2 4" xfId="5655"/>
    <cellStyle name="Percent 2 6 3 2 4 2" xfId="14685"/>
    <cellStyle name="Percent 2 6 3 2 5" xfId="10203"/>
    <cellStyle name="Percent 2 6 3 3" xfId="1920"/>
    <cellStyle name="Percent 2 6 3 3 2" xfId="6402"/>
    <cellStyle name="Percent 2 6 3 3 2 2" xfId="15432"/>
    <cellStyle name="Percent 2 6 3 3 3" xfId="10950"/>
    <cellStyle name="Percent 2 6 3 4" xfId="3414"/>
    <cellStyle name="Percent 2 6 3 4 2" xfId="7896"/>
    <cellStyle name="Percent 2 6 3 4 2 2" xfId="16926"/>
    <cellStyle name="Percent 2 6 3 4 3" xfId="12444"/>
    <cellStyle name="Percent 2 6 3 5" xfId="4908"/>
    <cellStyle name="Percent 2 6 3 5 2" xfId="13938"/>
    <cellStyle name="Percent 2 6 3 6" xfId="9456"/>
    <cellStyle name="Percent 2 6 4" xfId="612"/>
    <cellStyle name="Percent 2 6 4 2" xfId="1359"/>
    <cellStyle name="Percent 2 6 4 2 2" xfId="2853"/>
    <cellStyle name="Percent 2 6 4 2 2 2" xfId="7335"/>
    <cellStyle name="Percent 2 6 4 2 2 2 2" xfId="16365"/>
    <cellStyle name="Percent 2 6 4 2 2 3" xfId="11883"/>
    <cellStyle name="Percent 2 6 4 2 3" xfId="4347"/>
    <cellStyle name="Percent 2 6 4 2 3 2" xfId="8829"/>
    <cellStyle name="Percent 2 6 4 2 3 2 2" xfId="17859"/>
    <cellStyle name="Percent 2 6 4 2 3 3" xfId="13377"/>
    <cellStyle name="Percent 2 6 4 2 4" xfId="5841"/>
    <cellStyle name="Percent 2 6 4 2 4 2" xfId="14871"/>
    <cellStyle name="Percent 2 6 4 2 5" xfId="10389"/>
    <cellStyle name="Percent 2 6 4 3" xfId="2106"/>
    <cellStyle name="Percent 2 6 4 3 2" xfId="6588"/>
    <cellStyle name="Percent 2 6 4 3 2 2" xfId="15618"/>
    <cellStyle name="Percent 2 6 4 3 3" xfId="11136"/>
    <cellStyle name="Percent 2 6 4 4" xfId="3600"/>
    <cellStyle name="Percent 2 6 4 4 2" xfId="8082"/>
    <cellStyle name="Percent 2 6 4 4 2 2" xfId="17112"/>
    <cellStyle name="Percent 2 6 4 4 3" xfId="12630"/>
    <cellStyle name="Percent 2 6 4 5" xfId="5094"/>
    <cellStyle name="Percent 2 6 4 5 2" xfId="14124"/>
    <cellStyle name="Percent 2 6 4 6" xfId="9642"/>
    <cellStyle name="Percent 2 6 5" xfId="799"/>
    <cellStyle name="Percent 2 6 5 2" xfId="2293"/>
    <cellStyle name="Percent 2 6 5 2 2" xfId="6775"/>
    <cellStyle name="Percent 2 6 5 2 2 2" xfId="15805"/>
    <cellStyle name="Percent 2 6 5 2 3" xfId="11323"/>
    <cellStyle name="Percent 2 6 5 3" xfId="3787"/>
    <cellStyle name="Percent 2 6 5 3 2" xfId="8269"/>
    <cellStyle name="Percent 2 6 5 3 2 2" xfId="17299"/>
    <cellStyle name="Percent 2 6 5 3 3" xfId="12817"/>
    <cellStyle name="Percent 2 6 5 4" xfId="5281"/>
    <cellStyle name="Percent 2 6 5 4 2" xfId="14311"/>
    <cellStyle name="Percent 2 6 5 5" xfId="9829"/>
    <cellStyle name="Percent 2 6 6" xfId="1548"/>
    <cellStyle name="Percent 2 6 6 2" xfId="6030"/>
    <cellStyle name="Percent 2 6 6 2 2" xfId="15060"/>
    <cellStyle name="Percent 2 6 6 3" xfId="10578"/>
    <cellStyle name="Percent 2 6 7" xfId="3042"/>
    <cellStyle name="Percent 2 6 7 2" xfId="7524"/>
    <cellStyle name="Percent 2 6 7 2 2" xfId="16554"/>
    <cellStyle name="Percent 2 6 7 3" xfId="12072"/>
    <cellStyle name="Percent 2 6 8" xfId="4536"/>
    <cellStyle name="Percent 2 6 8 2" xfId="13566"/>
    <cellStyle name="Percent 2 6 9" xfId="9084"/>
    <cellStyle name="Percent 2 7" xfId="78"/>
    <cellStyle name="Percent 2 7 2" xfId="264"/>
    <cellStyle name="Percent 2 7 2 2" xfId="1008"/>
    <cellStyle name="Percent 2 7 2 2 2" xfId="2502"/>
    <cellStyle name="Percent 2 7 2 2 2 2" xfId="6984"/>
    <cellStyle name="Percent 2 7 2 2 2 2 2" xfId="16014"/>
    <cellStyle name="Percent 2 7 2 2 2 3" xfId="11532"/>
    <cellStyle name="Percent 2 7 2 2 3" xfId="3996"/>
    <cellStyle name="Percent 2 7 2 2 3 2" xfId="8478"/>
    <cellStyle name="Percent 2 7 2 2 3 2 2" xfId="17508"/>
    <cellStyle name="Percent 2 7 2 2 3 3" xfId="13026"/>
    <cellStyle name="Percent 2 7 2 2 4" xfId="5490"/>
    <cellStyle name="Percent 2 7 2 2 4 2" xfId="14520"/>
    <cellStyle name="Percent 2 7 2 2 5" xfId="10038"/>
    <cellStyle name="Percent 2 7 2 3" xfId="1758"/>
    <cellStyle name="Percent 2 7 2 3 2" xfId="6240"/>
    <cellStyle name="Percent 2 7 2 3 2 2" xfId="15270"/>
    <cellStyle name="Percent 2 7 2 3 3" xfId="10788"/>
    <cellStyle name="Percent 2 7 2 4" xfId="3252"/>
    <cellStyle name="Percent 2 7 2 4 2" xfId="7734"/>
    <cellStyle name="Percent 2 7 2 4 2 2" xfId="16764"/>
    <cellStyle name="Percent 2 7 2 4 3" xfId="12282"/>
    <cellStyle name="Percent 2 7 2 5" xfId="4746"/>
    <cellStyle name="Percent 2 7 2 5 2" xfId="13776"/>
    <cellStyle name="Percent 2 7 2 6" xfId="9294"/>
    <cellStyle name="Percent 2 7 3" xfId="450"/>
    <cellStyle name="Percent 2 7 3 2" xfId="1197"/>
    <cellStyle name="Percent 2 7 3 2 2" xfId="2691"/>
    <cellStyle name="Percent 2 7 3 2 2 2" xfId="7173"/>
    <cellStyle name="Percent 2 7 3 2 2 2 2" xfId="16203"/>
    <cellStyle name="Percent 2 7 3 2 2 3" xfId="11721"/>
    <cellStyle name="Percent 2 7 3 2 3" xfId="4185"/>
    <cellStyle name="Percent 2 7 3 2 3 2" xfId="8667"/>
    <cellStyle name="Percent 2 7 3 2 3 2 2" xfId="17697"/>
    <cellStyle name="Percent 2 7 3 2 3 3" xfId="13215"/>
    <cellStyle name="Percent 2 7 3 2 4" xfId="5679"/>
    <cellStyle name="Percent 2 7 3 2 4 2" xfId="14709"/>
    <cellStyle name="Percent 2 7 3 2 5" xfId="10227"/>
    <cellStyle name="Percent 2 7 3 3" xfId="1944"/>
    <cellStyle name="Percent 2 7 3 3 2" xfId="6426"/>
    <cellStyle name="Percent 2 7 3 3 2 2" xfId="15456"/>
    <cellStyle name="Percent 2 7 3 3 3" xfId="10974"/>
    <cellStyle name="Percent 2 7 3 4" xfId="3438"/>
    <cellStyle name="Percent 2 7 3 4 2" xfId="7920"/>
    <cellStyle name="Percent 2 7 3 4 2 2" xfId="16950"/>
    <cellStyle name="Percent 2 7 3 4 3" xfId="12468"/>
    <cellStyle name="Percent 2 7 3 5" xfId="4932"/>
    <cellStyle name="Percent 2 7 3 5 2" xfId="13962"/>
    <cellStyle name="Percent 2 7 3 6" xfId="9480"/>
    <cellStyle name="Percent 2 7 4" xfId="636"/>
    <cellStyle name="Percent 2 7 4 2" xfId="1383"/>
    <cellStyle name="Percent 2 7 4 2 2" xfId="2877"/>
    <cellStyle name="Percent 2 7 4 2 2 2" xfId="7359"/>
    <cellStyle name="Percent 2 7 4 2 2 2 2" xfId="16389"/>
    <cellStyle name="Percent 2 7 4 2 2 3" xfId="11907"/>
    <cellStyle name="Percent 2 7 4 2 3" xfId="4371"/>
    <cellStyle name="Percent 2 7 4 2 3 2" xfId="8853"/>
    <cellStyle name="Percent 2 7 4 2 3 2 2" xfId="17883"/>
    <cellStyle name="Percent 2 7 4 2 3 3" xfId="13401"/>
    <cellStyle name="Percent 2 7 4 2 4" xfId="5865"/>
    <cellStyle name="Percent 2 7 4 2 4 2" xfId="14895"/>
    <cellStyle name="Percent 2 7 4 2 5" xfId="10413"/>
    <cellStyle name="Percent 2 7 4 3" xfId="2130"/>
    <cellStyle name="Percent 2 7 4 3 2" xfId="6612"/>
    <cellStyle name="Percent 2 7 4 3 2 2" xfId="15642"/>
    <cellStyle name="Percent 2 7 4 3 3" xfId="11160"/>
    <cellStyle name="Percent 2 7 4 4" xfId="3624"/>
    <cellStyle name="Percent 2 7 4 4 2" xfId="8106"/>
    <cellStyle name="Percent 2 7 4 4 2 2" xfId="17136"/>
    <cellStyle name="Percent 2 7 4 4 3" xfId="12654"/>
    <cellStyle name="Percent 2 7 4 5" xfId="5118"/>
    <cellStyle name="Percent 2 7 4 5 2" xfId="14148"/>
    <cellStyle name="Percent 2 7 4 6" xfId="9666"/>
    <cellStyle name="Percent 2 7 5" xfId="823"/>
    <cellStyle name="Percent 2 7 5 2" xfId="2317"/>
    <cellStyle name="Percent 2 7 5 2 2" xfId="6799"/>
    <cellStyle name="Percent 2 7 5 2 2 2" xfId="15829"/>
    <cellStyle name="Percent 2 7 5 2 3" xfId="11347"/>
    <cellStyle name="Percent 2 7 5 3" xfId="3811"/>
    <cellStyle name="Percent 2 7 5 3 2" xfId="8293"/>
    <cellStyle name="Percent 2 7 5 3 2 2" xfId="17323"/>
    <cellStyle name="Percent 2 7 5 3 3" xfId="12841"/>
    <cellStyle name="Percent 2 7 5 4" xfId="5305"/>
    <cellStyle name="Percent 2 7 5 4 2" xfId="14335"/>
    <cellStyle name="Percent 2 7 5 5" xfId="9853"/>
    <cellStyle name="Percent 2 7 6" xfId="1572"/>
    <cellStyle name="Percent 2 7 6 2" xfId="6054"/>
    <cellStyle name="Percent 2 7 6 2 2" xfId="15084"/>
    <cellStyle name="Percent 2 7 6 3" xfId="10602"/>
    <cellStyle name="Percent 2 7 7" xfId="3066"/>
    <cellStyle name="Percent 2 7 7 2" xfId="7548"/>
    <cellStyle name="Percent 2 7 7 2 2" xfId="16578"/>
    <cellStyle name="Percent 2 7 7 3" xfId="12096"/>
    <cellStyle name="Percent 2 7 8" xfId="4560"/>
    <cellStyle name="Percent 2 7 8 2" xfId="13590"/>
    <cellStyle name="Percent 2 7 9" xfId="9108"/>
    <cellStyle name="Percent 2 8" xfId="114"/>
    <cellStyle name="Percent 2 8 2" xfId="300"/>
    <cellStyle name="Percent 2 8 2 2" xfId="1043"/>
    <cellStyle name="Percent 2 8 2 2 2" xfId="2537"/>
    <cellStyle name="Percent 2 8 2 2 2 2" xfId="7019"/>
    <cellStyle name="Percent 2 8 2 2 2 2 2" xfId="16049"/>
    <cellStyle name="Percent 2 8 2 2 2 3" xfId="11567"/>
    <cellStyle name="Percent 2 8 2 2 3" xfId="4031"/>
    <cellStyle name="Percent 2 8 2 2 3 2" xfId="8513"/>
    <cellStyle name="Percent 2 8 2 2 3 2 2" xfId="17543"/>
    <cellStyle name="Percent 2 8 2 2 3 3" xfId="13061"/>
    <cellStyle name="Percent 2 8 2 2 4" xfId="5525"/>
    <cellStyle name="Percent 2 8 2 2 4 2" xfId="14555"/>
    <cellStyle name="Percent 2 8 2 2 5" xfId="10073"/>
    <cellStyle name="Percent 2 8 2 3" xfId="1794"/>
    <cellStyle name="Percent 2 8 2 3 2" xfId="6276"/>
    <cellStyle name="Percent 2 8 2 3 2 2" xfId="15306"/>
    <cellStyle name="Percent 2 8 2 3 3" xfId="10824"/>
    <cellStyle name="Percent 2 8 2 4" xfId="3288"/>
    <cellStyle name="Percent 2 8 2 4 2" xfId="7770"/>
    <cellStyle name="Percent 2 8 2 4 2 2" xfId="16800"/>
    <cellStyle name="Percent 2 8 2 4 3" xfId="12318"/>
    <cellStyle name="Percent 2 8 2 5" xfId="4782"/>
    <cellStyle name="Percent 2 8 2 5 2" xfId="13812"/>
    <cellStyle name="Percent 2 8 2 6" xfId="9330"/>
    <cellStyle name="Percent 2 8 3" xfId="486"/>
    <cellStyle name="Percent 2 8 3 2" xfId="1233"/>
    <cellStyle name="Percent 2 8 3 2 2" xfId="2727"/>
    <cellStyle name="Percent 2 8 3 2 2 2" xfId="7209"/>
    <cellStyle name="Percent 2 8 3 2 2 2 2" xfId="16239"/>
    <cellStyle name="Percent 2 8 3 2 2 3" xfId="11757"/>
    <cellStyle name="Percent 2 8 3 2 3" xfId="4221"/>
    <cellStyle name="Percent 2 8 3 2 3 2" xfId="8703"/>
    <cellStyle name="Percent 2 8 3 2 3 2 2" xfId="17733"/>
    <cellStyle name="Percent 2 8 3 2 3 3" xfId="13251"/>
    <cellStyle name="Percent 2 8 3 2 4" xfId="5715"/>
    <cellStyle name="Percent 2 8 3 2 4 2" xfId="14745"/>
    <cellStyle name="Percent 2 8 3 2 5" xfId="10263"/>
    <cellStyle name="Percent 2 8 3 3" xfId="1980"/>
    <cellStyle name="Percent 2 8 3 3 2" xfId="6462"/>
    <cellStyle name="Percent 2 8 3 3 2 2" xfId="15492"/>
    <cellStyle name="Percent 2 8 3 3 3" xfId="11010"/>
    <cellStyle name="Percent 2 8 3 4" xfId="3474"/>
    <cellStyle name="Percent 2 8 3 4 2" xfId="7956"/>
    <cellStyle name="Percent 2 8 3 4 2 2" xfId="16986"/>
    <cellStyle name="Percent 2 8 3 4 3" xfId="12504"/>
    <cellStyle name="Percent 2 8 3 5" xfId="4968"/>
    <cellStyle name="Percent 2 8 3 5 2" xfId="13998"/>
    <cellStyle name="Percent 2 8 3 6" xfId="9516"/>
    <cellStyle name="Percent 2 8 4" xfId="672"/>
    <cellStyle name="Percent 2 8 4 2" xfId="1419"/>
    <cellStyle name="Percent 2 8 4 2 2" xfId="2913"/>
    <cellStyle name="Percent 2 8 4 2 2 2" xfId="7395"/>
    <cellStyle name="Percent 2 8 4 2 2 2 2" xfId="16425"/>
    <cellStyle name="Percent 2 8 4 2 2 3" xfId="11943"/>
    <cellStyle name="Percent 2 8 4 2 3" xfId="4407"/>
    <cellStyle name="Percent 2 8 4 2 3 2" xfId="8889"/>
    <cellStyle name="Percent 2 8 4 2 3 2 2" xfId="17919"/>
    <cellStyle name="Percent 2 8 4 2 3 3" xfId="13437"/>
    <cellStyle name="Percent 2 8 4 2 4" xfId="5901"/>
    <cellStyle name="Percent 2 8 4 2 4 2" xfId="14931"/>
    <cellStyle name="Percent 2 8 4 2 5" xfId="10449"/>
    <cellStyle name="Percent 2 8 4 3" xfId="2166"/>
    <cellStyle name="Percent 2 8 4 3 2" xfId="6648"/>
    <cellStyle name="Percent 2 8 4 3 2 2" xfId="15678"/>
    <cellStyle name="Percent 2 8 4 3 3" xfId="11196"/>
    <cellStyle name="Percent 2 8 4 4" xfId="3660"/>
    <cellStyle name="Percent 2 8 4 4 2" xfId="8142"/>
    <cellStyle name="Percent 2 8 4 4 2 2" xfId="17172"/>
    <cellStyle name="Percent 2 8 4 4 3" xfId="12690"/>
    <cellStyle name="Percent 2 8 4 5" xfId="5154"/>
    <cellStyle name="Percent 2 8 4 5 2" xfId="14184"/>
    <cellStyle name="Percent 2 8 4 6" xfId="9702"/>
    <cellStyle name="Percent 2 8 5" xfId="859"/>
    <cellStyle name="Percent 2 8 5 2" xfId="2353"/>
    <cellStyle name="Percent 2 8 5 2 2" xfId="6835"/>
    <cellStyle name="Percent 2 8 5 2 2 2" xfId="15865"/>
    <cellStyle name="Percent 2 8 5 2 3" xfId="11383"/>
    <cellStyle name="Percent 2 8 5 3" xfId="3847"/>
    <cellStyle name="Percent 2 8 5 3 2" xfId="8329"/>
    <cellStyle name="Percent 2 8 5 3 2 2" xfId="17359"/>
    <cellStyle name="Percent 2 8 5 3 3" xfId="12877"/>
    <cellStyle name="Percent 2 8 5 4" xfId="5341"/>
    <cellStyle name="Percent 2 8 5 4 2" xfId="14371"/>
    <cellStyle name="Percent 2 8 5 5" xfId="9889"/>
    <cellStyle name="Percent 2 8 6" xfId="1608"/>
    <cellStyle name="Percent 2 8 6 2" xfId="6090"/>
    <cellStyle name="Percent 2 8 6 2 2" xfId="15120"/>
    <cellStyle name="Percent 2 8 6 3" xfId="10638"/>
    <cellStyle name="Percent 2 8 7" xfId="3102"/>
    <cellStyle name="Percent 2 8 7 2" xfId="7584"/>
    <cellStyle name="Percent 2 8 7 2 2" xfId="16614"/>
    <cellStyle name="Percent 2 8 7 3" xfId="12132"/>
    <cellStyle name="Percent 2 8 8" xfId="4596"/>
    <cellStyle name="Percent 2 8 8 2" xfId="13626"/>
    <cellStyle name="Percent 2 8 9" xfId="9144"/>
    <cellStyle name="Percent 2 9" xfId="125"/>
    <cellStyle name="Percent 2 9 2" xfId="311"/>
    <cellStyle name="Percent 2 9 2 2" xfId="1054"/>
    <cellStyle name="Percent 2 9 2 2 2" xfId="2548"/>
    <cellStyle name="Percent 2 9 2 2 2 2" xfId="7030"/>
    <cellStyle name="Percent 2 9 2 2 2 2 2" xfId="16060"/>
    <cellStyle name="Percent 2 9 2 2 2 3" xfId="11578"/>
    <cellStyle name="Percent 2 9 2 2 3" xfId="4042"/>
    <cellStyle name="Percent 2 9 2 2 3 2" xfId="8524"/>
    <cellStyle name="Percent 2 9 2 2 3 2 2" xfId="17554"/>
    <cellStyle name="Percent 2 9 2 2 3 3" xfId="13072"/>
    <cellStyle name="Percent 2 9 2 2 4" xfId="5536"/>
    <cellStyle name="Percent 2 9 2 2 4 2" xfId="14566"/>
    <cellStyle name="Percent 2 9 2 2 5" xfId="10084"/>
    <cellStyle name="Percent 2 9 2 3" xfId="1805"/>
    <cellStyle name="Percent 2 9 2 3 2" xfId="6287"/>
    <cellStyle name="Percent 2 9 2 3 2 2" xfId="15317"/>
    <cellStyle name="Percent 2 9 2 3 3" xfId="10835"/>
    <cellStyle name="Percent 2 9 2 4" xfId="3299"/>
    <cellStyle name="Percent 2 9 2 4 2" xfId="7781"/>
    <cellStyle name="Percent 2 9 2 4 2 2" xfId="16811"/>
    <cellStyle name="Percent 2 9 2 4 3" xfId="12329"/>
    <cellStyle name="Percent 2 9 2 5" xfId="4793"/>
    <cellStyle name="Percent 2 9 2 5 2" xfId="13823"/>
    <cellStyle name="Percent 2 9 2 6" xfId="9341"/>
    <cellStyle name="Percent 2 9 3" xfId="497"/>
    <cellStyle name="Percent 2 9 3 2" xfId="1244"/>
    <cellStyle name="Percent 2 9 3 2 2" xfId="2738"/>
    <cellStyle name="Percent 2 9 3 2 2 2" xfId="7220"/>
    <cellStyle name="Percent 2 9 3 2 2 2 2" xfId="16250"/>
    <cellStyle name="Percent 2 9 3 2 2 3" xfId="11768"/>
    <cellStyle name="Percent 2 9 3 2 3" xfId="4232"/>
    <cellStyle name="Percent 2 9 3 2 3 2" xfId="8714"/>
    <cellStyle name="Percent 2 9 3 2 3 2 2" xfId="17744"/>
    <cellStyle name="Percent 2 9 3 2 3 3" xfId="13262"/>
    <cellStyle name="Percent 2 9 3 2 4" xfId="5726"/>
    <cellStyle name="Percent 2 9 3 2 4 2" xfId="14756"/>
    <cellStyle name="Percent 2 9 3 2 5" xfId="10274"/>
    <cellStyle name="Percent 2 9 3 3" xfId="1991"/>
    <cellStyle name="Percent 2 9 3 3 2" xfId="6473"/>
    <cellStyle name="Percent 2 9 3 3 2 2" xfId="15503"/>
    <cellStyle name="Percent 2 9 3 3 3" xfId="11021"/>
    <cellStyle name="Percent 2 9 3 4" xfId="3485"/>
    <cellStyle name="Percent 2 9 3 4 2" xfId="7967"/>
    <cellStyle name="Percent 2 9 3 4 2 2" xfId="16997"/>
    <cellStyle name="Percent 2 9 3 4 3" xfId="12515"/>
    <cellStyle name="Percent 2 9 3 5" xfId="4979"/>
    <cellStyle name="Percent 2 9 3 5 2" xfId="14009"/>
    <cellStyle name="Percent 2 9 3 6" xfId="9527"/>
    <cellStyle name="Percent 2 9 4" xfId="683"/>
    <cellStyle name="Percent 2 9 4 2" xfId="1430"/>
    <cellStyle name="Percent 2 9 4 2 2" xfId="2924"/>
    <cellStyle name="Percent 2 9 4 2 2 2" xfId="7406"/>
    <cellStyle name="Percent 2 9 4 2 2 2 2" xfId="16436"/>
    <cellStyle name="Percent 2 9 4 2 2 3" xfId="11954"/>
    <cellStyle name="Percent 2 9 4 2 3" xfId="4418"/>
    <cellStyle name="Percent 2 9 4 2 3 2" xfId="8900"/>
    <cellStyle name="Percent 2 9 4 2 3 2 2" xfId="17930"/>
    <cellStyle name="Percent 2 9 4 2 3 3" xfId="13448"/>
    <cellStyle name="Percent 2 9 4 2 4" xfId="5912"/>
    <cellStyle name="Percent 2 9 4 2 4 2" xfId="14942"/>
    <cellStyle name="Percent 2 9 4 2 5" xfId="10460"/>
    <cellStyle name="Percent 2 9 4 3" xfId="2177"/>
    <cellStyle name="Percent 2 9 4 3 2" xfId="6659"/>
    <cellStyle name="Percent 2 9 4 3 2 2" xfId="15689"/>
    <cellStyle name="Percent 2 9 4 3 3" xfId="11207"/>
    <cellStyle name="Percent 2 9 4 4" xfId="3671"/>
    <cellStyle name="Percent 2 9 4 4 2" xfId="8153"/>
    <cellStyle name="Percent 2 9 4 4 2 2" xfId="17183"/>
    <cellStyle name="Percent 2 9 4 4 3" xfId="12701"/>
    <cellStyle name="Percent 2 9 4 5" xfId="5165"/>
    <cellStyle name="Percent 2 9 4 5 2" xfId="14195"/>
    <cellStyle name="Percent 2 9 4 6" xfId="9713"/>
    <cellStyle name="Percent 2 9 5" xfId="870"/>
    <cellStyle name="Percent 2 9 5 2" xfId="2364"/>
    <cellStyle name="Percent 2 9 5 2 2" xfId="6846"/>
    <cellStyle name="Percent 2 9 5 2 2 2" xfId="15876"/>
    <cellStyle name="Percent 2 9 5 2 3" xfId="11394"/>
    <cellStyle name="Percent 2 9 5 3" xfId="3858"/>
    <cellStyle name="Percent 2 9 5 3 2" xfId="8340"/>
    <cellStyle name="Percent 2 9 5 3 2 2" xfId="17370"/>
    <cellStyle name="Percent 2 9 5 3 3" xfId="12888"/>
    <cellStyle name="Percent 2 9 5 4" xfId="5352"/>
    <cellStyle name="Percent 2 9 5 4 2" xfId="14382"/>
    <cellStyle name="Percent 2 9 5 5" xfId="9900"/>
    <cellStyle name="Percent 2 9 6" xfId="1619"/>
    <cellStyle name="Percent 2 9 6 2" xfId="6101"/>
    <cellStyle name="Percent 2 9 6 2 2" xfId="15131"/>
    <cellStyle name="Percent 2 9 6 3" xfId="10649"/>
    <cellStyle name="Percent 2 9 7" xfId="3113"/>
    <cellStyle name="Percent 2 9 7 2" xfId="7595"/>
    <cellStyle name="Percent 2 9 7 2 2" xfId="16625"/>
    <cellStyle name="Percent 2 9 7 3" xfId="12143"/>
    <cellStyle name="Percent 2 9 8" xfId="4607"/>
    <cellStyle name="Percent 2 9 8 2" xfId="13637"/>
    <cellStyle name="Percent 2 9 9" xfId="9155"/>
    <cellStyle name="Percent 3" xfId="3"/>
    <cellStyle name="Percent 3 10" xfId="169"/>
    <cellStyle name="Percent 3 10 2" xfId="355"/>
    <cellStyle name="Percent 3 10 2 2" xfId="1098"/>
    <cellStyle name="Percent 3 10 2 2 2" xfId="2592"/>
    <cellStyle name="Percent 3 10 2 2 2 2" xfId="7074"/>
    <cellStyle name="Percent 3 10 2 2 2 2 2" xfId="16104"/>
    <cellStyle name="Percent 3 10 2 2 2 3" xfId="11622"/>
    <cellStyle name="Percent 3 10 2 2 3" xfId="4086"/>
    <cellStyle name="Percent 3 10 2 2 3 2" xfId="8568"/>
    <cellStyle name="Percent 3 10 2 2 3 2 2" xfId="17598"/>
    <cellStyle name="Percent 3 10 2 2 3 3" xfId="13116"/>
    <cellStyle name="Percent 3 10 2 2 4" xfId="5580"/>
    <cellStyle name="Percent 3 10 2 2 4 2" xfId="14610"/>
    <cellStyle name="Percent 3 10 2 2 5" xfId="10128"/>
    <cellStyle name="Percent 3 10 2 3" xfId="1849"/>
    <cellStyle name="Percent 3 10 2 3 2" xfId="6331"/>
    <cellStyle name="Percent 3 10 2 3 2 2" xfId="15361"/>
    <cellStyle name="Percent 3 10 2 3 3" xfId="10879"/>
    <cellStyle name="Percent 3 10 2 4" xfId="3343"/>
    <cellStyle name="Percent 3 10 2 4 2" xfId="7825"/>
    <cellStyle name="Percent 3 10 2 4 2 2" xfId="16855"/>
    <cellStyle name="Percent 3 10 2 4 3" xfId="12373"/>
    <cellStyle name="Percent 3 10 2 5" xfId="4837"/>
    <cellStyle name="Percent 3 10 2 5 2" xfId="13867"/>
    <cellStyle name="Percent 3 10 2 6" xfId="9385"/>
    <cellStyle name="Percent 3 10 3" xfId="541"/>
    <cellStyle name="Percent 3 10 3 2" xfId="1288"/>
    <cellStyle name="Percent 3 10 3 2 2" xfId="2782"/>
    <cellStyle name="Percent 3 10 3 2 2 2" xfId="7264"/>
    <cellStyle name="Percent 3 10 3 2 2 2 2" xfId="16294"/>
    <cellStyle name="Percent 3 10 3 2 2 3" xfId="11812"/>
    <cellStyle name="Percent 3 10 3 2 3" xfId="4276"/>
    <cellStyle name="Percent 3 10 3 2 3 2" xfId="8758"/>
    <cellStyle name="Percent 3 10 3 2 3 2 2" xfId="17788"/>
    <cellStyle name="Percent 3 10 3 2 3 3" xfId="13306"/>
    <cellStyle name="Percent 3 10 3 2 4" xfId="5770"/>
    <cellStyle name="Percent 3 10 3 2 4 2" xfId="14800"/>
    <cellStyle name="Percent 3 10 3 2 5" xfId="10318"/>
    <cellStyle name="Percent 3 10 3 3" xfId="2035"/>
    <cellStyle name="Percent 3 10 3 3 2" xfId="6517"/>
    <cellStyle name="Percent 3 10 3 3 2 2" xfId="15547"/>
    <cellStyle name="Percent 3 10 3 3 3" xfId="11065"/>
    <cellStyle name="Percent 3 10 3 4" xfId="3529"/>
    <cellStyle name="Percent 3 10 3 4 2" xfId="8011"/>
    <cellStyle name="Percent 3 10 3 4 2 2" xfId="17041"/>
    <cellStyle name="Percent 3 10 3 4 3" xfId="12559"/>
    <cellStyle name="Percent 3 10 3 5" xfId="5023"/>
    <cellStyle name="Percent 3 10 3 5 2" xfId="14053"/>
    <cellStyle name="Percent 3 10 3 6" xfId="9571"/>
    <cellStyle name="Percent 3 10 4" xfId="727"/>
    <cellStyle name="Percent 3 10 4 2" xfId="1474"/>
    <cellStyle name="Percent 3 10 4 2 2" xfId="2968"/>
    <cellStyle name="Percent 3 10 4 2 2 2" xfId="7450"/>
    <cellStyle name="Percent 3 10 4 2 2 2 2" xfId="16480"/>
    <cellStyle name="Percent 3 10 4 2 2 3" xfId="11998"/>
    <cellStyle name="Percent 3 10 4 2 3" xfId="4462"/>
    <cellStyle name="Percent 3 10 4 2 3 2" xfId="8944"/>
    <cellStyle name="Percent 3 10 4 2 3 2 2" xfId="17974"/>
    <cellStyle name="Percent 3 10 4 2 3 3" xfId="13492"/>
    <cellStyle name="Percent 3 10 4 2 4" xfId="5956"/>
    <cellStyle name="Percent 3 10 4 2 4 2" xfId="14986"/>
    <cellStyle name="Percent 3 10 4 2 5" xfId="10504"/>
    <cellStyle name="Percent 3 10 4 3" xfId="2221"/>
    <cellStyle name="Percent 3 10 4 3 2" xfId="6703"/>
    <cellStyle name="Percent 3 10 4 3 2 2" xfId="15733"/>
    <cellStyle name="Percent 3 10 4 3 3" xfId="11251"/>
    <cellStyle name="Percent 3 10 4 4" xfId="3715"/>
    <cellStyle name="Percent 3 10 4 4 2" xfId="8197"/>
    <cellStyle name="Percent 3 10 4 4 2 2" xfId="17227"/>
    <cellStyle name="Percent 3 10 4 4 3" xfId="12745"/>
    <cellStyle name="Percent 3 10 4 5" xfId="5209"/>
    <cellStyle name="Percent 3 10 4 5 2" xfId="14239"/>
    <cellStyle name="Percent 3 10 4 6" xfId="9757"/>
    <cellStyle name="Percent 3 10 5" xfId="914"/>
    <cellStyle name="Percent 3 10 5 2" xfId="2408"/>
    <cellStyle name="Percent 3 10 5 2 2" xfId="6890"/>
    <cellStyle name="Percent 3 10 5 2 2 2" xfId="15920"/>
    <cellStyle name="Percent 3 10 5 2 3" xfId="11438"/>
    <cellStyle name="Percent 3 10 5 3" xfId="3902"/>
    <cellStyle name="Percent 3 10 5 3 2" xfId="8384"/>
    <cellStyle name="Percent 3 10 5 3 2 2" xfId="17414"/>
    <cellStyle name="Percent 3 10 5 3 3" xfId="12932"/>
    <cellStyle name="Percent 3 10 5 4" xfId="5396"/>
    <cellStyle name="Percent 3 10 5 4 2" xfId="14426"/>
    <cellStyle name="Percent 3 10 5 5" xfId="9944"/>
    <cellStyle name="Percent 3 10 6" xfId="1663"/>
    <cellStyle name="Percent 3 10 6 2" xfId="6145"/>
    <cellStyle name="Percent 3 10 6 2 2" xfId="15175"/>
    <cellStyle name="Percent 3 10 6 3" xfId="10693"/>
    <cellStyle name="Percent 3 10 7" xfId="3157"/>
    <cellStyle name="Percent 3 10 7 2" xfId="7639"/>
    <cellStyle name="Percent 3 10 7 2 2" xfId="16669"/>
    <cellStyle name="Percent 3 10 7 3" xfId="12187"/>
    <cellStyle name="Percent 3 10 8" xfId="4651"/>
    <cellStyle name="Percent 3 10 8 2" xfId="13681"/>
    <cellStyle name="Percent 3 10 9" xfId="9199"/>
    <cellStyle name="Percent 3 11" xfId="192"/>
    <cellStyle name="Percent 3 11 2" xfId="937"/>
    <cellStyle name="Percent 3 11 2 2" xfId="2431"/>
    <cellStyle name="Percent 3 11 2 2 2" xfId="6913"/>
    <cellStyle name="Percent 3 11 2 2 2 2" xfId="15943"/>
    <cellStyle name="Percent 3 11 2 2 3" xfId="11461"/>
    <cellStyle name="Percent 3 11 2 3" xfId="3925"/>
    <cellStyle name="Percent 3 11 2 3 2" xfId="8407"/>
    <cellStyle name="Percent 3 11 2 3 2 2" xfId="17437"/>
    <cellStyle name="Percent 3 11 2 3 3" xfId="12955"/>
    <cellStyle name="Percent 3 11 2 4" xfId="5419"/>
    <cellStyle name="Percent 3 11 2 4 2" xfId="14449"/>
    <cellStyle name="Percent 3 11 2 5" xfId="9967"/>
    <cellStyle name="Percent 3 11 3" xfId="1686"/>
    <cellStyle name="Percent 3 11 3 2" xfId="6168"/>
    <cellStyle name="Percent 3 11 3 2 2" xfId="15198"/>
    <cellStyle name="Percent 3 11 3 3" xfId="10716"/>
    <cellStyle name="Percent 3 11 4" xfId="3180"/>
    <cellStyle name="Percent 3 11 4 2" xfId="7662"/>
    <cellStyle name="Percent 3 11 4 2 2" xfId="16692"/>
    <cellStyle name="Percent 3 11 4 3" xfId="12210"/>
    <cellStyle name="Percent 3 11 5" xfId="4674"/>
    <cellStyle name="Percent 3 11 5 2" xfId="13704"/>
    <cellStyle name="Percent 3 11 6" xfId="9222"/>
    <cellStyle name="Percent 3 12" xfId="378"/>
    <cellStyle name="Percent 3 12 2" xfId="1125"/>
    <cellStyle name="Percent 3 12 2 2" xfId="2619"/>
    <cellStyle name="Percent 3 12 2 2 2" xfId="7101"/>
    <cellStyle name="Percent 3 12 2 2 2 2" xfId="16131"/>
    <cellStyle name="Percent 3 12 2 2 3" xfId="11649"/>
    <cellStyle name="Percent 3 12 2 3" xfId="4113"/>
    <cellStyle name="Percent 3 12 2 3 2" xfId="8595"/>
    <cellStyle name="Percent 3 12 2 3 2 2" xfId="17625"/>
    <cellStyle name="Percent 3 12 2 3 3" xfId="13143"/>
    <cellStyle name="Percent 3 12 2 4" xfId="5607"/>
    <cellStyle name="Percent 3 12 2 4 2" xfId="14637"/>
    <cellStyle name="Percent 3 12 2 5" xfId="10155"/>
    <cellStyle name="Percent 3 12 3" xfId="1872"/>
    <cellStyle name="Percent 3 12 3 2" xfId="6354"/>
    <cellStyle name="Percent 3 12 3 2 2" xfId="15384"/>
    <cellStyle name="Percent 3 12 3 3" xfId="10902"/>
    <cellStyle name="Percent 3 12 4" xfId="3366"/>
    <cellStyle name="Percent 3 12 4 2" xfId="7848"/>
    <cellStyle name="Percent 3 12 4 2 2" xfId="16878"/>
    <cellStyle name="Percent 3 12 4 3" xfId="12396"/>
    <cellStyle name="Percent 3 12 5" xfId="4860"/>
    <cellStyle name="Percent 3 12 5 2" xfId="13890"/>
    <cellStyle name="Percent 3 12 6" xfId="9408"/>
    <cellStyle name="Percent 3 13" xfId="564"/>
    <cellStyle name="Percent 3 13 2" xfId="1311"/>
    <cellStyle name="Percent 3 13 2 2" xfId="2805"/>
    <cellStyle name="Percent 3 13 2 2 2" xfId="7287"/>
    <cellStyle name="Percent 3 13 2 2 2 2" xfId="16317"/>
    <cellStyle name="Percent 3 13 2 2 3" xfId="11835"/>
    <cellStyle name="Percent 3 13 2 3" xfId="4299"/>
    <cellStyle name="Percent 3 13 2 3 2" xfId="8781"/>
    <cellStyle name="Percent 3 13 2 3 2 2" xfId="17811"/>
    <cellStyle name="Percent 3 13 2 3 3" xfId="13329"/>
    <cellStyle name="Percent 3 13 2 4" xfId="5793"/>
    <cellStyle name="Percent 3 13 2 4 2" xfId="14823"/>
    <cellStyle name="Percent 3 13 2 5" xfId="10341"/>
    <cellStyle name="Percent 3 13 3" xfId="2058"/>
    <cellStyle name="Percent 3 13 3 2" xfId="6540"/>
    <cellStyle name="Percent 3 13 3 2 2" xfId="15570"/>
    <cellStyle name="Percent 3 13 3 3" xfId="11088"/>
    <cellStyle name="Percent 3 13 4" xfId="3552"/>
    <cellStyle name="Percent 3 13 4 2" xfId="8034"/>
    <cellStyle name="Percent 3 13 4 2 2" xfId="17064"/>
    <cellStyle name="Percent 3 13 4 3" xfId="12582"/>
    <cellStyle name="Percent 3 13 5" xfId="5046"/>
    <cellStyle name="Percent 3 13 5 2" xfId="14076"/>
    <cellStyle name="Percent 3 13 6" xfId="9594"/>
    <cellStyle name="Percent 3 14" xfId="751"/>
    <cellStyle name="Percent 3 14 2" xfId="2245"/>
    <cellStyle name="Percent 3 14 2 2" xfId="6727"/>
    <cellStyle name="Percent 3 14 2 2 2" xfId="15757"/>
    <cellStyle name="Percent 3 14 2 3" xfId="11275"/>
    <cellStyle name="Percent 3 14 3" xfId="3739"/>
    <cellStyle name="Percent 3 14 3 2" xfId="8221"/>
    <cellStyle name="Percent 3 14 3 2 2" xfId="17251"/>
    <cellStyle name="Percent 3 14 3 3" xfId="12769"/>
    <cellStyle name="Percent 3 14 4" xfId="5233"/>
    <cellStyle name="Percent 3 14 4 2" xfId="14263"/>
    <cellStyle name="Percent 3 14 5" xfId="9781"/>
    <cellStyle name="Percent 3 15" xfId="1500"/>
    <cellStyle name="Percent 3 15 2" xfId="5982"/>
    <cellStyle name="Percent 3 15 2 2" xfId="15012"/>
    <cellStyle name="Percent 3 15 3" xfId="10530"/>
    <cellStyle name="Percent 3 16" xfId="2994"/>
    <cellStyle name="Percent 3 16 2" xfId="7476"/>
    <cellStyle name="Percent 3 16 2 2" xfId="16506"/>
    <cellStyle name="Percent 3 16 3" xfId="12024"/>
    <cellStyle name="Percent 3 17" xfId="4488"/>
    <cellStyle name="Percent 3 17 2" xfId="13518"/>
    <cellStyle name="Percent 3 18" xfId="9036"/>
    <cellStyle name="Percent 3 2" xfId="11"/>
    <cellStyle name="Percent 3 2 10" xfId="197"/>
    <cellStyle name="Percent 3 2 10 2" xfId="942"/>
    <cellStyle name="Percent 3 2 10 2 2" xfId="2436"/>
    <cellStyle name="Percent 3 2 10 2 2 2" xfId="6918"/>
    <cellStyle name="Percent 3 2 10 2 2 2 2" xfId="15948"/>
    <cellStyle name="Percent 3 2 10 2 2 3" xfId="11466"/>
    <cellStyle name="Percent 3 2 10 2 3" xfId="3930"/>
    <cellStyle name="Percent 3 2 10 2 3 2" xfId="8412"/>
    <cellStyle name="Percent 3 2 10 2 3 2 2" xfId="17442"/>
    <cellStyle name="Percent 3 2 10 2 3 3" xfId="12960"/>
    <cellStyle name="Percent 3 2 10 2 4" xfId="5424"/>
    <cellStyle name="Percent 3 2 10 2 4 2" xfId="14454"/>
    <cellStyle name="Percent 3 2 10 2 5" xfId="9972"/>
    <cellStyle name="Percent 3 2 10 3" xfId="1691"/>
    <cellStyle name="Percent 3 2 10 3 2" xfId="6173"/>
    <cellStyle name="Percent 3 2 10 3 2 2" xfId="15203"/>
    <cellStyle name="Percent 3 2 10 3 3" xfId="10721"/>
    <cellStyle name="Percent 3 2 10 4" xfId="3185"/>
    <cellStyle name="Percent 3 2 10 4 2" xfId="7667"/>
    <cellStyle name="Percent 3 2 10 4 2 2" xfId="16697"/>
    <cellStyle name="Percent 3 2 10 4 3" xfId="12215"/>
    <cellStyle name="Percent 3 2 10 5" xfId="4679"/>
    <cellStyle name="Percent 3 2 10 5 2" xfId="13709"/>
    <cellStyle name="Percent 3 2 10 6" xfId="9227"/>
    <cellStyle name="Percent 3 2 11" xfId="383"/>
    <cellStyle name="Percent 3 2 11 2" xfId="1130"/>
    <cellStyle name="Percent 3 2 11 2 2" xfId="2624"/>
    <cellStyle name="Percent 3 2 11 2 2 2" xfId="7106"/>
    <cellStyle name="Percent 3 2 11 2 2 2 2" xfId="16136"/>
    <cellStyle name="Percent 3 2 11 2 2 3" xfId="11654"/>
    <cellStyle name="Percent 3 2 11 2 3" xfId="4118"/>
    <cellStyle name="Percent 3 2 11 2 3 2" xfId="8600"/>
    <cellStyle name="Percent 3 2 11 2 3 2 2" xfId="17630"/>
    <cellStyle name="Percent 3 2 11 2 3 3" xfId="13148"/>
    <cellStyle name="Percent 3 2 11 2 4" xfId="5612"/>
    <cellStyle name="Percent 3 2 11 2 4 2" xfId="14642"/>
    <cellStyle name="Percent 3 2 11 2 5" xfId="10160"/>
    <cellStyle name="Percent 3 2 11 3" xfId="1877"/>
    <cellStyle name="Percent 3 2 11 3 2" xfId="6359"/>
    <cellStyle name="Percent 3 2 11 3 2 2" xfId="15389"/>
    <cellStyle name="Percent 3 2 11 3 3" xfId="10907"/>
    <cellStyle name="Percent 3 2 11 4" xfId="3371"/>
    <cellStyle name="Percent 3 2 11 4 2" xfId="7853"/>
    <cellStyle name="Percent 3 2 11 4 2 2" xfId="16883"/>
    <cellStyle name="Percent 3 2 11 4 3" xfId="12401"/>
    <cellStyle name="Percent 3 2 11 5" xfId="4865"/>
    <cellStyle name="Percent 3 2 11 5 2" xfId="13895"/>
    <cellStyle name="Percent 3 2 11 6" xfId="9413"/>
    <cellStyle name="Percent 3 2 12" xfId="569"/>
    <cellStyle name="Percent 3 2 12 2" xfId="1316"/>
    <cellStyle name="Percent 3 2 12 2 2" xfId="2810"/>
    <cellStyle name="Percent 3 2 12 2 2 2" xfId="7292"/>
    <cellStyle name="Percent 3 2 12 2 2 2 2" xfId="16322"/>
    <cellStyle name="Percent 3 2 12 2 2 3" xfId="11840"/>
    <cellStyle name="Percent 3 2 12 2 3" xfId="4304"/>
    <cellStyle name="Percent 3 2 12 2 3 2" xfId="8786"/>
    <cellStyle name="Percent 3 2 12 2 3 2 2" xfId="17816"/>
    <cellStyle name="Percent 3 2 12 2 3 3" xfId="13334"/>
    <cellStyle name="Percent 3 2 12 2 4" xfId="5798"/>
    <cellStyle name="Percent 3 2 12 2 4 2" xfId="14828"/>
    <cellStyle name="Percent 3 2 12 2 5" xfId="10346"/>
    <cellStyle name="Percent 3 2 12 3" xfId="2063"/>
    <cellStyle name="Percent 3 2 12 3 2" xfId="6545"/>
    <cellStyle name="Percent 3 2 12 3 2 2" xfId="15575"/>
    <cellStyle name="Percent 3 2 12 3 3" xfId="11093"/>
    <cellStyle name="Percent 3 2 12 4" xfId="3557"/>
    <cellStyle name="Percent 3 2 12 4 2" xfId="8039"/>
    <cellStyle name="Percent 3 2 12 4 2 2" xfId="17069"/>
    <cellStyle name="Percent 3 2 12 4 3" xfId="12587"/>
    <cellStyle name="Percent 3 2 12 5" xfId="5051"/>
    <cellStyle name="Percent 3 2 12 5 2" xfId="14081"/>
    <cellStyle name="Percent 3 2 12 6" xfId="9599"/>
    <cellStyle name="Percent 3 2 13" xfId="756"/>
    <cellStyle name="Percent 3 2 13 2" xfId="2250"/>
    <cellStyle name="Percent 3 2 13 2 2" xfId="6732"/>
    <cellStyle name="Percent 3 2 13 2 2 2" xfId="15762"/>
    <cellStyle name="Percent 3 2 13 2 3" xfId="11280"/>
    <cellStyle name="Percent 3 2 13 3" xfId="3744"/>
    <cellStyle name="Percent 3 2 13 3 2" xfId="8226"/>
    <cellStyle name="Percent 3 2 13 3 2 2" xfId="17256"/>
    <cellStyle name="Percent 3 2 13 3 3" xfId="12774"/>
    <cellStyle name="Percent 3 2 13 4" xfId="5238"/>
    <cellStyle name="Percent 3 2 13 4 2" xfId="14268"/>
    <cellStyle name="Percent 3 2 13 5" xfId="9786"/>
    <cellStyle name="Percent 3 2 14" xfId="1505"/>
    <cellStyle name="Percent 3 2 14 2" xfId="5987"/>
    <cellStyle name="Percent 3 2 14 2 2" xfId="15017"/>
    <cellStyle name="Percent 3 2 14 3" xfId="10535"/>
    <cellStyle name="Percent 3 2 15" xfId="2999"/>
    <cellStyle name="Percent 3 2 15 2" xfId="7481"/>
    <cellStyle name="Percent 3 2 15 2 2" xfId="16511"/>
    <cellStyle name="Percent 3 2 15 3" xfId="12029"/>
    <cellStyle name="Percent 3 2 16" xfId="4493"/>
    <cellStyle name="Percent 3 2 16 2" xfId="13523"/>
    <cellStyle name="Percent 3 2 17" xfId="9041"/>
    <cellStyle name="Percent 3 2 2" xfId="21"/>
    <cellStyle name="Percent 3 2 2 10" xfId="393"/>
    <cellStyle name="Percent 3 2 2 10 2" xfId="1140"/>
    <cellStyle name="Percent 3 2 2 10 2 2" xfId="2634"/>
    <cellStyle name="Percent 3 2 2 10 2 2 2" xfId="7116"/>
    <cellStyle name="Percent 3 2 2 10 2 2 2 2" xfId="16146"/>
    <cellStyle name="Percent 3 2 2 10 2 2 3" xfId="11664"/>
    <cellStyle name="Percent 3 2 2 10 2 3" xfId="4128"/>
    <cellStyle name="Percent 3 2 2 10 2 3 2" xfId="8610"/>
    <cellStyle name="Percent 3 2 2 10 2 3 2 2" xfId="17640"/>
    <cellStyle name="Percent 3 2 2 10 2 3 3" xfId="13158"/>
    <cellStyle name="Percent 3 2 2 10 2 4" xfId="5622"/>
    <cellStyle name="Percent 3 2 2 10 2 4 2" xfId="14652"/>
    <cellStyle name="Percent 3 2 2 10 2 5" xfId="10170"/>
    <cellStyle name="Percent 3 2 2 10 3" xfId="1887"/>
    <cellStyle name="Percent 3 2 2 10 3 2" xfId="6369"/>
    <cellStyle name="Percent 3 2 2 10 3 2 2" xfId="15399"/>
    <cellStyle name="Percent 3 2 2 10 3 3" xfId="10917"/>
    <cellStyle name="Percent 3 2 2 10 4" xfId="3381"/>
    <cellStyle name="Percent 3 2 2 10 4 2" xfId="7863"/>
    <cellStyle name="Percent 3 2 2 10 4 2 2" xfId="16893"/>
    <cellStyle name="Percent 3 2 2 10 4 3" xfId="12411"/>
    <cellStyle name="Percent 3 2 2 10 5" xfId="4875"/>
    <cellStyle name="Percent 3 2 2 10 5 2" xfId="13905"/>
    <cellStyle name="Percent 3 2 2 10 6" xfId="9423"/>
    <cellStyle name="Percent 3 2 2 11" xfId="579"/>
    <cellStyle name="Percent 3 2 2 11 2" xfId="1326"/>
    <cellStyle name="Percent 3 2 2 11 2 2" xfId="2820"/>
    <cellStyle name="Percent 3 2 2 11 2 2 2" xfId="7302"/>
    <cellStyle name="Percent 3 2 2 11 2 2 2 2" xfId="16332"/>
    <cellStyle name="Percent 3 2 2 11 2 2 3" xfId="11850"/>
    <cellStyle name="Percent 3 2 2 11 2 3" xfId="4314"/>
    <cellStyle name="Percent 3 2 2 11 2 3 2" xfId="8796"/>
    <cellStyle name="Percent 3 2 2 11 2 3 2 2" xfId="17826"/>
    <cellStyle name="Percent 3 2 2 11 2 3 3" xfId="13344"/>
    <cellStyle name="Percent 3 2 2 11 2 4" xfId="5808"/>
    <cellStyle name="Percent 3 2 2 11 2 4 2" xfId="14838"/>
    <cellStyle name="Percent 3 2 2 11 2 5" xfId="10356"/>
    <cellStyle name="Percent 3 2 2 11 3" xfId="2073"/>
    <cellStyle name="Percent 3 2 2 11 3 2" xfId="6555"/>
    <cellStyle name="Percent 3 2 2 11 3 2 2" xfId="15585"/>
    <cellStyle name="Percent 3 2 2 11 3 3" xfId="11103"/>
    <cellStyle name="Percent 3 2 2 11 4" xfId="3567"/>
    <cellStyle name="Percent 3 2 2 11 4 2" xfId="8049"/>
    <cellStyle name="Percent 3 2 2 11 4 2 2" xfId="17079"/>
    <cellStyle name="Percent 3 2 2 11 4 3" xfId="12597"/>
    <cellStyle name="Percent 3 2 2 11 5" xfId="5061"/>
    <cellStyle name="Percent 3 2 2 11 5 2" xfId="14091"/>
    <cellStyle name="Percent 3 2 2 11 6" xfId="9609"/>
    <cellStyle name="Percent 3 2 2 12" xfId="766"/>
    <cellStyle name="Percent 3 2 2 12 2" xfId="2260"/>
    <cellStyle name="Percent 3 2 2 12 2 2" xfId="6742"/>
    <cellStyle name="Percent 3 2 2 12 2 2 2" xfId="15772"/>
    <cellStyle name="Percent 3 2 2 12 2 3" xfId="11290"/>
    <cellStyle name="Percent 3 2 2 12 3" xfId="3754"/>
    <cellStyle name="Percent 3 2 2 12 3 2" xfId="8236"/>
    <cellStyle name="Percent 3 2 2 12 3 2 2" xfId="17266"/>
    <cellStyle name="Percent 3 2 2 12 3 3" xfId="12784"/>
    <cellStyle name="Percent 3 2 2 12 4" xfId="5248"/>
    <cellStyle name="Percent 3 2 2 12 4 2" xfId="14278"/>
    <cellStyle name="Percent 3 2 2 12 5" xfId="9796"/>
    <cellStyle name="Percent 3 2 2 13" xfId="1515"/>
    <cellStyle name="Percent 3 2 2 13 2" xfId="5997"/>
    <cellStyle name="Percent 3 2 2 13 2 2" xfId="15027"/>
    <cellStyle name="Percent 3 2 2 13 3" xfId="10545"/>
    <cellStyle name="Percent 3 2 2 14" xfId="3009"/>
    <cellStyle name="Percent 3 2 2 14 2" xfId="7491"/>
    <cellStyle name="Percent 3 2 2 14 2 2" xfId="16521"/>
    <cellStyle name="Percent 3 2 2 14 3" xfId="12039"/>
    <cellStyle name="Percent 3 2 2 15" xfId="4503"/>
    <cellStyle name="Percent 3 2 2 15 2" xfId="13533"/>
    <cellStyle name="Percent 3 2 2 16" xfId="9051"/>
    <cellStyle name="Percent 3 2 2 2" xfId="44"/>
    <cellStyle name="Percent 3 2 2 2 2" xfId="230"/>
    <cellStyle name="Percent 3 2 2 2 2 2" xfId="975"/>
    <cellStyle name="Percent 3 2 2 2 2 2 2" xfId="2469"/>
    <cellStyle name="Percent 3 2 2 2 2 2 2 2" xfId="6951"/>
    <cellStyle name="Percent 3 2 2 2 2 2 2 2 2" xfId="15981"/>
    <cellStyle name="Percent 3 2 2 2 2 2 2 3" xfId="11499"/>
    <cellStyle name="Percent 3 2 2 2 2 2 3" xfId="3963"/>
    <cellStyle name="Percent 3 2 2 2 2 2 3 2" xfId="8445"/>
    <cellStyle name="Percent 3 2 2 2 2 2 3 2 2" xfId="17475"/>
    <cellStyle name="Percent 3 2 2 2 2 2 3 3" xfId="12993"/>
    <cellStyle name="Percent 3 2 2 2 2 2 4" xfId="5457"/>
    <cellStyle name="Percent 3 2 2 2 2 2 4 2" xfId="14487"/>
    <cellStyle name="Percent 3 2 2 2 2 2 5" xfId="10005"/>
    <cellStyle name="Percent 3 2 2 2 2 3" xfId="1724"/>
    <cellStyle name="Percent 3 2 2 2 2 3 2" xfId="6206"/>
    <cellStyle name="Percent 3 2 2 2 2 3 2 2" xfId="15236"/>
    <cellStyle name="Percent 3 2 2 2 2 3 3" xfId="10754"/>
    <cellStyle name="Percent 3 2 2 2 2 4" xfId="3218"/>
    <cellStyle name="Percent 3 2 2 2 2 4 2" xfId="7700"/>
    <cellStyle name="Percent 3 2 2 2 2 4 2 2" xfId="16730"/>
    <cellStyle name="Percent 3 2 2 2 2 4 3" xfId="12248"/>
    <cellStyle name="Percent 3 2 2 2 2 5" xfId="4712"/>
    <cellStyle name="Percent 3 2 2 2 2 5 2" xfId="13742"/>
    <cellStyle name="Percent 3 2 2 2 2 6" xfId="9260"/>
    <cellStyle name="Percent 3 2 2 2 3" xfId="416"/>
    <cellStyle name="Percent 3 2 2 2 3 2" xfId="1163"/>
    <cellStyle name="Percent 3 2 2 2 3 2 2" xfId="2657"/>
    <cellStyle name="Percent 3 2 2 2 3 2 2 2" xfId="7139"/>
    <cellStyle name="Percent 3 2 2 2 3 2 2 2 2" xfId="16169"/>
    <cellStyle name="Percent 3 2 2 2 3 2 2 3" xfId="11687"/>
    <cellStyle name="Percent 3 2 2 2 3 2 3" xfId="4151"/>
    <cellStyle name="Percent 3 2 2 2 3 2 3 2" xfId="8633"/>
    <cellStyle name="Percent 3 2 2 2 3 2 3 2 2" xfId="17663"/>
    <cellStyle name="Percent 3 2 2 2 3 2 3 3" xfId="13181"/>
    <cellStyle name="Percent 3 2 2 2 3 2 4" xfId="5645"/>
    <cellStyle name="Percent 3 2 2 2 3 2 4 2" xfId="14675"/>
    <cellStyle name="Percent 3 2 2 2 3 2 5" xfId="10193"/>
    <cellStyle name="Percent 3 2 2 2 3 3" xfId="1910"/>
    <cellStyle name="Percent 3 2 2 2 3 3 2" xfId="6392"/>
    <cellStyle name="Percent 3 2 2 2 3 3 2 2" xfId="15422"/>
    <cellStyle name="Percent 3 2 2 2 3 3 3" xfId="10940"/>
    <cellStyle name="Percent 3 2 2 2 3 4" xfId="3404"/>
    <cellStyle name="Percent 3 2 2 2 3 4 2" xfId="7886"/>
    <cellStyle name="Percent 3 2 2 2 3 4 2 2" xfId="16916"/>
    <cellStyle name="Percent 3 2 2 2 3 4 3" xfId="12434"/>
    <cellStyle name="Percent 3 2 2 2 3 5" xfId="4898"/>
    <cellStyle name="Percent 3 2 2 2 3 5 2" xfId="13928"/>
    <cellStyle name="Percent 3 2 2 2 3 6" xfId="9446"/>
    <cellStyle name="Percent 3 2 2 2 4" xfId="602"/>
    <cellStyle name="Percent 3 2 2 2 4 2" xfId="1349"/>
    <cellStyle name="Percent 3 2 2 2 4 2 2" xfId="2843"/>
    <cellStyle name="Percent 3 2 2 2 4 2 2 2" xfId="7325"/>
    <cellStyle name="Percent 3 2 2 2 4 2 2 2 2" xfId="16355"/>
    <cellStyle name="Percent 3 2 2 2 4 2 2 3" xfId="11873"/>
    <cellStyle name="Percent 3 2 2 2 4 2 3" xfId="4337"/>
    <cellStyle name="Percent 3 2 2 2 4 2 3 2" xfId="8819"/>
    <cellStyle name="Percent 3 2 2 2 4 2 3 2 2" xfId="17849"/>
    <cellStyle name="Percent 3 2 2 2 4 2 3 3" xfId="13367"/>
    <cellStyle name="Percent 3 2 2 2 4 2 4" xfId="5831"/>
    <cellStyle name="Percent 3 2 2 2 4 2 4 2" xfId="14861"/>
    <cellStyle name="Percent 3 2 2 2 4 2 5" xfId="10379"/>
    <cellStyle name="Percent 3 2 2 2 4 3" xfId="2096"/>
    <cellStyle name="Percent 3 2 2 2 4 3 2" xfId="6578"/>
    <cellStyle name="Percent 3 2 2 2 4 3 2 2" xfId="15608"/>
    <cellStyle name="Percent 3 2 2 2 4 3 3" xfId="11126"/>
    <cellStyle name="Percent 3 2 2 2 4 4" xfId="3590"/>
    <cellStyle name="Percent 3 2 2 2 4 4 2" xfId="8072"/>
    <cellStyle name="Percent 3 2 2 2 4 4 2 2" xfId="17102"/>
    <cellStyle name="Percent 3 2 2 2 4 4 3" xfId="12620"/>
    <cellStyle name="Percent 3 2 2 2 4 5" xfId="5084"/>
    <cellStyle name="Percent 3 2 2 2 4 5 2" xfId="14114"/>
    <cellStyle name="Percent 3 2 2 2 4 6" xfId="9632"/>
    <cellStyle name="Percent 3 2 2 2 5" xfId="789"/>
    <cellStyle name="Percent 3 2 2 2 5 2" xfId="2283"/>
    <cellStyle name="Percent 3 2 2 2 5 2 2" xfId="6765"/>
    <cellStyle name="Percent 3 2 2 2 5 2 2 2" xfId="15795"/>
    <cellStyle name="Percent 3 2 2 2 5 2 3" xfId="11313"/>
    <cellStyle name="Percent 3 2 2 2 5 3" xfId="3777"/>
    <cellStyle name="Percent 3 2 2 2 5 3 2" xfId="8259"/>
    <cellStyle name="Percent 3 2 2 2 5 3 2 2" xfId="17289"/>
    <cellStyle name="Percent 3 2 2 2 5 3 3" xfId="12807"/>
    <cellStyle name="Percent 3 2 2 2 5 4" xfId="5271"/>
    <cellStyle name="Percent 3 2 2 2 5 4 2" xfId="14301"/>
    <cellStyle name="Percent 3 2 2 2 5 5" xfId="9819"/>
    <cellStyle name="Percent 3 2 2 2 6" xfId="1538"/>
    <cellStyle name="Percent 3 2 2 2 6 2" xfId="6020"/>
    <cellStyle name="Percent 3 2 2 2 6 2 2" xfId="15050"/>
    <cellStyle name="Percent 3 2 2 2 6 3" xfId="10568"/>
    <cellStyle name="Percent 3 2 2 2 7" xfId="3032"/>
    <cellStyle name="Percent 3 2 2 2 7 2" xfId="7514"/>
    <cellStyle name="Percent 3 2 2 2 7 2 2" xfId="16544"/>
    <cellStyle name="Percent 3 2 2 2 7 3" xfId="12062"/>
    <cellStyle name="Percent 3 2 2 2 8" xfId="4526"/>
    <cellStyle name="Percent 3 2 2 2 8 2" xfId="13556"/>
    <cellStyle name="Percent 3 2 2 2 9" xfId="9074"/>
    <cellStyle name="Percent 3 2 2 3" xfId="67"/>
    <cellStyle name="Percent 3 2 2 3 2" xfId="253"/>
    <cellStyle name="Percent 3 2 2 3 2 2" xfId="998"/>
    <cellStyle name="Percent 3 2 2 3 2 2 2" xfId="2492"/>
    <cellStyle name="Percent 3 2 2 3 2 2 2 2" xfId="6974"/>
    <cellStyle name="Percent 3 2 2 3 2 2 2 2 2" xfId="16004"/>
    <cellStyle name="Percent 3 2 2 3 2 2 2 3" xfId="11522"/>
    <cellStyle name="Percent 3 2 2 3 2 2 3" xfId="3986"/>
    <cellStyle name="Percent 3 2 2 3 2 2 3 2" xfId="8468"/>
    <cellStyle name="Percent 3 2 2 3 2 2 3 2 2" xfId="17498"/>
    <cellStyle name="Percent 3 2 2 3 2 2 3 3" xfId="13016"/>
    <cellStyle name="Percent 3 2 2 3 2 2 4" xfId="5480"/>
    <cellStyle name="Percent 3 2 2 3 2 2 4 2" xfId="14510"/>
    <cellStyle name="Percent 3 2 2 3 2 2 5" xfId="10028"/>
    <cellStyle name="Percent 3 2 2 3 2 3" xfId="1747"/>
    <cellStyle name="Percent 3 2 2 3 2 3 2" xfId="6229"/>
    <cellStyle name="Percent 3 2 2 3 2 3 2 2" xfId="15259"/>
    <cellStyle name="Percent 3 2 2 3 2 3 3" xfId="10777"/>
    <cellStyle name="Percent 3 2 2 3 2 4" xfId="3241"/>
    <cellStyle name="Percent 3 2 2 3 2 4 2" xfId="7723"/>
    <cellStyle name="Percent 3 2 2 3 2 4 2 2" xfId="16753"/>
    <cellStyle name="Percent 3 2 2 3 2 4 3" xfId="12271"/>
    <cellStyle name="Percent 3 2 2 3 2 5" xfId="4735"/>
    <cellStyle name="Percent 3 2 2 3 2 5 2" xfId="13765"/>
    <cellStyle name="Percent 3 2 2 3 2 6" xfId="9283"/>
    <cellStyle name="Percent 3 2 2 3 3" xfId="439"/>
    <cellStyle name="Percent 3 2 2 3 3 2" xfId="1186"/>
    <cellStyle name="Percent 3 2 2 3 3 2 2" xfId="2680"/>
    <cellStyle name="Percent 3 2 2 3 3 2 2 2" xfId="7162"/>
    <cellStyle name="Percent 3 2 2 3 3 2 2 2 2" xfId="16192"/>
    <cellStyle name="Percent 3 2 2 3 3 2 2 3" xfId="11710"/>
    <cellStyle name="Percent 3 2 2 3 3 2 3" xfId="4174"/>
    <cellStyle name="Percent 3 2 2 3 3 2 3 2" xfId="8656"/>
    <cellStyle name="Percent 3 2 2 3 3 2 3 2 2" xfId="17686"/>
    <cellStyle name="Percent 3 2 2 3 3 2 3 3" xfId="13204"/>
    <cellStyle name="Percent 3 2 2 3 3 2 4" xfId="5668"/>
    <cellStyle name="Percent 3 2 2 3 3 2 4 2" xfId="14698"/>
    <cellStyle name="Percent 3 2 2 3 3 2 5" xfId="10216"/>
    <cellStyle name="Percent 3 2 2 3 3 3" xfId="1933"/>
    <cellStyle name="Percent 3 2 2 3 3 3 2" xfId="6415"/>
    <cellStyle name="Percent 3 2 2 3 3 3 2 2" xfId="15445"/>
    <cellStyle name="Percent 3 2 2 3 3 3 3" xfId="10963"/>
    <cellStyle name="Percent 3 2 2 3 3 4" xfId="3427"/>
    <cellStyle name="Percent 3 2 2 3 3 4 2" xfId="7909"/>
    <cellStyle name="Percent 3 2 2 3 3 4 2 2" xfId="16939"/>
    <cellStyle name="Percent 3 2 2 3 3 4 3" xfId="12457"/>
    <cellStyle name="Percent 3 2 2 3 3 5" xfId="4921"/>
    <cellStyle name="Percent 3 2 2 3 3 5 2" xfId="13951"/>
    <cellStyle name="Percent 3 2 2 3 3 6" xfId="9469"/>
    <cellStyle name="Percent 3 2 2 3 4" xfId="625"/>
    <cellStyle name="Percent 3 2 2 3 4 2" xfId="1372"/>
    <cellStyle name="Percent 3 2 2 3 4 2 2" xfId="2866"/>
    <cellStyle name="Percent 3 2 2 3 4 2 2 2" xfId="7348"/>
    <cellStyle name="Percent 3 2 2 3 4 2 2 2 2" xfId="16378"/>
    <cellStyle name="Percent 3 2 2 3 4 2 2 3" xfId="11896"/>
    <cellStyle name="Percent 3 2 2 3 4 2 3" xfId="4360"/>
    <cellStyle name="Percent 3 2 2 3 4 2 3 2" xfId="8842"/>
    <cellStyle name="Percent 3 2 2 3 4 2 3 2 2" xfId="17872"/>
    <cellStyle name="Percent 3 2 2 3 4 2 3 3" xfId="13390"/>
    <cellStyle name="Percent 3 2 2 3 4 2 4" xfId="5854"/>
    <cellStyle name="Percent 3 2 2 3 4 2 4 2" xfId="14884"/>
    <cellStyle name="Percent 3 2 2 3 4 2 5" xfId="10402"/>
    <cellStyle name="Percent 3 2 2 3 4 3" xfId="2119"/>
    <cellStyle name="Percent 3 2 2 3 4 3 2" xfId="6601"/>
    <cellStyle name="Percent 3 2 2 3 4 3 2 2" xfId="15631"/>
    <cellStyle name="Percent 3 2 2 3 4 3 3" xfId="11149"/>
    <cellStyle name="Percent 3 2 2 3 4 4" xfId="3613"/>
    <cellStyle name="Percent 3 2 2 3 4 4 2" xfId="8095"/>
    <cellStyle name="Percent 3 2 2 3 4 4 2 2" xfId="17125"/>
    <cellStyle name="Percent 3 2 2 3 4 4 3" xfId="12643"/>
    <cellStyle name="Percent 3 2 2 3 4 5" xfId="5107"/>
    <cellStyle name="Percent 3 2 2 3 4 5 2" xfId="14137"/>
    <cellStyle name="Percent 3 2 2 3 4 6" xfId="9655"/>
    <cellStyle name="Percent 3 2 2 3 5" xfId="812"/>
    <cellStyle name="Percent 3 2 2 3 5 2" xfId="2306"/>
    <cellStyle name="Percent 3 2 2 3 5 2 2" xfId="6788"/>
    <cellStyle name="Percent 3 2 2 3 5 2 2 2" xfId="15818"/>
    <cellStyle name="Percent 3 2 2 3 5 2 3" xfId="11336"/>
    <cellStyle name="Percent 3 2 2 3 5 3" xfId="3800"/>
    <cellStyle name="Percent 3 2 2 3 5 3 2" xfId="8282"/>
    <cellStyle name="Percent 3 2 2 3 5 3 2 2" xfId="17312"/>
    <cellStyle name="Percent 3 2 2 3 5 3 3" xfId="12830"/>
    <cellStyle name="Percent 3 2 2 3 5 4" xfId="5294"/>
    <cellStyle name="Percent 3 2 2 3 5 4 2" xfId="14324"/>
    <cellStyle name="Percent 3 2 2 3 5 5" xfId="9842"/>
    <cellStyle name="Percent 3 2 2 3 6" xfId="1561"/>
    <cellStyle name="Percent 3 2 2 3 6 2" xfId="6043"/>
    <cellStyle name="Percent 3 2 2 3 6 2 2" xfId="15073"/>
    <cellStyle name="Percent 3 2 2 3 6 3" xfId="10591"/>
    <cellStyle name="Percent 3 2 2 3 7" xfId="3055"/>
    <cellStyle name="Percent 3 2 2 3 7 2" xfId="7537"/>
    <cellStyle name="Percent 3 2 2 3 7 2 2" xfId="16567"/>
    <cellStyle name="Percent 3 2 2 3 7 3" xfId="12085"/>
    <cellStyle name="Percent 3 2 2 3 8" xfId="4549"/>
    <cellStyle name="Percent 3 2 2 3 8 2" xfId="13579"/>
    <cellStyle name="Percent 3 2 2 3 9" xfId="9097"/>
    <cellStyle name="Percent 3 2 2 4" xfId="91"/>
    <cellStyle name="Percent 3 2 2 4 2" xfId="277"/>
    <cellStyle name="Percent 3 2 2 4 2 2" xfId="1021"/>
    <cellStyle name="Percent 3 2 2 4 2 2 2" xfId="2515"/>
    <cellStyle name="Percent 3 2 2 4 2 2 2 2" xfId="6997"/>
    <cellStyle name="Percent 3 2 2 4 2 2 2 2 2" xfId="16027"/>
    <cellStyle name="Percent 3 2 2 4 2 2 2 3" xfId="11545"/>
    <cellStyle name="Percent 3 2 2 4 2 2 3" xfId="4009"/>
    <cellStyle name="Percent 3 2 2 4 2 2 3 2" xfId="8491"/>
    <cellStyle name="Percent 3 2 2 4 2 2 3 2 2" xfId="17521"/>
    <cellStyle name="Percent 3 2 2 4 2 2 3 3" xfId="13039"/>
    <cellStyle name="Percent 3 2 2 4 2 2 4" xfId="5503"/>
    <cellStyle name="Percent 3 2 2 4 2 2 4 2" xfId="14533"/>
    <cellStyle name="Percent 3 2 2 4 2 2 5" xfId="10051"/>
    <cellStyle name="Percent 3 2 2 4 2 3" xfId="1771"/>
    <cellStyle name="Percent 3 2 2 4 2 3 2" xfId="6253"/>
    <cellStyle name="Percent 3 2 2 4 2 3 2 2" xfId="15283"/>
    <cellStyle name="Percent 3 2 2 4 2 3 3" xfId="10801"/>
    <cellStyle name="Percent 3 2 2 4 2 4" xfId="3265"/>
    <cellStyle name="Percent 3 2 2 4 2 4 2" xfId="7747"/>
    <cellStyle name="Percent 3 2 2 4 2 4 2 2" xfId="16777"/>
    <cellStyle name="Percent 3 2 2 4 2 4 3" xfId="12295"/>
    <cellStyle name="Percent 3 2 2 4 2 5" xfId="4759"/>
    <cellStyle name="Percent 3 2 2 4 2 5 2" xfId="13789"/>
    <cellStyle name="Percent 3 2 2 4 2 6" xfId="9307"/>
    <cellStyle name="Percent 3 2 2 4 3" xfId="463"/>
    <cellStyle name="Percent 3 2 2 4 3 2" xfId="1210"/>
    <cellStyle name="Percent 3 2 2 4 3 2 2" xfId="2704"/>
    <cellStyle name="Percent 3 2 2 4 3 2 2 2" xfId="7186"/>
    <cellStyle name="Percent 3 2 2 4 3 2 2 2 2" xfId="16216"/>
    <cellStyle name="Percent 3 2 2 4 3 2 2 3" xfId="11734"/>
    <cellStyle name="Percent 3 2 2 4 3 2 3" xfId="4198"/>
    <cellStyle name="Percent 3 2 2 4 3 2 3 2" xfId="8680"/>
    <cellStyle name="Percent 3 2 2 4 3 2 3 2 2" xfId="17710"/>
    <cellStyle name="Percent 3 2 2 4 3 2 3 3" xfId="13228"/>
    <cellStyle name="Percent 3 2 2 4 3 2 4" xfId="5692"/>
    <cellStyle name="Percent 3 2 2 4 3 2 4 2" xfId="14722"/>
    <cellStyle name="Percent 3 2 2 4 3 2 5" xfId="10240"/>
    <cellStyle name="Percent 3 2 2 4 3 3" xfId="1957"/>
    <cellStyle name="Percent 3 2 2 4 3 3 2" xfId="6439"/>
    <cellStyle name="Percent 3 2 2 4 3 3 2 2" xfId="15469"/>
    <cellStyle name="Percent 3 2 2 4 3 3 3" xfId="10987"/>
    <cellStyle name="Percent 3 2 2 4 3 4" xfId="3451"/>
    <cellStyle name="Percent 3 2 2 4 3 4 2" xfId="7933"/>
    <cellStyle name="Percent 3 2 2 4 3 4 2 2" xfId="16963"/>
    <cellStyle name="Percent 3 2 2 4 3 4 3" xfId="12481"/>
    <cellStyle name="Percent 3 2 2 4 3 5" xfId="4945"/>
    <cellStyle name="Percent 3 2 2 4 3 5 2" xfId="13975"/>
    <cellStyle name="Percent 3 2 2 4 3 6" xfId="9493"/>
    <cellStyle name="Percent 3 2 2 4 4" xfId="649"/>
    <cellStyle name="Percent 3 2 2 4 4 2" xfId="1396"/>
    <cellStyle name="Percent 3 2 2 4 4 2 2" xfId="2890"/>
    <cellStyle name="Percent 3 2 2 4 4 2 2 2" xfId="7372"/>
    <cellStyle name="Percent 3 2 2 4 4 2 2 2 2" xfId="16402"/>
    <cellStyle name="Percent 3 2 2 4 4 2 2 3" xfId="11920"/>
    <cellStyle name="Percent 3 2 2 4 4 2 3" xfId="4384"/>
    <cellStyle name="Percent 3 2 2 4 4 2 3 2" xfId="8866"/>
    <cellStyle name="Percent 3 2 2 4 4 2 3 2 2" xfId="17896"/>
    <cellStyle name="Percent 3 2 2 4 4 2 3 3" xfId="13414"/>
    <cellStyle name="Percent 3 2 2 4 4 2 4" xfId="5878"/>
    <cellStyle name="Percent 3 2 2 4 4 2 4 2" xfId="14908"/>
    <cellStyle name="Percent 3 2 2 4 4 2 5" xfId="10426"/>
    <cellStyle name="Percent 3 2 2 4 4 3" xfId="2143"/>
    <cellStyle name="Percent 3 2 2 4 4 3 2" xfId="6625"/>
    <cellStyle name="Percent 3 2 2 4 4 3 2 2" xfId="15655"/>
    <cellStyle name="Percent 3 2 2 4 4 3 3" xfId="11173"/>
    <cellStyle name="Percent 3 2 2 4 4 4" xfId="3637"/>
    <cellStyle name="Percent 3 2 2 4 4 4 2" xfId="8119"/>
    <cellStyle name="Percent 3 2 2 4 4 4 2 2" xfId="17149"/>
    <cellStyle name="Percent 3 2 2 4 4 4 3" xfId="12667"/>
    <cellStyle name="Percent 3 2 2 4 4 5" xfId="5131"/>
    <cellStyle name="Percent 3 2 2 4 4 5 2" xfId="14161"/>
    <cellStyle name="Percent 3 2 2 4 4 6" xfId="9679"/>
    <cellStyle name="Percent 3 2 2 4 5" xfId="836"/>
    <cellStyle name="Percent 3 2 2 4 5 2" xfId="2330"/>
    <cellStyle name="Percent 3 2 2 4 5 2 2" xfId="6812"/>
    <cellStyle name="Percent 3 2 2 4 5 2 2 2" xfId="15842"/>
    <cellStyle name="Percent 3 2 2 4 5 2 3" xfId="11360"/>
    <cellStyle name="Percent 3 2 2 4 5 3" xfId="3824"/>
    <cellStyle name="Percent 3 2 2 4 5 3 2" xfId="8306"/>
    <cellStyle name="Percent 3 2 2 4 5 3 2 2" xfId="17336"/>
    <cellStyle name="Percent 3 2 2 4 5 3 3" xfId="12854"/>
    <cellStyle name="Percent 3 2 2 4 5 4" xfId="5318"/>
    <cellStyle name="Percent 3 2 2 4 5 4 2" xfId="14348"/>
    <cellStyle name="Percent 3 2 2 4 5 5" xfId="9866"/>
    <cellStyle name="Percent 3 2 2 4 6" xfId="1585"/>
    <cellStyle name="Percent 3 2 2 4 6 2" xfId="6067"/>
    <cellStyle name="Percent 3 2 2 4 6 2 2" xfId="15097"/>
    <cellStyle name="Percent 3 2 2 4 6 3" xfId="10615"/>
    <cellStyle name="Percent 3 2 2 4 7" xfId="3079"/>
    <cellStyle name="Percent 3 2 2 4 7 2" xfId="7561"/>
    <cellStyle name="Percent 3 2 2 4 7 2 2" xfId="16591"/>
    <cellStyle name="Percent 3 2 2 4 7 3" xfId="12109"/>
    <cellStyle name="Percent 3 2 2 4 8" xfId="4573"/>
    <cellStyle name="Percent 3 2 2 4 8 2" xfId="13603"/>
    <cellStyle name="Percent 3 2 2 4 9" xfId="9121"/>
    <cellStyle name="Percent 3 2 2 5" xfId="120"/>
    <cellStyle name="Percent 3 2 2 5 2" xfId="306"/>
    <cellStyle name="Percent 3 2 2 5 2 2" xfId="1049"/>
    <cellStyle name="Percent 3 2 2 5 2 2 2" xfId="2543"/>
    <cellStyle name="Percent 3 2 2 5 2 2 2 2" xfId="7025"/>
    <cellStyle name="Percent 3 2 2 5 2 2 2 2 2" xfId="16055"/>
    <cellStyle name="Percent 3 2 2 5 2 2 2 3" xfId="11573"/>
    <cellStyle name="Percent 3 2 2 5 2 2 3" xfId="4037"/>
    <cellStyle name="Percent 3 2 2 5 2 2 3 2" xfId="8519"/>
    <cellStyle name="Percent 3 2 2 5 2 2 3 2 2" xfId="17549"/>
    <cellStyle name="Percent 3 2 2 5 2 2 3 3" xfId="13067"/>
    <cellStyle name="Percent 3 2 2 5 2 2 4" xfId="5531"/>
    <cellStyle name="Percent 3 2 2 5 2 2 4 2" xfId="14561"/>
    <cellStyle name="Percent 3 2 2 5 2 2 5" xfId="10079"/>
    <cellStyle name="Percent 3 2 2 5 2 3" xfId="1800"/>
    <cellStyle name="Percent 3 2 2 5 2 3 2" xfId="6282"/>
    <cellStyle name="Percent 3 2 2 5 2 3 2 2" xfId="15312"/>
    <cellStyle name="Percent 3 2 2 5 2 3 3" xfId="10830"/>
    <cellStyle name="Percent 3 2 2 5 2 4" xfId="3294"/>
    <cellStyle name="Percent 3 2 2 5 2 4 2" xfId="7776"/>
    <cellStyle name="Percent 3 2 2 5 2 4 2 2" xfId="16806"/>
    <cellStyle name="Percent 3 2 2 5 2 4 3" xfId="12324"/>
    <cellStyle name="Percent 3 2 2 5 2 5" xfId="4788"/>
    <cellStyle name="Percent 3 2 2 5 2 5 2" xfId="13818"/>
    <cellStyle name="Percent 3 2 2 5 2 6" xfId="9336"/>
    <cellStyle name="Percent 3 2 2 5 3" xfId="492"/>
    <cellStyle name="Percent 3 2 2 5 3 2" xfId="1239"/>
    <cellStyle name="Percent 3 2 2 5 3 2 2" xfId="2733"/>
    <cellStyle name="Percent 3 2 2 5 3 2 2 2" xfId="7215"/>
    <cellStyle name="Percent 3 2 2 5 3 2 2 2 2" xfId="16245"/>
    <cellStyle name="Percent 3 2 2 5 3 2 2 3" xfId="11763"/>
    <cellStyle name="Percent 3 2 2 5 3 2 3" xfId="4227"/>
    <cellStyle name="Percent 3 2 2 5 3 2 3 2" xfId="8709"/>
    <cellStyle name="Percent 3 2 2 5 3 2 3 2 2" xfId="17739"/>
    <cellStyle name="Percent 3 2 2 5 3 2 3 3" xfId="13257"/>
    <cellStyle name="Percent 3 2 2 5 3 2 4" xfId="5721"/>
    <cellStyle name="Percent 3 2 2 5 3 2 4 2" xfId="14751"/>
    <cellStyle name="Percent 3 2 2 5 3 2 5" xfId="10269"/>
    <cellStyle name="Percent 3 2 2 5 3 3" xfId="1986"/>
    <cellStyle name="Percent 3 2 2 5 3 3 2" xfId="6468"/>
    <cellStyle name="Percent 3 2 2 5 3 3 2 2" xfId="15498"/>
    <cellStyle name="Percent 3 2 2 5 3 3 3" xfId="11016"/>
    <cellStyle name="Percent 3 2 2 5 3 4" xfId="3480"/>
    <cellStyle name="Percent 3 2 2 5 3 4 2" xfId="7962"/>
    <cellStyle name="Percent 3 2 2 5 3 4 2 2" xfId="16992"/>
    <cellStyle name="Percent 3 2 2 5 3 4 3" xfId="12510"/>
    <cellStyle name="Percent 3 2 2 5 3 5" xfId="4974"/>
    <cellStyle name="Percent 3 2 2 5 3 5 2" xfId="14004"/>
    <cellStyle name="Percent 3 2 2 5 3 6" xfId="9522"/>
    <cellStyle name="Percent 3 2 2 5 4" xfId="678"/>
    <cellStyle name="Percent 3 2 2 5 4 2" xfId="1425"/>
    <cellStyle name="Percent 3 2 2 5 4 2 2" xfId="2919"/>
    <cellStyle name="Percent 3 2 2 5 4 2 2 2" xfId="7401"/>
    <cellStyle name="Percent 3 2 2 5 4 2 2 2 2" xfId="16431"/>
    <cellStyle name="Percent 3 2 2 5 4 2 2 3" xfId="11949"/>
    <cellStyle name="Percent 3 2 2 5 4 2 3" xfId="4413"/>
    <cellStyle name="Percent 3 2 2 5 4 2 3 2" xfId="8895"/>
    <cellStyle name="Percent 3 2 2 5 4 2 3 2 2" xfId="17925"/>
    <cellStyle name="Percent 3 2 2 5 4 2 3 3" xfId="13443"/>
    <cellStyle name="Percent 3 2 2 5 4 2 4" xfId="5907"/>
    <cellStyle name="Percent 3 2 2 5 4 2 4 2" xfId="14937"/>
    <cellStyle name="Percent 3 2 2 5 4 2 5" xfId="10455"/>
    <cellStyle name="Percent 3 2 2 5 4 3" xfId="2172"/>
    <cellStyle name="Percent 3 2 2 5 4 3 2" xfId="6654"/>
    <cellStyle name="Percent 3 2 2 5 4 3 2 2" xfId="15684"/>
    <cellStyle name="Percent 3 2 2 5 4 3 3" xfId="11202"/>
    <cellStyle name="Percent 3 2 2 5 4 4" xfId="3666"/>
    <cellStyle name="Percent 3 2 2 5 4 4 2" xfId="8148"/>
    <cellStyle name="Percent 3 2 2 5 4 4 2 2" xfId="17178"/>
    <cellStyle name="Percent 3 2 2 5 4 4 3" xfId="12696"/>
    <cellStyle name="Percent 3 2 2 5 4 5" xfId="5160"/>
    <cellStyle name="Percent 3 2 2 5 4 5 2" xfId="14190"/>
    <cellStyle name="Percent 3 2 2 5 4 6" xfId="9708"/>
    <cellStyle name="Percent 3 2 2 5 5" xfId="865"/>
    <cellStyle name="Percent 3 2 2 5 5 2" xfId="2359"/>
    <cellStyle name="Percent 3 2 2 5 5 2 2" xfId="6841"/>
    <cellStyle name="Percent 3 2 2 5 5 2 2 2" xfId="15871"/>
    <cellStyle name="Percent 3 2 2 5 5 2 3" xfId="11389"/>
    <cellStyle name="Percent 3 2 2 5 5 3" xfId="3853"/>
    <cellStyle name="Percent 3 2 2 5 5 3 2" xfId="8335"/>
    <cellStyle name="Percent 3 2 2 5 5 3 2 2" xfId="17365"/>
    <cellStyle name="Percent 3 2 2 5 5 3 3" xfId="12883"/>
    <cellStyle name="Percent 3 2 2 5 5 4" xfId="5347"/>
    <cellStyle name="Percent 3 2 2 5 5 4 2" xfId="14377"/>
    <cellStyle name="Percent 3 2 2 5 5 5" xfId="9895"/>
    <cellStyle name="Percent 3 2 2 5 6" xfId="1614"/>
    <cellStyle name="Percent 3 2 2 5 6 2" xfId="6096"/>
    <cellStyle name="Percent 3 2 2 5 6 2 2" xfId="15126"/>
    <cellStyle name="Percent 3 2 2 5 6 3" xfId="10644"/>
    <cellStyle name="Percent 3 2 2 5 7" xfId="3108"/>
    <cellStyle name="Percent 3 2 2 5 7 2" xfId="7590"/>
    <cellStyle name="Percent 3 2 2 5 7 2 2" xfId="16620"/>
    <cellStyle name="Percent 3 2 2 5 7 3" xfId="12138"/>
    <cellStyle name="Percent 3 2 2 5 8" xfId="4602"/>
    <cellStyle name="Percent 3 2 2 5 8 2" xfId="13632"/>
    <cellStyle name="Percent 3 2 2 5 9" xfId="9150"/>
    <cellStyle name="Percent 3 2 2 6" xfId="138"/>
    <cellStyle name="Percent 3 2 2 6 2" xfId="324"/>
    <cellStyle name="Percent 3 2 2 6 2 2" xfId="1067"/>
    <cellStyle name="Percent 3 2 2 6 2 2 2" xfId="2561"/>
    <cellStyle name="Percent 3 2 2 6 2 2 2 2" xfId="7043"/>
    <cellStyle name="Percent 3 2 2 6 2 2 2 2 2" xfId="16073"/>
    <cellStyle name="Percent 3 2 2 6 2 2 2 3" xfId="11591"/>
    <cellStyle name="Percent 3 2 2 6 2 2 3" xfId="4055"/>
    <cellStyle name="Percent 3 2 2 6 2 2 3 2" xfId="8537"/>
    <cellStyle name="Percent 3 2 2 6 2 2 3 2 2" xfId="17567"/>
    <cellStyle name="Percent 3 2 2 6 2 2 3 3" xfId="13085"/>
    <cellStyle name="Percent 3 2 2 6 2 2 4" xfId="5549"/>
    <cellStyle name="Percent 3 2 2 6 2 2 4 2" xfId="14579"/>
    <cellStyle name="Percent 3 2 2 6 2 2 5" xfId="10097"/>
    <cellStyle name="Percent 3 2 2 6 2 3" xfId="1818"/>
    <cellStyle name="Percent 3 2 2 6 2 3 2" xfId="6300"/>
    <cellStyle name="Percent 3 2 2 6 2 3 2 2" xfId="15330"/>
    <cellStyle name="Percent 3 2 2 6 2 3 3" xfId="10848"/>
    <cellStyle name="Percent 3 2 2 6 2 4" xfId="3312"/>
    <cellStyle name="Percent 3 2 2 6 2 4 2" xfId="7794"/>
    <cellStyle name="Percent 3 2 2 6 2 4 2 2" xfId="16824"/>
    <cellStyle name="Percent 3 2 2 6 2 4 3" xfId="12342"/>
    <cellStyle name="Percent 3 2 2 6 2 5" xfId="4806"/>
    <cellStyle name="Percent 3 2 2 6 2 5 2" xfId="13836"/>
    <cellStyle name="Percent 3 2 2 6 2 6" xfId="9354"/>
    <cellStyle name="Percent 3 2 2 6 3" xfId="510"/>
    <cellStyle name="Percent 3 2 2 6 3 2" xfId="1257"/>
    <cellStyle name="Percent 3 2 2 6 3 2 2" xfId="2751"/>
    <cellStyle name="Percent 3 2 2 6 3 2 2 2" xfId="7233"/>
    <cellStyle name="Percent 3 2 2 6 3 2 2 2 2" xfId="16263"/>
    <cellStyle name="Percent 3 2 2 6 3 2 2 3" xfId="11781"/>
    <cellStyle name="Percent 3 2 2 6 3 2 3" xfId="4245"/>
    <cellStyle name="Percent 3 2 2 6 3 2 3 2" xfId="8727"/>
    <cellStyle name="Percent 3 2 2 6 3 2 3 2 2" xfId="17757"/>
    <cellStyle name="Percent 3 2 2 6 3 2 3 3" xfId="13275"/>
    <cellStyle name="Percent 3 2 2 6 3 2 4" xfId="5739"/>
    <cellStyle name="Percent 3 2 2 6 3 2 4 2" xfId="14769"/>
    <cellStyle name="Percent 3 2 2 6 3 2 5" xfId="10287"/>
    <cellStyle name="Percent 3 2 2 6 3 3" xfId="2004"/>
    <cellStyle name="Percent 3 2 2 6 3 3 2" xfId="6486"/>
    <cellStyle name="Percent 3 2 2 6 3 3 2 2" xfId="15516"/>
    <cellStyle name="Percent 3 2 2 6 3 3 3" xfId="11034"/>
    <cellStyle name="Percent 3 2 2 6 3 4" xfId="3498"/>
    <cellStyle name="Percent 3 2 2 6 3 4 2" xfId="7980"/>
    <cellStyle name="Percent 3 2 2 6 3 4 2 2" xfId="17010"/>
    <cellStyle name="Percent 3 2 2 6 3 4 3" xfId="12528"/>
    <cellStyle name="Percent 3 2 2 6 3 5" xfId="4992"/>
    <cellStyle name="Percent 3 2 2 6 3 5 2" xfId="14022"/>
    <cellStyle name="Percent 3 2 2 6 3 6" xfId="9540"/>
    <cellStyle name="Percent 3 2 2 6 4" xfId="696"/>
    <cellStyle name="Percent 3 2 2 6 4 2" xfId="1443"/>
    <cellStyle name="Percent 3 2 2 6 4 2 2" xfId="2937"/>
    <cellStyle name="Percent 3 2 2 6 4 2 2 2" xfId="7419"/>
    <cellStyle name="Percent 3 2 2 6 4 2 2 2 2" xfId="16449"/>
    <cellStyle name="Percent 3 2 2 6 4 2 2 3" xfId="11967"/>
    <cellStyle name="Percent 3 2 2 6 4 2 3" xfId="4431"/>
    <cellStyle name="Percent 3 2 2 6 4 2 3 2" xfId="8913"/>
    <cellStyle name="Percent 3 2 2 6 4 2 3 2 2" xfId="17943"/>
    <cellStyle name="Percent 3 2 2 6 4 2 3 3" xfId="13461"/>
    <cellStyle name="Percent 3 2 2 6 4 2 4" xfId="5925"/>
    <cellStyle name="Percent 3 2 2 6 4 2 4 2" xfId="14955"/>
    <cellStyle name="Percent 3 2 2 6 4 2 5" xfId="10473"/>
    <cellStyle name="Percent 3 2 2 6 4 3" xfId="2190"/>
    <cellStyle name="Percent 3 2 2 6 4 3 2" xfId="6672"/>
    <cellStyle name="Percent 3 2 2 6 4 3 2 2" xfId="15702"/>
    <cellStyle name="Percent 3 2 2 6 4 3 3" xfId="11220"/>
    <cellStyle name="Percent 3 2 2 6 4 4" xfId="3684"/>
    <cellStyle name="Percent 3 2 2 6 4 4 2" xfId="8166"/>
    <cellStyle name="Percent 3 2 2 6 4 4 2 2" xfId="17196"/>
    <cellStyle name="Percent 3 2 2 6 4 4 3" xfId="12714"/>
    <cellStyle name="Percent 3 2 2 6 4 5" xfId="5178"/>
    <cellStyle name="Percent 3 2 2 6 4 5 2" xfId="14208"/>
    <cellStyle name="Percent 3 2 2 6 4 6" xfId="9726"/>
    <cellStyle name="Percent 3 2 2 6 5" xfId="883"/>
    <cellStyle name="Percent 3 2 2 6 5 2" xfId="2377"/>
    <cellStyle name="Percent 3 2 2 6 5 2 2" xfId="6859"/>
    <cellStyle name="Percent 3 2 2 6 5 2 2 2" xfId="15889"/>
    <cellStyle name="Percent 3 2 2 6 5 2 3" xfId="11407"/>
    <cellStyle name="Percent 3 2 2 6 5 3" xfId="3871"/>
    <cellStyle name="Percent 3 2 2 6 5 3 2" xfId="8353"/>
    <cellStyle name="Percent 3 2 2 6 5 3 2 2" xfId="17383"/>
    <cellStyle name="Percent 3 2 2 6 5 3 3" xfId="12901"/>
    <cellStyle name="Percent 3 2 2 6 5 4" xfId="5365"/>
    <cellStyle name="Percent 3 2 2 6 5 4 2" xfId="14395"/>
    <cellStyle name="Percent 3 2 2 6 5 5" xfId="9913"/>
    <cellStyle name="Percent 3 2 2 6 6" xfId="1632"/>
    <cellStyle name="Percent 3 2 2 6 6 2" xfId="6114"/>
    <cellStyle name="Percent 3 2 2 6 6 2 2" xfId="15144"/>
    <cellStyle name="Percent 3 2 2 6 6 3" xfId="10662"/>
    <cellStyle name="Percent 3 2 2 6 7" xfId="3126"/>
    <cellStyle name="Percent 3 2 2 6 7 2" xfId="7608"/>
    <cellStyle name="Percent 3 2 2 6 7 2 2" xfId="16638"/>
    <cellStyle name="Percent 3 2 2 6 7 3" xfId="12156"/>
    <cellStyle name="Percent 3 2 2 6 8" xfId="4620"/>
    <cellStyle name="Percent 3 2 2 6 8 2" xfId="13650"/>
    <cellStyle name="Percent 3 2 2 6 9" xfId="9168"/>
    <cellStyle name="Percent 3 2 2 7" xfId="161"/>
    <cellStyle name="Percent 3 2 2 7 2" xfId="347"/>
    <cellStyle name="Percent 3 2 2 7 2 2" xfId="1090"/>
    <cellStyle name="Percent 3 2 2 7 2 2 2" xfId="2584"/>
    <cellStyle name="Percent 3 2 2 7 2 2 2 2" xfId="7066"/>
    <cellStyle name="Percent 3 2 2 7 2 2 2 2 2" xfId="16096"/>
    <cellStyle name="Percent 3 2 2 7 2 2 2 3" xfId="11614"/>
    <cellStyle name="Percent 3 2 2 7 2 2 3" xfId="4078"/>
    <cellStyle name="Percent 3 2 2 7 2 2 3 2" xfId="8560"/>
    <cellStyle name="Percent 3 2 2 7 2 2 3 2 2" xfId="17590"/>
    <cellStyle name="Percent 3 2 2 7 2 2 3 3" xfId="13108"/>
    <cellStyle name="Percent 3 2 2 7 2 2 4" xfId="5572"/>
    <cellStyle name="Percent 3 2 2 7 2 2 4 2" xfId="14602"/>
    <cellStyle name="Percent 3 2 2 7 2 2 5" xfId="10120"/>
    <cellStyle name="Percent 3 2 2 7 2 3" xfId="1841"/>
    <cellStyle name="Percent 3 2 2 7 2 3 2" xfId="6323"/>
    <cellStyle name="Percent 3 2 2 7 2 3 2 2" xfId="15353"/>
    <cellStyle name="Percent 3 2 2 7 2 3 3" xfId="10871"/>
    <cellStyle name="Percent 3 2 2 7 2 4" xfId="3335"/>
    <cellStyle name="Percent 3 2 2 7 2 4 2" xfId="7817"/>
    <cellStyle name="Percent 3 2 2 7 2 4 2 2" xfId="16847"/>
    <cellStyle name="Percent 3 2 2 7 2 4 3" xfId="12365"/>
    <cellStyle name="Percent 3 2 2 7 2 5" xfId="4829"/>
    <cellStyle name="Percent 3 2 2 7 2 5 2" xfId="13859"/>
    <cellStyle name="Percent 3 2 2 7 2 6" xfId="9377"/>
    <cellStyle name="Percent 3 2 2 7 3" xfId="533"/>
    <cellStyle name="Percent 3 2 2 7 3 2" xfId="1280"/>
    <cellStyle name="Percent 3 2 2 7 3 2 2" xfId="2774"/>
    <cellStyle name="Percent 3 2 2 7 3 2 2 2" xfId="7256"/>
    <cellStyle name="Percent 3 2 2 7 3 2 2 2 2" xfId="16286"/>
    <cellStyle name="Percent 3 2 2 7 3 2 2 3" xfId="11804"/>
    <cellStyle name="Percent 3 2 2 7 3 2 3" xfId="4268"/>
    <cellStyle name="Percent 3 2 2 7 3 2 3 2" xfId="8750"/>
    <cellStyle name="Percent 3 2 2 7 3 2 3 2 2" xfId="17780"/>
    <cellStyle name="Percent 3 2 2 7 3 2 3 3" xfId="13298"/>
    <cellStyle name="Percent 3 2 2 7 3 2 4" xfId="5762"/>
    <cellStyle name="Percent 3 2 2 7 3 2 4 2" xfId="14792"/>
    <cellStyle name="Percent 3 2 2 7 3 2 5" xfId="10310"/>
    <cellStyle name="Percent 3 2 2 7 3 3" xfId="2027"/>
    <cellStyle name="Percent 3 2 2 7 3 3 2" xfId="6509"/>
    <cellStyle name="Percent 3 2 2 7 3 3 2 2" xfId="15539"/>
    <cellStyle name="Percent 3 2 2 7 3 3 3" xfId="11057"/>
    <cellStyle name="Percent 3 2 2 7 3 4" xfId="3521"/>
    <cellStyle name="Percent 3 2 2 7 3 4 2" xfId="8003"/>
    <cellStyle name="Percent 3 2 2 7 3 4 2 2" xfId="17033"/>
    <cellStyle name="Percent 3 2 2 7 3 4 3" xfId="12551"/>
    <cellStyle name="Percent 3 2 2 7 3 5" xfId="5015"/>
    <cellStyle name="Percent 3 2 2 7 3 5 2" xfId="14045"/>
    <cellStyle name="Percent 3 2 2 7 3 6" xfId="9563"/>
    <cellStyle name="Percent 3 2 2 7 4" xfId="719"/>
    <cellStyle name="Percent 3 2 2 7 4 2" xfId="1466"/>
    <cellStyle name="Percent 3 2 2 7 4 2 2" xfId="2960"/>
    <cellStyle name="Percent 3 2 2 7 4 2 2 2" xfId="7442"/>
    <cellStyle name="Percent 3 2 2 7 4 2 2 2 2" xfId="16472"/>
    <cellStyle name="Percent 3 2 2 7 4 2 2 3" xfId="11990"/>
    <cellStyle name="Percent 3 2 2 7 4 2 3" xfId="4454"/>
    <cellStyle name="Percent 3 2 2 7 4 2 3 2" xfId="8936"/>
    <cellStyle name="Percent 3 2 2 7 4 2 3 2 2" xfId="17966"/>
    <cellStyle name="Percent 3 2 2 7 4 2 3 3" xfId="13484"/>
    <cellStyle name="Percent 3 2 2 7 4 2 4" xfId="5948"/>
    <cellStyle name="Percent 3 2 2 7 4 2 4 2" xfId="14978"/>
    <cellStyle name="Percent 3 2 2 7 4 2 5" xfId="10496"/>
    <cellStyle name="Percent 3 2 2 7 4 3" xfId="2213"/>
    <cellStyle name="Percent 3 2 2 7 4 3 2" xfId="6695"/>
    <cellStyle name="Percent 3 2 2 7 4 3 2 2" xfId="15725"/>
    <cellStyle name="Percent 3 2 2 7 4 3 3" xfId="11243"/>
    <cellStyle name="Percent 3 2 2 7 4 4" xfId="3707"/>
    <cellStyle name="Percent 3 2 2 7 4 4 2" xfId="8189"/>
    <cellStyle name="Percent 3 2 2 7 4 4 2 2" xfId="17219"/>
    <cellStyle name="Percent 3 2 2 7 4 4 3" xfId="12737"/>
    <cellStyle name="Percent 3 2 2 7 4 5" xfId="5201"/>
    <cellStyle name="Percent 3 2 2 7 4 5 2" xfId="14231"/>
    <cellStyle name="Percent 3 2 2 7 4 6" xfId="9749"/>
    <cellStyle name="Percent 3 2 2 7 5" xfId="906"/>
    <cellStyle name="Percent 3 2 2 7 5 2" xfId="2400"/>
    <cellStyle name="Percent 3 2 2 7 5 2 2" xfId="6882"/>
    <cellStyle name="Percent 3 2 2 7 5 2 2 2" xfId="15912"/>
    <cellStyle name="Percent 3 2 2 7 5 2 3" xfId="11430"/>
    <cellStyle name="Percent 3 2 2 7 5 3" xfId="3894"/>
    <cellStyle name="Percent 3 2 2 7 5 3 2" xfId="8376"/>
    <cellStyle name="Percent 3 2 2 7 5 3 2 2" xfId="17406"/>
    <cellStyle name="Percent 3 2 2 7 5 3 3" xfId="12924"/>
    <cellStyle name="Percent 3 2 2 7 5 4" xfId="5388"/>
    <cellStyle name="Percent 3 2 2 7 5 4 2" xfId="14418"/>
    <cellStyle name="Percent 3 2 2 7 5 5" xfId="9936"/>
    <cellStyle name="Percent 3 2 2 7 6" xfId="1655"/>
    <cellStyle name="Percent 3 2 2 7 6 2" xfId="6137"/>
    <cellStyle name="Percent 3 2 2 7 6 2 2" xfId="15167"/>
    <cellStyle name="Percent 3 2 2 7 6 3" xfId="10685"/>
    <cellStyle name="Percent 3 2 2 7 7" xfId="3149"/>
    <cellStyle name="Percent 3 2 2 7 7 2" xfId="7631"/>
    <cellStyle name="Percent 3 2 2 7 7 2 2" xfId="16661"/>
    <cellStyle name="Percent 3 2 2 7 7 3" xfId="12179"/>
    <cellStyle name="Percent 3 2 2 7 8" xfId="4643"/>
    <cellStyle name="Percent 3 2 2 7 8 2" xfId="13673"/>
    <cellStyle name="Percent 3 2 2 7 9" xfId="9191"/>
    <cellStyle name="Percent 3 2 2 8" xfId="184"/>
    <cellStyle name="Percent 3 2 2 8 2" xfId="370"/>
    <cellStyle name="Percent 3 2 2 8 2 2" xfId="1113"/>
    <cellStyle name="Percent 3 2 2 8 2 2 2" xfId="2607"/>
    <cellStyle name="Percent 3 2 2 8 2 2 2 2" xfId="7089"/>
    <cellStyle name="Percent 3 2 2 8 2 2 2 2 2" xfId="16119"/>
    <cellStyle name="Percent 3 2 2 8 2 2 2 3" xfId="11637"/>
    <cellStyle name="Percent 3 2 2 8 2 2 3" xfId="4101"/>
    <cellStyle name="Percent 3 2 2 8 2 2 3 2" xfId="8583"/>
    <cellStyle name="Percent 3 2 2 8 2 2 3 2 2" xfId="17613"/>
    <cellStyle name="Percent 3 2 2 8 2 2 3 3" xfId="13131"/>
    <cellStyle name="Percent 3 2 2 8 2 2 4" xfId="5595"/>
    <cellStyle name="Percent 3 2 2 8 2 2 4 2" xfId="14625"/>
    <cellStyle name="Percent 3 2 2 8 2 2 5" xfId="10143"/>
    <cellStyle name="Percent 3 2 2 8 2 3" xfId="1864"/>
    <cellStyle name="Percent 3 2 2 8 2 3 2" xfId="6346"/>
    <cellStyle name="Percent 3 2 2 8 2 3 2 2" xfId="15376"/>
    <cellStyle name="Percent 3 2 2 8 2 3 3" xfId="10894"/>
    <cellStyle name="Percent 3 2 2 8 2 4" xfId="3358"/>
    <cellStyle name="Percent 3 2 2 8 2 4 2" xfId="7840"/>
    <cellStyle name="Percent 3 2 2 8 2 4 2 2" xfId="16870"/>
    <cellStyle name="Percent 3 2 2 8 2 4 3" xfId="12388"/>
    <cellStyle name="Percent 3 2 2 8 2 5" xfId="4852"/>
    <cellStyle name="Percent 3 2 2 8 2 5 2" xfId="13882"/>
    <cellStyle name="Percent 3 2 2 8 2 6" xfId="9400"/>
    <cellStyle name="Percent 3 2 2 8 3" xfId="556"/>
    <cellStyle name="Percent 3 2 2 8 3 2" xfId="1303"/>
    <cellStyle name="Percent 3 2 2 8 3 2 2" xfId="2797"/>
    <cellStyle name="Percent 3 2 2 8 3 2 2 2" xfId="7279"/>
    <cellStyle name="Percent 3 2 2 8 3 2 2 2 2" xfId="16309"/>
    <cellStyle name="Percent 3 2 2 8 3 2 2 3" xfId="11827"/>
    <cellStyle name="Percent 3 2 2 8 3 2 3" xfId="4291"/>
    <cellStyle name="Percent 3 2 2 8 3 2 3 2" xfId="8773"/>
    <cellStyle name="Percent 3 2 2 8 3 2 3 2 2" xfId="17803"/>
    <cellStyle name="Percent 3 2 2 8 3 2 3 3" xfId="13321"/>
    <cellStyle name="Percent 3 2 2 8 3 2 4" xfId="5785"/>
    <cellStyle name="Percent 3 2 2 8 3 2 4 2" xfId="14815"/>
    <cellStyle name="Percent 3 2 2 8 3 2 5" xfId="10333"/>
    <cellStyle name="Percent 3 2 2 8 3 3" xfId="2050"/>
    <cellStyle name="Percent 3 2 2 8 3 3 2" xfId="6532"/>
    <cellStyle name="Percent 3 2 2 8 3 3 2 2" xfId="15562"/>
    <cellStyle name="Percent 3 2 2 8 3 3 3" xfId="11080"/>
    <cellStyle name="Percent 3 2 2 8 3 4" xfId="3544"/>
    <cellStyle name="Percent 3 2 2 8 3 4 2" xfId="8026"/>
    <cellStyle name="Percent 3 2 2 8 3 4 2 2" xfId="17056"/>
    <cellStyle name="Percent 3 2 2 8 3 4 3" xfId="12574"/>
    <cellStyle name="Percent 3 2 2 8 3 5" xfId="5038"/>
    <cellStyle name="Percent 3 2 2 8 3 5 2" xfId="14068"/>
    <cellStyle name="Percent 3 2 2 8 3 6" xfId="9586"/>
    <cellStyle name="Percent 3 2 2 8 4" xfId="742"/>
    <cellStyle name="Percent 3 2 2 8 4 2" xfId="1489"/>
    <cellStyle name="Percent 3 2 2 8 4 2 2" xfId="2983"/>
    <cellStyle name="Percent 3 2 2 8 4 2 2 2" xfId="7465"/>
    <cellStyle name="Percent 3 2 2 8 4 2 2 2 2" xfId="16495"/>
    <cellStyle name="Percent 3 2 2 8 4 2 2 3" xfId="12013"/>
    <cellStyle name="Percent 3 2 2 8 4 2 3" xfId="4477"/>
    <cellStyle name="Percent 3 2 2 8 4 2 3 2" xfId="8959"/>
    <cellStyle name="Percent 3 2 2 8 4 2 3 2 2" xfId="17989"/>
    <cellStyle name="Percent 3 2 2 8 4 2 3 3" xfId="13507"/>
    <cellStyle name="Percent 3 2 2 8 4 2 4" xfId="5971"/>
    <cellStyle name="Percent 3 2 2 8 4 2 4 2" xfId="15001"/>
    <cellStyle name="Percent 3 2 2 8 4 2 5" xfId="10519"/>
    <cellStyle name="Percent 3 2 2 8 4 3" xfId="2236"/>
    <cellStyle name="Percent 3 2 2 8 4 3 2" xfId="6718"/>
    <cellStyle name="Percent 3 2 2 8 4 3 2 2" xfId="15748"/>
    <cellStyle name="Percent 3 2 2 8 4 3 3" xfId="11266"/>
    <cellStyle name="Percent 3 2 2 8 4 4" xfId="3730"/>
    <cellStyle name="Percent 3 2 2 8 4 4 2" xfId="8212"/>
    <cellStyle name="Percent 3 2 2 8 4 4 2 2" xfId="17242"/>
    <cellStyle name="Percent 3 2 2 8 4 4 3" xfId="12760"/>
    <cellStyle name="Percent 3 2 2 8 4 5" xfId="5224"/>
    <cellStyle name="Percent 3 2 2 8 4 5 2" xfId="14254"/>
    <cellStyle name="Percent 3 2 2 8 4 6" xfId="9772"/>
    <cellStyle name="Percent 3 2 2 8 5" xfId="929"/>
    <cellStyle name="Percent 3 2 2 8 5 2" xfId="2423"/>
    <cellStyle name="Percent 3 2 2 8 5 2 2" xfId="6905"/>
    <cellStyle name="Percent 3 2 2 8 5 2 2 2" xfId="15935"/>
    <cellStyle name="Percent 3 2 2 8 5 2 3" xfId="11453"/>
    <cellStyle name="Percent 3 2 2 8 5 3" xfId="3917"/>
    <cellStyle name="Percent 3 2 2 8 5 3 2" xfId="8399"/>
    <cellStyle name="Percent 3 2 2 8 5 3 2 2" xfId="17429"/>
    <cellStyle name="Percent 3 2 2 8 5 3 3" xfId="12947"/>
    <cellStyle name="Percent 3 2 2 8 5 4" xfId="5411"/>
    <cellStyle name="Percent 3 2 2 8 5 4 2" xfId="14441"/>
    <cellStyle name="Percent 3 2 2 8 5 5" xfId="9959"/>
    <cellStyle name="Percent 3 2 2 8 6" xfId="1678"/>
    <cellStyle name="Percent 3 2 2 8 6 2" xfId="6160"/>
    <cellStyle name="Percent 3 2 2 8 6 2 2" xfId="15190"/>
    <cellStyle name="Percent 3 2 2 8 6 3" xfId="10708"/>
    <cellStyle name="Percent 3 2 2 8 7" xfId="3172"/>
    <cellStyle name="Percent 3 2 2 8 7 2" xfId="7654"/>
    <cellStyle name="Percent 3 2 2 8 7 2 2" xfId="16684"/>
    <cellStyle name="Percent 3 2 2 8 7 3" xfId="12202"/>
    <cellStyle name="Percent 3 2 2 8 8" xfId="4666"/>
    <cellStyle name="Percent 3 2 2 8 8 2" xfId="13696"/>
    <cellStyle name="Percent 3 2 2 8 9" xfId="9214"/>
    <cellStyle name="Percent 3 2 2 9" xfId="207"/>
    <cellStyle name="Percent 3 2 2 9 2" xfId="952"/>
    <cellStyle name="Percent 3 2 2 9 2 2" xfId="2446"/>
    <cellStyle name="Percent 3 2 2 9 2 2 2" xfId="6928"/>
    <cellStyle name="Percent 3 2 2 9 2 2 2 2" xfId="15958"/>
    <cellStyle name="Percent 3 2 2 9 2 2 3" xfId="11476"/>
    <cellStyle name="Percent 3 2 2 9 2 3" xfId="3940"/>
    <cellStyle name="Percent 3 2 2 9 2 3 2" xfId="8422"/>
    <cellStyle name="Percent 3 2 2 9 2 3 2 2" xfId="17452"/>
    <cellStyle name="Percent 3 2 2 9 2 3 3" xfId="12970"/>
    <cellStyle name="Percent 3 2 2 9 2 4" xfId="5434"/>
    <cellStyle name="Percent 3 2 2 9 2 4 2" xfId="14464"/>
    <cellStyle name="Percent 3 2 2 9 2 5" xfId="9982"/>
    <cellStyle name="Percent 3 2 2 9 3" xfId="1701"/>
    <cellStyle name="Percent 3 2 2 9 3 2" xfId="6183"/>
    <cellStyle name="Percent 3 2 2 9 3 2 2" xfId="15213"/>
    <cellStyle name="Percent 3 2 2 9 3 3" xfId="10731"/>
    <cellStyle name="Percent 3 2 2 9 4" xfId="3195"/>
    <cellStyle name="Percent 3 2 2 9 4 2" xfId="7677"/>
    <cellStyle name="Percent 3 2 2 9 4 2 2" xfId="16707"/>
    <cellStyle name="Percent 3 2 2 9 4 3" xfId="12225"/>
    <cellStyle name="Percent 3 2 2 9 5" xfId="4689"/>
    <cellStyle name="Percent 3 2 2 9 5 2" xfId="13719"/>
    <cellStyle name="Percent 3 2 2 9 6" xfId="9237"/>
    <cellStyle name="Percent 3 2 3" xfId="34"/>
    <cellStyle name="Percent 3 2 3 2" xfId="220"/>
    <cellStyle name="Percent 3 2 3 2 2" xfId="965"/>
    <cellStyle name="Percent 3 2 3 2 2 2" xfId="2459"/>
    <cellStyle name="Percent 3 2 3 2 2 2 2" xfId="6941"/>
    <cellStyle name="Percent 3 2 3 2 2 2 2 2" xfId="15971"/>
    <cellStyle name="Percent 3 2 3 2 2 2 3" xfId="11489"/>
    <cellStyle name="Percent 3 2 3 2 2 3" xfId="3953"/>
    <cellStyle name="Percent 3 2 3 2 2 3 2" xfId="8435"/>
    <cellStyle name="Percent 3 2 3 2 2 3 2 2" xfId="17465"/>
    <cellStyle name="Percent 3 2 3 2 2 3 3" xfId="12983"/>
    <cellStyle name="Percent 3 2 3 2 2 4" xfId="5447"/>
    <cellStyle name="Percent 3 2 3 2 2 4 2" xfId="14477"/>
    <cellStyle name="Percent 3 2 3 2 2 5" xfId="9995"/>
    <cellStyle name="Percent 3 2 3 2 3" xfId="1714"/>
    <cellStyle name="Percent 3 2 3 2 3 2" xfId="6196"/>
    <cellStyle name="Percent 3 2 3 2 3 2 2" xfId="15226"/>
    <cellStyle name="Percent 3 2 3 2 3 3" xfId="10744"/>
    <cellStyle name="Percent 3 2 3 2 4" xfId="3208"/>
    <cellStyle name="Percent 3 2 3 2 4 2" xfId="7690"/>
    <cellStyle name="Percent 3 2 3 2 4 2 2" xfId="16720"/>
    <cellStyle name="Percent 3 2 3 2 4 3" xfId="12238"/>
    <cellStyle name="Percent 3 2 3 2 5" xfId="4702"/>
    <cellStyle name="Percent 3 2 3 2 5 2" xfId="13732"/>
    <cellStyle name="Percent 3 2 3 2 6" xfId="9250"/>
    <cellStyle name="Percent 3 2 3 3" xfId="406"/>
    <cellStyle name="Percent 3 2 3 3 2" xfId="1153"/>
    <cellStyle name="Percent 3 2 3 3 2 2" xfId="2647"/>
    <cellStyle name="Percent 3 2 3 3 2 2 2" xfId="7129"/>
    <cellStyle name="Percent 3 2 3 3 2 2 2 2" xfId="16159"/>
    <cellStyle name="Percent 3 2 3 3 2 2 3" xfId="11677"/>
    <cellStyle name="Percent 3 2 3 3 2 3" xfId="4141"/>
    <cellStyle name="Percent 3 2 3 3 2 3 2" xfId="8623"/>
    <cellStyle name="Percent 3 2 3 3 2 3 2 2" xfId="17653"/>
    <cellStyle name="Percent 3 2 3 3 2 3 3" xfId="13171"/>
    <cellStyle name="Percent 3 2 3 3 2 4" xfId="5635"/>
    <cellStyle name="Percent 3 2 3 3 2 4 2" xfId="14665"/>
    <cellStyle name="Percent 3 2 3 3 2 5" xfId="10183"/>
    <cellStyle name="Percent 3 2 3 3 3" xfId="1900"/>
    <cellStyle name="Percent 3 2 3 3 3 2" xfId="6382"/>
    <cellStyle name="Percent 3 2 3 3 3 2 2" xfId="15412"/>
    <cellStyle name="Percent 3 2 3 3 3 3" xfId="10930"/>
    <cellStyle name="Percent 3 2 3 3 4" xfId="3394"/>
    <cellStyle name="Percent 3 2 3 3 4 2" xfId="7876"/>
    <cellStyle name="Percent 3 2 3 3 4 2 2" xfId="16906"/>
    <cellStyle name="Percent 3 2 3 3 4 3" xfId="12424"/>
    <cellStyle name="Percent 3 2 3 3 5" xfId="4888"/>
    <cellStyle name="Percent 3 2 3 3 5 2" xfId="13918"/>
    <cellStyle name="Percent 3 2 3 3 6" xfId="9436"/>
    <cellStyle name="Percent 3 2 3 4" xfId="592"/>
    <cellStyle name="Percent 3 2 3 4 2" xfId="1339"/>
    <cellStyle name="Percent 3 2 3 4 2 2" xfId="2833"/>
    <cellStyle name="Percent 3 2 3 4 2 2 2" xfId="7315"/>
    <cellStyle name="Percent 3 2 3 4 2 2 2 2" xfId="16345"/>
    <cellStyle name="Percent 3 2 3 4 2 2 3" xfId="11863"/>
    <cellStyle name="Percent 3 2 3 4 2 3" xfId="4327"/>
    <cellStyle name="Percent 3 2 3 4 2 3 2" xfId="8809"/>
    <cellStyle name="Percent 3 2 3 4 2 3 2 2" xfId="17839"/>
    <cellStyle name="Percent 3 2 3 4 2 3 3" xfId="13357"/>
    <cellStyle name="Percent 3 2 3 4 2 4" xfId="5821"/>
    <cellStyle name="Percent 3 2 3 4 2 4 2" xfId="14851"/>
    <cellStyle name="Percent 3 2 3 4 2 5" xfId="10369"/>
    <cellStyle name="Percent 3 2 3 4 3" xfId="2086"/>
    <cellStyle name="Percent 3 2 3 4 3 2" xfId="6568"/>
    <cellStyle name="Percent 3 2 3 4 3 2 2" xfId="15598"/>
    <cellStyle name="Percent 3 2 3 4 3 3" xfId="11116"/>
    <cellStyle name="Percent 3 2 3 4 4" xfId="3580"/>
    <cellStyle name="Percent 3 2 3 4 4 2" xfId="8062"/>
    <cellStyle name="Percent 3 2 3 4 4 2 2" xfId="17092"/>
    <cellStyle name="Percent 3 2 3 4 4 3" xfId="12610"/>
    <cellStyle name="Percent 3 2 3 4 5" xfId="5074"/>
    <cellStyle name="Percent 3 2 3 4 5 2" xfId="14104"/>
    <cellStyle name="Percent 3 2 3 4 6" xfId="9622"/>
    <cellStyle name="Percent 3 2 3 5" xfId="779"/>
    <cellStyle name="Percent 3 2 3 5 2" xfId="2273"/>
    <cellStyle name="Percent 3 2 3 5 2 2" xfId="6755"/>
    <cellStyle name="Percent 3 2 3 5 2 2 2" xfId="15785"/>
    <cellStyle name="Percent 3 2 3 5 2 3" xfId="11303"/>
    <cellStyle name="Percent 3 2 3 5 3" xfId="3767"/>
    <cellStyle name="Percent 3 2 3 5 3 2" xfId="8249"/>
    <cellStyle name="Percent 3 2 3 5 3 2 2" xfId="17279"/>
    <cellStyle name="Percent 3 2 3 5 3 3" xfId="12797"/>
    <cellStyle name="Percent 3 2 3 5 4" xfId="5261"/>
    <cellStyle name="Percent 3 2 3 5 4 2" xfId="14291"/>
    <cellStyle name="Percent 3 2 3 5 5" xfId="9809"/>
    <cellStyle name="Percent 3 2 3 6" xfId="1528"/>
    <cellStyle name="Percent 3 2 3 6 2" xfId="6010"/>
    <cellStyle name="Percent 3 2 3 6 2 2" xfId="15040"/>
    <cellStyle name="Percent 3 2 3 6 3" xfId="10558"/>
    <cellStyle name="Percent 3 2 3 7" xfId="3022"/>
    <cellStyle name="Percent 3 2 3 7 2" xfId="7504"/>
    <cellStyle name="Percent 3 2 3 7 2 2" xfId="16534"/>
    <cellStyle name="Percent 3 2 3 7 3" xfId="12052"/>
    <cellStyle name="Percent 3 2 3 8" xfId="4516"/>
    <cellStyle name="Percent 3 2 3 8 2" xfId="13546"/>
    <cellStyle name="Percent 3 2 3 9" xfId="9064"/>
    <cellStyle name="Percent 3 2 4" xfId="57"/>
    <cellStyle name="Percent 3 2 4 2" xfId="243"/>
    <cellStyle name="Percent 3 2 4 2 2" xfId="988"/>
    <cellStyle name="Percent 3 2 4 2 2 2" xfId="2482"/>
    <cellStyle name="Percent 3 2 4 2 2 2 2" xfId="6964"/>
    <cellStyle name="Percent 3 2 4 2 2 2 2 2" xfId="15994"/>
    <cellStyle name="Percent 3 2 4 2 2 2 3" xfId="11512"/>
    <cellStyle name="Percent 3 2 4 2 2 3" xfId="3976"/>
    <cellStyle name="Percent 3 2 4 2 2 3 2" xfId="8458"/>
    <cellStyle name="Percent 3 2 4 2 2 3 2 2" xfId="17488"/>
    <cellStyle name="Percent 3 2 4 2 2 3 3" xfId="13006"/>
    <cellStyle name="Percent 3 2 4 2 2 4" xfId="5470"/>
    <cellStyle name="Percent 3 2 4 2 2 4 2" xfId="14500"/>
    <cellStyle name="Percent 3 2 4 2 2 5" xfId="10018"/>
    <cellStyle name="Percent 3 2 4 2 3" xfId="1737"/>
    <cellStyle name="Percent 3 2 4 2 3 2" xfId="6219"/>
    <cellStyle name="Percent 3 2 4 2 3 2 2" xfId="15249"/>
    <cellStyle name="Percent 3 2 4 2 3 3" xfId="10767"/>
    <cellStyle name="Percent 3 2 4 2 4" xfId="3231"/>
    <cellStyle name="Percent 3 2 4 2 4 2" xfId="7713"/>
    <cellStyle name="Percent 3 2 4 2 4 2 2" xfId="16743"/>
    <cellStyle name="Percent 3 2 4 2 4 3" xfId="12261"/>
    <cellStyle name="Percent 3 2 4 2 5" xfId="4725"/>
    <cellStyle name="Percent 3 2 4 2 5 2" xfId="13755"/>
    <cellStyle name="Percent 3 2 4 2 6" xfId="9273"/>
    <cellStyle name="Percent 3 2 4 3" xfId="429"/>
    <cellStyle name="Percent 3 2 4 3 2" xfId="1176"/>
    <cellStyle name="Percent 3 2 4 3 2 2" xfId="2670"/>
    <cellStyle name="Percent 3 2 4 3 2 2 2" xfId="7152"/>
    <cellStyle name="Percent 3 2 4 3 2 2 2 2" xfId="16182"/>
    <cellStyle name="Percent 3 2 4 3 2 2 3" xfId="11700"/>
    <cellStyle name="Percent 3 2 4 3 2 3" xfId="4164"/>
    <cellStyle name="Percent 3 2 4 3 2 3 2" xfId="8646"/>
    <cellStyle name="Percent 3 2 4 3 2 3 2 2" xfId="17676"/>
    <cellStyle name="Percent 3 2 4 3 2 3 3" xfId="13194"/>
    <cellStyle name="Percent 3 2 4 3 2 4" xfId="5658"/>
    <cellStyle name="Percent 3 2 4 3 2 4 2" xfId="14688"/>
    <cellStyle name="Percent 3 2 4 3 2 5" xfId="10206"/>
    <cellStyle name="Percent 3 2 4 3 3" xfId="1923"/>
    <cellStyle name="Percent 3 2 4 3 3 2" xfId="6405"/>
    <cellStyle name="Percent 3 2 4 3 3 2 2" xfId="15435"/>
    <cellStyle name="Percent 3 2 4 3 3 3" xfId="10953"/>
    <cellStyle name="Percent 3 2 4 3 4" xfId="3417"/>
    <cellStyle name="Percent 3 2 4 3 4 2" xfId="7899"/>
    <cellStyle name="Percent 3 2 4 3 4 2 2" xfId="16929"/>
    <cellStyle name="Percent 3 2 4 3 4 3" xfId="12447"/>
    <cellStyle name="Percent 3 2 4 3 5" xfId="4911"/>
    <cellStyle name="Percent 3 2 4 3 5 2" xfId="13941"/>
    <cellStyle name="Percent 3 2 4 3 6" xfId="9459"/>
    <cellStyle name="Percent 3 2 4 4" xfId="615"/>
    <cellStyle name="Percent 3 2 4 4 2" xfId="1362"/>
    <cellStyle name="Percent 3 2 4 4 2 2" xfId="2856"/>
    <cellStyle name="Percent 3 2 4 4 2 2 2" xfId="7338"/>
    <cellStyle name="Percent 3 2 4 4 2 2 2 2" xfId="16368"/>
    <cellStyle name="Percent 3 2 4 4 2 2 3" xfId="11886"/>
    <cellStyle name="Percent 3 2 4 4 2 3" xfId="4350"/>
    <cellStyle name="Percent 3 2 4 4 2 3 2" xfId="8832"/>
    <cellStyle name="Percent 3 2 4 4 2 3 2 2" xfId="17862"/>
    <cellStyle name="Percent 3 2 4 4 2 3 3" xfId="13380"/>
    <cellStyle name="Percent 3 2 4 4 2 4" xfId="5844"/>
    <cellStyle name="Percent 3 2 4 4 2 4 2" xfId="14874"/>
    <cellStyle name="Percent 3 2 4 4 2 5" xfId="10392"/>
    <cellStyle name="Percent 3 2 4 4 3" xfId="2109"/>
    <cellStyle name="Percent 3 2 4 4 3 2" xfId="6591"/>
    <cellStyle name="Percent 3 2 4 4 3 2 2" xfId="15621"/>
    <cellStyle name="Percent 3 2 4 4 3 3" xfId="11139"/>
    <cellStyle name="Percent 3 2 4 4 4" xfId="3603"/>
    <cellStyle name="Percent 3 2 4 4 4 2" xfId="8085"/>
    <cellStyle name="Percent 3 2 4 4 4 2 2" xfId="17115"/>
    <cellStyle name="Percent 3 2 4 4 4 3" xfId="12633"/>
    <cellStyle name="Percent 3 2 4 4 5" xfId="5097"/>
    <cellStyle name="Percent 3 2 4 4 5 2" xfId="14127"/>
    <cellStyle name="Percent 3 2 4 4 6" xfId="9645"/>
    <cellStyle name="Percent 3 2 4 5" xfId="802"/>
    <cellStyle name="Percent 3 2 4 5 2" xfId="2296"/>
    <cellStyle name="Percent 3 2 4 5 2 2" xfId="6778"/>
    <cellStyle name="Percent 3 2 4 5 2 2 2" xfId="15808"/>
    <cellStyle name="Percent 3 2 4 5 2 3" xfId="11326"/>
    <cellStyle name="Percent 3 2 4 5 3" xfId="3790"/>
    <cellStyle name="Percent 3 2 4 5 3 2" xfId="8272"/>
    <cellStyle name="Percent 3 2 4 5 3 2 2" xfId="17302"/>
    <cellStyle name="Percent 3 2 4 5 3 3" xfId="12820"/>
    <cellStyle name="Percent 3 2 4 5 4" xfId="5284"/>
    <cellStyle name="Percent 3 2 4 5 4 2" xfId="14314"/>
    <cellStyle name="Percent 3 2 4 5 5" xfId="9832"/>
    <cellStyle name="Percent 3 2 4 6" xfId="1551"/>
    <cellStyle name="Percent 3 2 4 6 2" xfId="6033"/>
    <cellStyle name="Percent 3 2 4 6 2 2" xfId="15063"/>
    <cellStyle name="Percent 3 2 4 6 3" xfId="10581"/>
    <cellStyle name="Percent 3 2 4 7" xfId="3045"/>
    <cellStyle name="Percent 3 2 4 7 2" xfId="7527"/>
    <cellStyle name="Percent 3 2 4 7 2 2" xfId="16557"/>
    <cellStyle name="Percent 3 2 4 7 3" xfId="12075"/>
    <cellStyle name="Percent 3 2 4 8" xfId="4539"/>
    <cellStyle name="Percent 3 2 4 8 2" xfId="13569"/>
    <cellStyle name="Percent 3 2 4 9" xfId="9087"/>
    <cellStyle name="Percent 3 2 5" xfId="81"/>
    <cellStyle name="Percent 3 2 5 2" xfId="267"/>
    <cellStyle name="Percent 3 2 5 2 2" xfId="1011"/>
    <cellStyle name="Percent 3 2 5 2 2 2" xfId="2505"/>
    <cellStyle name="Percent 3 2 5 2 2 2 2" xfId="6987"/>
    <cellStyle name="Percent 3 2 5 2 2 2 2 2" xfId="16017"/>
    <cellStyle name="Percent 3 2 5 2 2 2 3" xfId="11535"/>
    <cellStyle name="Percent 3 2 5 2 2 3" xfId="3999"/>
    <cellStyle name="Percent 3 2 5 2 2 3 2" xfId="8481"/>
    <cellStyle name="Percent 3 2 5 2 2 3 2 2" xfId="17511"/>
    <cellStyle name="Percent 3 2 5 2 2 3 3" xfId="13029"/>
    <cellStyle name="Percent 3 2 5 2 2 4" xfId="5493"/>
    <cellStyle name="Percent 3 2 5 2 2 4 2" xfId="14523"/>
    <cellStyle name="Percent 3 2 5 2 2 5" xfId="10041"/>
    <cellStyle name="Percent 3 2 5 2 3" xfId="1761"/>
    <cellStyle name="Percent 3 2 5 2 3 2" xfId="6243"/>
    <cellStyle name="Percent 3 2 5 2 3 2 2" xfId="15273"/>
    <cellStyle name="Percent 3 2 5 2 3 3" xfId="10791"/>
    <cellStyle name="Percent 3 2 5 2 4" xfId="3255"/>
    <cellStyle name="Percent 3 2 5 2 4 2" xfId="7737"/>
    <cellStyle name="Percent 3 2 5 2 4 2 2" xfId="16767"/>
    <cellStyle name="Percent 3 2 5 2 4 3" xfId="12285"/>
    <cellStyle name="Percent 3 2 5 2 5" xfId="4749"/>
    <cellStyle name="Percent 3 2 5 2 5 2" xfId="13779"/>
    <cellStyle name="Percent 3 2 5 2 6" xfId="9297"/>
    <cellStyle name="Percent 3 2 5 3" xfId="453"/>
    <cellStyle name="Percent 3 2 5 3 2" xfId="1200"/>
    <cellStyle name="Percent 3 2 5 3 2 2" xfId="2694"/>
    <cellStyle name="Percent 3 2 5 3 2 2 2" xfId="7176"/>
    <cellStyle name="Percent 3 2 5 3 2 2 2 2" xfId="16206"/>
    <cellStyle name="Percent 3 2 5 3 2 2 3" xfId="11724"/>
    <cellStyle name="Percent 3 2 5 3 2 3" xfId="4188"/>
    <cellStyle name="Percent 3 2 5 3 2 3 2" xfId="8670"/>
    <cellStyle name="Percent 3 2 5 3 2 3 2 2" xfId="17700"/>
    <cellStyle name="Percent 3 2 5 3 2 3 3" xfId="13218"/>
    <cellStyle name="Percent 3 2 5 3 2 4" xfId="5682"/>
    <cellStyle name="Percent 3 2 5 3 2 4 2" xfId="14712"/>
    <cellStyle name="Percent 3 2 5 3 2 5" xfId="10230"/>
    <cellStyle name="Percent 3 2 5 3 3" xfId="1947"/>
    <cellStyle name="Percent 3 2 5 3 3 2" xfId="6429"/>
    <cellStyle name="Percent 3 2 5 3 3 2 2" xfId="15459"/>
    <cellStyle name="Percent 3 2 5 3 3 3" xfId="10977"/>
    <cellStyle name="Percent 3 2 5 3 4" xfId="3441"/>
    <cellStyle name="Percent 3 2 5 3 4 2" xfId="7923"/>
    <cellStyle name="Percent 3 2 5 3 4 2 2" xfId="16953"/>
    <cellStyle name="Percent 3 2 5 3 4 3" xfId="12471"/>
    <cellStyle name="Percent 3 2 5 3 5" xfId="4935"/>
    <cellStyle name="Percent 3 2 5 3 5 2" xfId="13965"/>
    <cellStyle name="Percent 3 2 5 3 6" xfId="9483"/>
    <cellStyle name="Percent 3 2 5 4" xfId="639"/>
    <cellStyle name="Percent 3 2 5 4 2" xfId="1386"/>
    <cellStyle name="Percent 3 2 5 4 2 2" xfId="2880"/>
    <cellStyle name="Percent 3 2 5 4 2 2 2" xfId="7362"/>
    <cellStyle name="Percent 3 2 5 4 2 2 2 2" xfId="16392"/>
    <cellStyle name="Percent 3 2 5 4 2 2 3" xfId="11910"/>
    <cellStyle name="Percent 3 2 5 4 2 3" xfId="4374"/>
    <cellStyle name="Percent 3 2 5 4 2 3 2" xfId="8856"/>
    <cellStyle name="Percent 3 2 5 4 2 3 2 2" xfId="17886"/>
    <cellStyle name="Percent 3 2 5 4 2 3 3" xfId="13404"/>
    <cellStyle name="Percent 3 2 5 4 2 4" xfId="5868"/>
    <cellStyle name="Percent 3 2 5 4 2 4 2" xfId="14898"/>
    <cellStyle name="Percent 3 2 5 4 2 5" xfId="10416"/>
    <cellStyle name="Percent 3 2 5 4 3" xfId="2133"/>
    <cellStyle name="Percent 3 2 5 4 3 2" xfId="6615"/>
    <cellStyle name="Percent 3 2 5 4 3 2 2" xfId="15645"/>
    <cellStyle name="Percent 3 2 5 4 3 3" xfId="11163"/>
    <cellStyle name="Percent 3 2 5 4 4" xfId="3627"/>
    <cellStyle name="Percent 3 2 5 4 4 2" xfId="8109"/>
    <cellStyle name="Percent 3 2 5 4 4 2 2" xfId="17139"/>
    <cellStyle name="Percent 3 2 5 4 4 3" xfId="12657"/>
    <cellStyle name="Percent 3 2 5 4 5" xfId="5121"/>
    <cellStyle name="Percent 3 2 5 4 5 2" xfId="14151"/>
    <cellStyle name="Percent 3 2 5 4 6" xfId="9669"/>
    <cellStyle name="Percent 3 2 5 5" xfId="826"/>
    <cellStyle name="Percent 3 2 5 5 2" xfId="2320"/>
    <cellStyle name="Percent 3 2 5 5 2 2" xfId="6802"/>
    <cellStyle name="Percent 3 2 5 5 2 2 2" xfId="15832"/>
    <cellStyle name="Percent 3 2 5 5 2 3" xfId="11350"/>
    <cellStyle name="Percent 3 2 5 5 3" xfId="3814"/>
    <cellStyle name="Percent 3 2 5 5 3 2" xfId="8296"/>
    <cellStyle name="Percent 3 2 5 5 3 2 2" xfId="17326"/>
    <cellStyle name="Percent 3 2 5 5 3 3" xfId="12844"/>
    <cellStyle name="Percent 3 2 5 5 4" xfId="5308"/>
    <cellStyle name="Percent 3 2 5 5 4 2" xfId="14338"/>
    <cellStyle name="Percent 3 2 5 5 5" xfId="9856"/>
    <cellStyle name="Percent 3 2 5 6" xfId="1575"/>
    <cellStyle name="Percent 3 2 5 6 2" xfId="6057"/>
    <cellStyle name="Percent 3 2 5 6 2 2" xfId="15087"/>
    <cellStyle name="Percent 3 2 5 6 3" xfId="10605"/>
    <cellStyle name="Percent 3 2 5 7" xfId="3069"/>
    <cellStyle name="Percent 3 2 5 7 2" xfId="7551"/>
    <cellStyle name="Percent 3 2 5 7 2 2" xfId="16581"/>
    <cellStyle name="Percent 3 2 5 7 3" xfId="12099"/>
    <cellStyle name="Percent 3 2 5 8" xfId="4563"/>
    <cellStyle name="Percent 3 2 5 8 2" xfId="13593"/>
    <cellStyle name="Percent 3 2 5 9" xfId="9111"/>
    <cellStyle name="Percent 3 2 6" xfId="119"/>
    <cellStyle name="Percent 3 2 6 2" xfId="305"/>
    <cellStyle name="Percent 3 2 6 2 2" xfId="1048"/>
    <cellStyle name="Percent 3 2 6 2 2 2" xfId="2542"/>
    <cellStyle name="Percent 3 2 6 2 2 2 2" xfId="7024"/>
    <cellStyle name="Percent 3 2 6 2 2 2 2 2" xfId="16054"/>
    <cellStyle name="Percent 3 2 6 2 2 2 3" xfId="11572"/>
    <cellStyle name="Percent 3 2 6 2 2 3" xfId="4036"/>
    <cellStyle name="Percent 3 2 6 2 2 3 2" xfId="8518"/>
    <cellStyle name="Percent 3 2 6 2 2 3 2 2" xfId="17548"/>
    <cellStyle name="Percent 3 2 6 2 2 3 3" xfId="13066"/>
    <cellStyle name="Percent 3 2 6 2 2 4" xfId="5530"/>
    <cellStyle name="Percent 3 2 6 2 2 4 2" xfId="14560"/>
    <cellStyle name="Percent 3 2 6 2 2 5" xfId="10078"/>
    <cellStyle name="Percent 3 2 6 2 3" xfId="1799"/>
    <cellStyle name="Percent 3 2 6 2 3 2" xfId="6281"/>
    <cellStyle name="Percent 3 2 6 2 3 2 2" xfId="15311"/>
    <cellStyle name="Percent 3 2 6 2 3 3" xfId="10829"/>
    <cellStyle name="Percent 3 2 6 2 4" xfId="3293"/>
    <cellStyle name="Percent 3 2 6 2 4 2" xfId="7775"/>
    <cellStyle name="Percent 3 2 6 2 4 2 2" xfId="16805"/>
    <cellStyle name="Percent 3 2 6 2 4 3" xfId="12323"/>
    <cellStyle name="Percent 3 2 6 2 5" xfId="4787"/>
    <cellStyle name="Percent 3 2 6 2 5 2" xfId="13817"/>
    <cellStyle name="Percent 3 2 6 2 6" xfId="9335"/>
    <cellStyle name="Percent 3 2 6 3" xfId="491"/>
    <cellStyle name="Percent 3 2 6 3 2" xfId="1238"/>
    <cellStyle name="Percent 3 2 6 3 2 2" xfId="2732"/>
    <cellStyle name="Percent 3 2 6 3 2 2 2" xfId="7214"/>
    <cellStyle name="Percent 3 2 6 3 2 2 2 2" xfId="16244"/>
    <cellStyle name="Percent 3 2 6 3 2 2 3" xfId="11762"/>
    <cellStyle name="Percent 3 2 6 3 2 3" xfId="4226"/>
    <cellStyle name="Percent 3 2 6 3 2 3 2" xfId="8708"/>
    <cellStyle name="Percent 3 2 6 3 2 3 2 2" xfId="17738"/>
    <cellStyle name="Percent 3 2 6 3 2 3 3" xfId="13256"/>
    <cellStyle name="Percent 3 2 6 3 2 4" xfId="5720"/>
    <cellStyle name="Percent 3 2 6 3 2 4 2" xfId="14750"/>
    <cellStyle name="Percent 3 2 6 3 2 5" xfId="10268"/>
    <cellStyle name="Percent 3 2 6 3 3" xfId="1985"/>
    <cellStyle name="Percent 3 2 6 3 3 2" xfId="6467"/>
    <cellStyle name="Percent 3 2 6 3 3 2 2" xfId="15497"/>
    <cellStyle name="Percent 3 2 6 3 3 3" xfId="11015"/>
    <cellStyle name="Percent 3 2 6 3 4" xfId="3479"/>
    <cellStyle name="Percent 3 2 6 3 4 2" xfId="7961"/>
    <cellStyle name="Percent 3 2 6 3 4 2 2" xfId="16991"/>
    <cellStyle name="Percent 3 2 6 3 4 3" xfId="12509"/>
    <cellStyle name="Percent 3 2 6 3 5" xfId="4973"/>
    <cellStyle name="Percent 3 2 6 3 5 2" xfId="14003"/>
    <cellStyle name="Percent 3 2 6 3 6" xfId="9521"/>
    <cellStyle name="Percent 3 2 6 4" xfId="677"/>
    <cellStyle name="Percent 3 2 6 4 2" xfId="1424"/>
    <cellStyle name="Percent 3 2 6 4 2 2" xfId="2918"/>
    <cellStyle name="Percent 3 2 6 4 2 2 2" xfId="7400"/>
    <cellStyle name="Percent 3 2 6 4 2 2 2 2" xfId="16430"/>
    <cellStyle name="Percent 3 2 6 4 2 2 3" xfId="11948"/>
    <cellStyle name="Percent 3 2 6 4 2 3" xfId="4412"/>
    <cellStyle name="Percent 3 2 6 4 2 3 2" xfId="8894"/>
    <cellStyle name="Percent 3 2 6 4 2 3 2 2" xfId="17924"/>
    <cellStyle name="Percent 3 2 6 4 2 3 3" xfId="13442"/>
    <cellStyle name="Percent 3 2 6 4 2 4" xfId="5906"/>
    <cellStyle name="Percent 3 2 6 4 2 4 2" xfId="14936"/>
    <cellStyle name="Percent 3 2 6 4 2 5" xfId="10454"/>
    <cellStyle name="Percent 3 2 6 4 3" xfId="2171"/>
    <cellStyle name="Percent 3 2 6 4 3 2" xfId="6653"/>
    <cellStyle name="Percent 3 2 6 4 3 2 2" xfId="15683"/>
    <cellStyle name="Percent 3 2 6 4 3 3" xfId="11201"/>
    <cellStyle name="Percent 3 2 6 4 4" xfId="3665"/>
    <cellStyle name="Percent 3 2 6 4 4 2" xfId="8147"/>
    <cellStyle name="Percent 3 2 6 4 4 2 2" xfId="17177"/>
    <cellStyle name="Percent 3 2 6 4 4 3" xfId="12695"/>
    <cellStyle name="Percent 3 2 6 4 5" xfId="5159"/>
    <cellStyle name="Percent 3 2 6 4 5 2" xfId="14189"/>
    <cellStyle name="Percent 3 2 6 4 6" xfId="9707"/>
    <cellStyle name="Percent 3 2 6 5" xfId="864"/>
    <cellStyle name="Percent 3 2 6 5 2" xfId="2358"/>
    <cellStyle name="Percent 3 2 6 5 2 2" xfId="6840"/>
    <cellStyle name="Percent 3 2 6 5 2 2 2" xfId="15870"/>
    <cellStyle name="Percent 3 2 6 5 2 3" xfId="11388"/>
    <cellStyle name="Percent 3 2 6 5 3" xfId="3852"/>
    <cellStyle name="Percent 3 2 6 5 3 2" xfId="8334"/>
    <cellStyle name="Percent 3 2 6 5 3 2 2" xfId="17364"/>
    <cellStyle name="Percent 3 2 6 5 3 3" xfId="12882"/>
    <cellStyle name="Percent 3 2 6 5 4" xfId="5346"/>
    <cellStyle name="Percent 3 2 6 5 4 2" xfId="14376"/>
    <cellStyle name="Percent 3 2 6 5 5" xfId="9894"/>
    <cellStyle name="Percent 3 2 6 6" xfId="1613"/>
    <cellStyle name="Percent 3 2 6 6 2" xfId="6095"/>
    <cellStyle name="Percent 3 2 6 6 2 2" xfId="15125"/>
    <cellStyle name="Percent 3 2 6 6 3" xfId="10643"/>
    <cellStyle name="Percent 3 2 6 7" xfId="3107"/>
    <cellStyle name="Percent 3 2 6 7 2" xfId="7589"/>
    <cellStyle name="Percent 3 2 6 7 2 2" xfId="16619"/>
    <cellStyle name="Percent 3 2 6 7 3" xfId="12137"/>
    <cellStyle name="Percent 3 2 6 8" xfId="4601"/>
    <cellStyle name="Percent 3 2 6 8 2" xfId="13631"/>
    <cellStyle name="Percent 3 2 6 9" xfId="9149"/>
    <cellStyle name="Percent 3 2 7" xfId="128"/>
    <cellStyle name="Percent 3 2 7 2" xfId="314"/>
    <cellStyle name="Percent 3 2 7 2 2" xfId="1057"/>
    <cellStyle name="Percent 3 2 7 2 2 2" xfId="2551"/>
    <cellStyle name="Percent 3 2 7 2 2 2 2" xfId="7033"/>
    <cellStyle name="Percent 3 2 7 2 2 2 2 2" xfId="16063"/>
    <cellStyle name="Percent 3 2 7 2 2 2 3" xfId="11581"/>
    <cellStyle name="Percent 3 2 7 2 2 3" xfId="4045"/>
    <cellStyle name="Percent 3 2 7 2 2 3 2" xfId="8527"/>
    <cellStyle name="Percent 3 2 7 2 2 3 2 2" xfId="17557"/>
    <cellStyle name="Percent 3 2 7 2 2 3 3" xfId="13075"/>
    <cellStyle name="Percent 3 2 7 2 2 4" xfId="5539"/>
    <cellStyle name="Percent 3 2 7 2 2 4 2" xfId="14569"/>
    <cellStyle name="Percent 3 2 7 2 2 5" xfId="10087"/>
    <cellStyle name="Percent 3 2 7 2 3" xfId="1808"/>
    <cellStyle name="Percent 3 2 7 2 3 2" xfId="6290"/>
    <cellStyle name="Percent 3 2 7 2 3 2 2" xfId="15320"/>
    <cellStyle name="Percent 3 2 7 2 3 3" xfId="10838"/>
    <cellStyle name="Percent 3 2 7 2 4" xfId="3302"/>
    <cellStyle name="Percent 3 2 7 2 4 2" xfId="7784"/>
    <cellStyle name="Percent 3 2 7 2 4 2 2" xfId="16814"/>
    <cellStyle name="Percent 3 2 7 2 4 3" xfId="12332"/>
    <cellStyle name="Percent 3 2 7 2 5" xfId="4796"/>
    <cellStyle name="Percent 3 2 7 2 5 2" xfId="13826"/>
    <cellStyle name="Percent 3 2 7 2 6" xfId="9344"/>
    <cellStyle name="Percent 3 2 7 3" xfId="500"/>
    <cellStyle name="Percent 3 2 7 3 2" xfId="1247"/>
    <cellStyle name="Percent 3 2 7 3 2 2" xfId="2741"/>
    <cellStyle name="Percent 3 2 7 3 2 2 2" xfId="7223"/>
    <cellStyle name="Percent 3 2 7 3 2 2 2 2" xfId="16253"/>
    <cellStyle name="Percent 3 2 7 3 2 2 3" xfId="11771"/>
    <cellStyle name="Percent 3 2 7 3 2 3" xfId="4235"/>
    <cellStyle name="Percent 3 2 7 3 2 3 2" xfId="8717"/>
    <cellStyle name="Percent 3 2 7 3 2 3 2 2" xfId="17747"/>
    <cellStyle name="Percent 3 2 7 3 2 3 3" xfId="13265"/>
    <cellStyle name="Percent 3 2 7 3 2 4" xfId="5729"/>
    <cellStyle name="Percent 3 2 7 3 2 4 2" xfId="14759"/>
    <cellStyle name="Percent 3 2 7 3 2 5" xfId="10277"/>
    <cellStyle name="Percent 3 2 7 3 3" xfId="1994"/>
    <cellStyle name="Percent 3 2 7 3 3 2" xfId="6476"/>
    <cellStyle name="Percent 3 2 7 3 3 2 2" xfId="15506"/>
    <cellStyle name="Percent 3 2 7 3 3 3" xfId="11024"/>
    <cellStyle name="Percent 3 2 7 3 4" xfId="3488"/>
    <cellStyle name="Percent 3 2 7 3 4 2" xfId="7970"/>
    <cellStyle name="Percent 3 2 7 3 4 2 2" xfId="17000"/>
    <cellStyle name="Percent 3 2 7 3 4 3" xfId="12518"/>
    <cellStyle name="Percent 3 2 7 3 5" xfId="4982"/>
    <cellStyle name="Percent 3 2 7 3 5 2" xfId="14012"/>
    <cellStyle name="Percent 3 2 7 3 6" xfId="9530"/>
    <cellStyle name="Percent 3 2 7 4" xfId="686"/>
    <cellStyle name="Percent 3 2 7 4 2" xfId="1433"/>
    <cellStyle name="Percent 3 2 7 4 2 2" xfId="2927"/>
    <cellStyle name="Percent 3 2 7 4 2 2 2" xfId="7409"/>
    <cellStyle name="Percent 3 2 7 4 2 2 2 2" xfId="16439"/>
    <cellStyle name="Percent 3 2 7 4 2 2 3" xfId="11957"/>
    <cellStyle name="Percent 3 2 7 4 2 3" xfId="4421"/>
    <cellStyle name="Percent 3 2 7 4 2 3 2" xfId="8903"/>
    <cellStyle name="Percent 3 2 7 4 2 3 2 2" xfId="17933"/>
    <cellStyle name="Percent 3 2 7 4 2 3 3" xfId="13451"/>
    <cellStyle name="Percent 3 2 7 4 2 4" xfId="5915"/>
    <cellStyle name="Percent 3 2 7 4 2 4 2" xfId="14945"/>
    <cellStyle name="Percent 3 2 7 4 2 5" xfId="10463"/>
    <cellStyle name="Percent 3 2 7 4 3" xfId="2180"/>
    <cellStyle name="Percent 3 2 7 4 3 2" xfId="6662"/>
    <cellStyle name="Percent 3 2 7 4 3 2 2" xfId="15692"/>
    <cellStyle name="Percent 3 2 7 4 3 3" xfId="11210"/>
    <cellStyle name="Percent 3 2 7 4 4" xfId="3674"/>
    <cellStyle name="Percent 3 2 7 4 4 2" xfId="8156"/>
    <cellStyle name="Percent 3 2 7 4 4 2 2" xfId="17186"/>
    <cellStyle name="Percent 3 2 7 4 4 3" xfId="12704"/>
    <cellStyle name="Percent 3 2 7 4 5" xfId="5168"/>
    <cellStyle name="Percent 3 2 7 4 5 2" xfId="14198"/>
    <cellStyle name="Percent 3 2 7 4 6" xfId="9716"/>
    <cellStyle name="Percent 3 2 7 5" xfId="873"/>
    <cellStyle name="Percent 3 2 7 5 2" xfId="2367"/>
    <cellStyle name="Percent 3 2 7 5 2 2" xfId="6849"/>
    <cellStyle name="Percent 3 2 7 5 2 2 2" xfId="15879"/>
    <cellStyle name="Percent 3 2 7 5 2 3" xfId="11397"/>
    <cellStyle name="Percent 3 2 7 5 3" xfId="3861"/>
    <cellStyle name="Percent 3 2 7 5 3 2" xfId="8343"/>
    <cellStyle name="Percent 3 2 7 5 3 2 2" xfId="17373"/>
    <cellStyle name="Percent 3 2 7 5 3 3" xfId="12891"/>
    <cellStyle name="Percent 3 2 7 5 4" xfId="5355"/>
    <cellStyle name="Percent 3 2 7 5 4 2" xfId="14385"/>
    <cellStyle name="Percent 3 2 7 5 5" xfId="9903"/>
    <cellStyle name="Percent 3 2 7 6" xfId="1622"/>
    <cellStyle name="Percent 3 2 7 6 2" xfId="6104"/>
    <cellStyle name="Percent 3 2 7 6 2 2" xfId="15134"/>
    <cellStyle name="Percent 3 2 7 6 3" xfId="10652"/>
    <cellStyle name="Percent 3 2 7 7" xfId="3116"/>
    <cellStyle name="Percent 3 2 7 7 2" xfId="7598"/>
    <cellStyle name="Percent 3 2 7 7 2 2" xfId="16628"/>
    <cellStyle name="Percent 3 2 7 7 3" xfId="12146"/>
    <cellStyle name="Percent 3 2 7 8" xfId="4610"/>
    <cellStyle name="Percent 3 2 7 8 2" xfId="13640"/>
    <cellStyle name="Percent 3 2 7 9" xfId="9158"/>
    <cellStyle name="Percent 3 2 8" xfId="151"/>
    <cellStyle name="Percent 3 2 8 2" xfId="337"/>
    <cellStyle name="Percent 3 2 8 2 2" xfId="1080"/>
    <cellStyle name="Percent 3 2 8 2 2 2" xfId="2574"/>
    <cellStyle name="Percent 3 2 8 2 2 2 2" xfId="7056"/>
    <cellStyle name="Percent 3 2 8 2 2 2 2 2" xfId="16086"/>
    <cellStyle name="Percent 3 2 8 2 2 2 3" xfId="11604"/>
    <cellStyle name="Percent 3 2 8 2 2 3" xfId="4068"/>
    <cellStyle name="Percent 3 2 8 2 2 3 2" xfId="8550"/>
    <cellStyle name="Percent 3 2 8 2 2 3 2 2" xfId="17580"/>
    <cellStyle name="Percent 3 2 8 2 2 3 3" xfId="13098"/>
    <cellStyle name="Percent 3 2 8 2 2 4" xfId="5562"/>
    <cellStyle name="Percent 3 2 8 2 2 4 2" xfId="14592"/>
    <cellStyle name="Percent 3 2 8 2 2 5" xfId="10110"/>
    <cellStyle name="Percent 3 2 8 2 3" xfId="1831"/>
    <cellStyle name="Percent 3 2 8 2 3 2" xfId="6313"/>
    <cellStyle name="Percent 3 2 8 2 3 2 2" xfId="15343"/>
    <cellStyle name="Percent 3 2 8 2 3 3" xfId="10861"/>
    <cellStyle name="Percent 3 2 8 2 4" xfId="3325"/>
    <cellStyle name="Percent 3 2 8 2 4 2" xfId="7807"/>
    <cellStyle name="Percent 3 2 8 2 4 2 2" xfId="16837"/>
    <cellStyle name="Percent 3 2 8 2 4 3" xfId="12355"/>
    <cellStyle name="Percent 3 2 8 2 5" xfId="4819"/>
    <cellStyle name="Percent 3 2 8 2 5 2" xfId="13849"/>
    <cellStyle name="Percent 3 2 8 2 6" xfId="9367"/>
    <cellStyle name="Percent 3 2 8 3" xfId="523"/>
    <cellStyle name="Percent 3 2 8 3 2" xfId="1270"/>
    <cellStyle name="Percent 3 2 8 3 2 2" xfId="2764"/>
    <cellStyle name="Percent 3 2 8 3 2 2 2" xfId="7246"/>
    <cellStyle name="Percent 3 2 8 3 2 2 2 2" xfId="16276"/>
    <cellStyle name="Percent 3 2 8 3 2 2 3" xfId="11794"/>
    <cellStyle name="Percent 3 2 8 3 2 3" xfId="4258"/>
    <cellStyle name="Percent 3 2 8 3 2 3 2" xfId="8740"/>
    <cellStyle name="Percent 3 2 8 3 2 3 2 2" xfId="17770"/>
    <cellStyle name="Percent 3 2 8 3 2 3 3" xfId="13288"/>
    <cellStyle name="Percent 3 2 8 3 2 4" xfId="5752"/>
    <cellStyle name="Percent 3 2 8 3 2 4 2" xfId="14782"/>
    <cellStyle name="Percent 3 2 8 3 2 5" xfId="10300"/>
    <cellStyle name="Percent 3 2 8 3 3" xfId="2017"/>
    <cellStyle name="Percent 3 2 8 3 3 2" xfId="6499"/>
    <cellStyle name="Percent 3 2 8 3 3 2 2" xfId="15529"/>
    <cellStyle name="Percent 3 2 8 3 3 3" xfId="11047"/>
    <cellStyle name="Percent 3 2 8 3 4" xfId="3511"/>
    <cellStyle name="Percent 3 2 8 3 4 2" xfId="7993"/>
    <cellStyle name="Percent 3 2 8 3 4 2 2" xfId="17023"/>
    <cellStyle name="Percent 3 2 8 3 4 3" xfId="12541"/>
    <cellStyle name="Percent 3 2 8 3 5" xfId="5005"/>
    <cellStyle name="Percent 3 2 8 3 5 2" xfId="14035"/>
    <cellStyle name="Percent 3 2 8 3 6" xfId="9553"/>
    <cellStyle name="Percent 3 2 8 4" xfId="709"/>
    <cellStyle name="Percent 3 2 8 4 2" xfId="1456"/>
    <cellStyle name="Percent 3 2 8 4 2 2" xfId="2950"/>
    <cellStyle name="Percent 3 2 8 4 2 2 2" xfId="7432"/>
    <cellStyle name="Percent 3 2 8 4 2 2 2 2" xfId="16462"/>
    <cellStyle name="Percent 3 2 8 4 2 2 3" xfId="11980"/>
    <cellStyle name="Percent 3 2 8 4 2 3" xfId="4444"/>
    <cellStyle name="Percent 3 2 8 4 2 3 2" xfId="8926"/>
    <cellStyle name="Percent 3 2 8 4 2 3 2 2" xfId="17956"/>
    <cellStyle name="Percent 3 2 8 4 2 3 3" xfId="13474"/>
    <cellStyle name="Percent 3 2 8 4 2 4" xfId="5938"/>
    <cellStyle name="Percent 3 2 8 4 2 4 2" xfId="14968"/>
    <cellStyle name="Percent 3 2 8 4 2 5" xfId="10486"/>
    <cellStyle name="Percent 3 2 8 4 3" xfId="2203"/>
    <cellStyle name="Percent 3 2 8 4 3 2" xfId="6685"/>
    <cellStyle name="Percent 3 2 8 4 3 2 2" xfId="15715"/>
    <cellStyle name="Percent 3 2 8 4 3 3" xfId="11233"/>
    <cellStyle name="Percent 3 2 8 4 4" xfId="3697"/>
    <cellStyle name="Percent 3 2 8 4 4 2" xfId="8179"/>
    <cellStyle name="Percent 3 2 8 4 4 2 2" xfId="17209"/>
    <cellStyle name="Percent 3 2 8 4 4 3" xfId="12727"/>
    <cellStyle name="Percent 3 2 8 4 5" xfId="5191"/>
    <cellStyle name="Percent 3 2 8 4 5 2" xfId="14221"/>
    <cellStyle name="Percent 3 2 8 4 6" xfId="9739"/>
    <cellStyle name="Percent 3 2 8 5" xfId="896"/>
    <cellStyle name="Percent 3 2 8 5 2" xfId="2390"/>
    <cellStyle name="Percent 3 2 8 5 2 2" xfId="6872"/>
    <cellStyle name="Percent 3 2 8 5 2 2 2" xfId="15902"/>
    <cellStyle name="Percent 3 2 8 5 2 3" xfId="11420"/>
    <cellStyle name="Percent 3 2 8 5 3" xfId="3884"/>
    <cellStyle name="Percent 3 2 8 5 3 2" xfId="8366"/>
    <cellStyle name="Percent 3 2 8 5 3 2 2" xfId="17396"/>
    <cellStyle name="Percent 3 2 8 5 3 3" xfId="12914"/>
    <cellStyle name="Percent 3 2 8 5 4" xfId="5378"/>
    <cellStyle name="Percent 3 2 8 5 4 2" xfId="14408"/>
    <cellStyle name="Percent 3 2 8 5 5" xfId="9926"/>
    <cellStyle name="Percent 3 2 8 6" xfId="1645"/>
    <cellStyle name="Percent 3 2 8 6 2" xfId="6127"/>
    <cellStyle name="Percent 3 2 8 6 2 2" xfId="15157"/>
    <cellStyle name="Percent 3 2 8 6 3" xfId="10675"/>
    <cellStyle name="Percent 3 2 8 7" xfId="3139"/>
    <cellStyle name="Percent 3 2 8 7 2" xfId="7621"/>
    <cellStyle name="Percent 3 2 8 7 2 2" xfId="16651"/>
    <cellStyle name="Percent 3 2 8 7 3" xfId="12169"/>
    <cellStyle name="Percent 3 2 8 8" xfId="4633"/>
    <cellStyle name="Percent 3 2 8 8 2" xfId="13663"/>
    <cellStyle name="Percent 3 2 8 9" xfId="9181"/>
    <cellStyle name="Percent 3 2 9" xfId="174"/>
    <cellStyle name="Percent 3 2 9 2" xfId="360"/>
    <cellStyle name="Percent 3 2 9 2 2" xfId="1103"/>
    <cellStyle name="Percent 3 2 9 2 2 2" xfId="2597"/>
    <cellStyle name="Percent 3 2 9 2 2 2 2" xfId="7079"/>
    <cellStyle name="Percent 3 2 9 2 2 2 2 2" xfId="16109"/>
    <cellStyle name="Percent 3 2 9 2 2 2 3" xfId="11627"/>
    <cellStyle name="Percent 3 2 9 2 2 3" xfId="4091"/>
    <cellStyle name="Percent 3 2 9 2 2 3 2" xfId="8573"/>
    <cellStyle name="Percent 3 2 9 2 2 3 2 2" xfId="17603"/>
    <cellStyle name="Percent 3 2 9 2 2 3 3" xfId="13121"/>
    <cellStyle name="Percent 3 2 9 2 2 4" xfId="5585"/>
    <cellStyle name="Percent 3 2 9 2 2 4 2" xfId="14615"/>
    <cellStyle name="Percent 3 2 9 2 2 5" xfId="10133"/>
    <cellStyle name="Percent 3 2 9 2 3" xfId="1854"/>
    <cellStyle name="Percent 3 2 9 2 3 2" xfId="6336"/>
    <cellStyle name="Percent 3 2 9 2 3 2 2" xfId="15366"/>
    <cellStyle name="Percent 3 2 9 2 3 3" xfId="10884"/>
    <cellStyle name="Percent 3 2 9 2 4" xfId="3348"/>
    <cellStyle name="Percent 3 2 9 2 4 2" xfId="7830"/>
    <cellStyle name="Percent 3 2 9 2 4 2 2" xfId="16860"/>
    <cellStyle name="Percent 3 2 9 2 4 3" xfId="12378"/>
    <cellStyle name="Percent 3 2 9 2 5" xfId="4842"/>
    <cellStyle name="Percent 3 2 9 2 5 2" xfId="13872"/>
    <cellStyle name="Percent 3 2 9 2 6" xfId="9390"/>
    <cellStyle name="Percent 3 2 9 3" xfId="546"/>
    <cellStyle name="Percent 3 2 9 3 2" xfId="1293"/>
    <cellStyle name="Percent 3 2 9 3 2 2" xfId="2787"/>
    <cellStyle name="Percent 3 2 9 3 2 2 2" xfId="7269"/>
    <cellStyle name="Percent 3 2 9 3 2 2 2 2" xfId="16299"/>
    <cellStyle name="Percent 3 2 9 3 2 2 3" xfId="11817"/>
    <cellStyle name="Percent 3 2 9 3 2 3" xfId="4281"/>
    <cellStyle name="Percent 3 2 9 3 2 3 2" xfId="8763"/>
    <cellStyle name="Percent 3 2 9 3 2 3 2 2" xfId="17793"/>
    <cellStyle name="Percent 3 2 9 3 2 3 3" xfId="13311"/>
    <cellStyle name="Percent 3 2 9 3 2 4" xfId="5775"/>
    <cellStyle name="Percent 3 2 9 3 2 4 2" xfId="14805"/>
    <cellStyle name="Percent 3 2 9 3 2 5" xfId="10323"/>
    <cellStyle name="Percent 3 2 9 3 3" xfId="2040"/>
    <cellStyle name="Percent 3 2 9 3 3 2" xfId="6522"/>
    <cellStyle name="Percent 3 2 9 3 3 2 2" xfId="15552"/>
    <cellStyle name="Percent 3 2 9 3 3 3" xfId="11070"/>
    <cellStyle name="Percent 3 2 9 3 4" xfId="3534"/>
    <cellStyle name="Percent 3 2 9 3 4 2" xfId="8016"/>
    <cellStyle name="Percent 3 2 9 3 4 2 2" xfId="17046"/>
    <cellStyle name="Percent 3 2 9 3 4 3" xfId="12564"/>
    <cellStyle name="Percent 3 2 9 3 5" xfId="5028"/>
    <cellStyle name="Percent 3 2 9 3 5 2" xfId="14058"/>
    <cellStyle name="Percent 3 2 9 3 6" xfId="9576"/>
    <cellStyle name="Percent 3 2 9 4" xfId="732"/>
    <cellStyle name="Percent 3 2 9 4 2" xfId="1479"/>
    <cellStyle name="Percent 3 2 9 4 2 2" xfId="2973"/>
    <cellStyle name="Percent 3 2 9 4 2 2 2" xfId="7455"/>
    <cellStyle name="Percent 3 2 9 4 2 2 2 2" xfId="16485"/>
    <cellStyle name="Percent 3 2 9 4 2 2 3" xfId="12003"/>
    <cellStyle name="Percent 3 2 9 4 2 3" xfId="4467"/>
    <cellStyle name="Percent 3 2 9 4 2 3 2" xfId="8949"/>
    <cellStyle name="Percent 3 2 9 4 2 3 2 2" xfId="17979"/>
    <cellStyle name="Percent 3 2 9 4 2 3 3" xfId="13497"/>
    <cellStyle name="Percent 3 2 9 4 2 4" xfId="5961"/>
    <cellStyle name="Percent 3 2 9 4 2 4 2" xfId="14991"/>
    <cellStyle name="Percent 3 2 9 4 2 5" xfId="10509"/>
    <cellStyle name="Percent 3 2 9 4 3" xfId="2226"/>
    <cellStyle name="Percent 3 2 9 4 3 2" xfId="6708"/>
    <cellStyle name="Percent 3 2 9 4 3 2 2" xfId="15738"/>
    <cellStyle name="Percent 3 2 9 4 3 3" xfId="11256"/>
    <cellStyle name="Percent 3 2 9 4 4" xfId="3720"/>
    <cellStyle name="Percent 3 2 9 4 4 2" xfId="8202"/>
    <cellStyle name="Percent 3 2 9 4 4 2 2" xfId="17232"/>
    <cellStyle name="Percent 3 2 9 4 4 3" xfId="12750"/>
    <cellStyle name="Percent 3 2 9 4 5" xfId="5214"/>
    <cellStyle name="Percent 3 2 9 4 5 2" xfId="14244"/>
    <cellStyle name="Percent 3 2 9 4 6" xfId="9762"/>
    <cellStyle name="Percent 3 2 9 5" xfId="919"/>
    <cellStyle name="Percent 3 2 9 5 2" xfId="2413"/>
    <cellStyle name="Percent 3 2 9 5 2 2" xfId="6895"/>
    <cellStyle name="Percent 3 2 9 5 2 2 2" xfId="15925"/>
    <cellStyle name="Percent 3 2 9 5 2 3" xfId="11443"/>
    <cellStyle name="Percent 3 2 9 5 3" xfId="3907"/>
    <cellStyle name="Percent 3 2 9 5 3 2" xfId="8389"/>
    <cellStyle name="Percent 3 2 9 5 3 2 2" xfId="17419"/>
    <cellStyle name="Percent 3 2 9 5 3 3" xfId="12937"/>
    <cellStyle name="Percent 3 2 9 5 4" xfId="5401"/>
    <cellStyle name="Percent 3 2 9 5 4 2" xfId="14431"/>
    <cellStyle name="Percent 3 2 9 5 5" xfId="9949"/>
    <cellStyle name="Percent 3 2 9 6" xfId="1668"/>
    <cellStyle name="Percent 3 2 9 6 2" xfId="6150"/>
    <cellStyle name="Percent 3 2 9 6 2 2" xfId="15180"/>
    <cellStyle name="Percent 3 2 9 6 3" xfId="10698"/>
    <cellStyle name="Percent 3 2 9 7" xfId="3162"/>
    <cellStyle name="Percent 3 2 9 7 2" xfId="7644"/>
    <cellStyle name="Percent 3 2 9 7 2 2" xfId="16674"/>
    <cellStyle name="Percent 3 2 9 7 3" xfId="12192"/>
    <cellStyle name="Percent 3 2 9 8" xfId="4656"/>
    <cellStyle name="Percent 3 2 9 8 2" xfId="13686"/>
    <cellStyle name="Percent 3 2 9 9" xfId="9204"/>
    <cellStyle name="Percent 3 3" xfId="16"/>
    <cellStyle name="Percent 3 3 10" xfId="388"/>
    <cellStyle name="Percent 3 3 10 2" xfId="1135"/>
    <cellStyle name="Percent 3 3 10 2 2" xfId="2629"/>
    <cellStyle name="Percent 3 3 10 2 2 2" xfId="7111"/>
    <cellStyle name="Percent 3 3 10 2 2 2 2" xfId="16141"/>
    <cellStyle name="Percent 3 3 10 2 2 3" xfId="11659"/>
    <cellStyle name="Percent 3 3 10 2 3" xfId="4123"/>
    <cellStyle name="Percent 3 3 10 2 3 2" xfId="8605"/>
    <cellStyle name="Percent 3 3 10 2 3 2 2" xfId="17635"/>
    <cellStyle name="Percent 3 3 10 2 3 3" xfId="13153"/>
    <cellStyle name="Percent 3 3 10 2 4" xfId="5617"/>
    <cellStyle name="Percent 3 3 10 2 4 2" xfId="14647"/>
    <cellStyle name="Percent 3 3 10 2 5" xfId="10165"/>
    <cellStyle name="Percent 3 3 10 3" xfId="1882"/>
    <cellStyle name="Percent 3 3 10 3 2" xfId="6364"/>
    <cellStyle name="Percent 3 3 10 3 2 2" xfId="15394"/>
    <cellStyle name="Percent 3 3 10 3 3" xfId="10912"/>
    <cellStyle name="Percent 3 3 10 4" xfId="3376"/>
    <cellStyle name="Percent 3 3 10 4 2" xfId="7858"/>
    <cellStyle name="Percent 3 3 10 4 2 2" xfId="16888"/>
    <cellStyle name="Percent 3 3 10 4 3" xfId="12406"/>
    <cellStyle name="Percent 3 3 10 5" xfId="4870"/>
    <cellStyle name="Percent 3 3 10 5 2" xfId="13900"/>
    <cellStyle name="Percent 3 3 10 6" xfId="9418"/>
    <cellStyle name="Percent 3 3 11" xfId="574"/>
    <cellStyle name="Percent 3 3 11 2" xfId="1321"/>
    <cellStyle name="Percent 3 3 11 2 2" xfId="2815"/>
    <cellStyle name="Percent 3 3 11 2 2 2" xfId="7297"/>
    <cellStyle name="Percent 3 3 11 2 2 2 2" xfId="16327"/>
    <cellStyle name="Percent 3 3 11 2 2 3" xfId="11845"/>
    <cellStyle name="Percent 3 3 11 2 3" xfId="4309"/>
    <cellStyle name="Percent 3 3 11 2 3 2" xfId="8791"/>
    <cellStyle name="Percent 3 3 11 2 3 2 2" xfId="17821"/>
    <cellStyle name="Percent 3 3 11 2 3 3" xfId="13339"/>
    <cellStyle name="Percent 3 3 11 2 4" xfId="5803"/>
    <cellStyle name="Percent 3 3 11 2 4 2" xfId="14833"/>
    <cellStyle name="Percent 3 3 11 2 5" xfId="10351"/>
    <cellStyle name="Percent 3 3 11 3" xfId="2068"/>
    <cellStyle name="Percent 3 3 11 3 2" xfId="6550"/>
    <cellStyle name="Percent 3 3 11 3 2 2" xfId="15580"/>
    <cellStyle name="Percent 3 3 11 3 3" xfId="11098"/>
    <cellStyle name="Percent 3 3 11 4" xfId="3562"/>
    <cellStyle name="Percent 3 3 11 4 2" xfId="8044"/>
    <cellStyle name="Percent 3 3 11 4 2 2" xfId="17074"/>
    <cellStyle name="Percent 3 3 11 4 3" xfId="12592"/>
    <cellStyle name="Percent 3 3 11 5" xfId="5056"/>
    <cellStyle name="Percent 3 3 11 5 2" xfId="14086"/>
    <cellStyle name="Percent 3 3 11 6" xfId="9604"/>
    <cellStyle name="Percent 3 3 12" xfId="761"/>
    <cellStyle name="Percent 3 3 12 2" xfId="2255"/>
    <cellStyle name="Percent 3 3 12 2 2" xfId="6737"/>
    <cellStyle name="Percent 3 3 12 2 2 2" xfId="15767"/>
    <cellStyle name="Percent 3 3 12 2 3" xfId="11285"/>
    <cellStyle name="Percent 3 3 12 3" xfId="3749"/>
    <cellStyle name="Percent 3 3 12 3 2" xfId="8231"/>
    <cellStyle name="Percent 3 3 12 3 2 2" xfId="17261"/>
    <cellStyle name="Percent 3 3 12 3 3" xfId="12779"/>
    <cellStyle name="Percent 3 3 12 4" xfId="5243"/>
    <cellStyle name="Percent 3 3 12 4 2" xfId="14273"/>
    <cellStyle name="Percent 3 3 12 5" xfId="9791"/>
    <cellStyle name="Percent 3 3 13" xfId="1510"/>
    <cellStyle name="Percent 3 3 13 2" xfId="5992"/>
    <cellStyle name="Percent 3 3 13 2 2" xfId="15022"/>
    <cellStyle name="Percent 3 3 13 3" xfId="10540"/>
    <cellStyle name="Percent 3 3 14" xfId="3004"/>
    <cellStyle name="Percent 3 3 14 2" xfId="7486"/>
    <cellStyle name="Percent 3 3 14 2 2" xfId="16516"/>
    <cellStyle name="Percent 3 3 14 3" xfId="12034"/>
    <cellStyle name="Percent 3 3 15" xfId="4498"/>
    <cellStyle name="Percent 3 3 15 2" xfId="13528"/>
    <cellStyle name="Percent 3 3 16" xfId="9046"/>
    <cellStyle name="Percent 3 3 2" xfId="39"/>
    <cellStyle name="Percent 3 3 2 2" xfId="225"/>
    <cellStyle name="Percent 3 3 2 2 2" xfId="970"/>
    <cellStyle name="Percent 3 3 2 2 2 2" xfId="2464"/>
    <cellStyle name="Percent 3 3 2 2 2 2 2" xfId="6946"/>
    <cellStyle name="Percent 3 3 2 2 2 2 2 2" xfId="15976"/>
    <cellStyle name="Percent 3 3 2 2 2 2 3" xfId="11494"/>
    <cellStyle name="Percent 3 3 2 2 2 3" xfId="3958"/>
    <cellStyle name="Percent 3 3 2 2 2 3 2" xfId="8440"/>
    <cellStyle name="Percent 3 3 2 2 2 3 2 2" xfId="17470"/>
    <cellStyle name="Percent 3 3 2 2 2 3 3" xfId="12988"/>
    <cellStyle name="Percent 3 3 2 2 2 4" xfId="5452"/>
    <cellStyle name="Percent 3 3 2 2 2 4 2" xfId="14482"/>
    <cellStyle name="Percent 3 3 2 2 2 5" xfId="10000"/>
    <cellStyle name="Percent 3 3 2 2 3" xfId="1719"/>
    <cellStyle name="Percent 3 3 2 2 3 2" xfId="6201"/>
    <cellStyle name="Percent 3 3 2 2 3 2 2" xfId="15231"/>
    <cellStyle name="Percent 3 3 2 2 3 3" xfId="10749"/>
    <cellStyle name="Percent 3 3 2 2 4" xfId="3213"/>
    <cellStyle name="Percent 3 3 2 2 4 2" xfId="7695"/>
    <cellStyle name="Percent 3 3 2 2 4 2 2" xfId="16725"/>
    <cellStyle name="Percent 3 3 2 2 4 3" xfId="12243"/>
    <cellStyle name="Percent 3 3 2 2 5" xfId="4707"/>
    <cellStyle name="Percent 3 3 2 2 5 2" xfId="13737"/>
    <cellStyle name="Percent 3 3 2 2 6" xfId="9255"/>
    <cellStyle name="Percent 3 3 2 3" xfId="411"/>
    <cellStyle name="Percent 3 3 2 3 2" xfId="1158"/>
    <cellStyle name="Percent 3 3 2 3 2 2" xfId="2652"/>
    <cellStyle name="Percent 3 3 2 3 2 2 2" xfId="7134"/>
    <cellStyle name="Percent 3 3 2 3 2 2 2 2" xfId="16164"/>
    <cellStyle name="Percent 3 3 2 3 2 2 3" xfId="11682"/>
    <cellStyle name="Percent 3 3 2 3 2 3" xfId="4146"/>
    <cellStyle name="Percent 3 3 2 3 2 3 2" xfId="8628"/>
    <cellStyle name="Percent 3 3 2 3 2 3 2 2" xfId="17658"/>
    <cellStyle name="Percent 3 3 2 3 2 3 3" xfId="13176"/>
    <cellStyle name="Percent 3 3 2 3 2 4" xfId="5640"/>
    <cellStyle name="Percent 3 3 2 3 2 4 2" xfId="14670"/>
    <cellStyle name="Percent 3 3 2 3 2 5" xfId="10188"/>
    <cellStyle name="Percent 3 3 2 3 3" xfId="1905"/>
    <cellStyle name="Percent 3 3 2 3 3 2" xfId="6387"/>
    <cellStyle name="Percent 3 3 2 3 3 2 2" xfId="15417"/>
    <cellStyle name="Percent 3 3 2 3 3 3" xfId="10935"/>
    <cellStyle name="Percent 3 3 2 3 4" xfId="3399"/>
    <cellStyle name="Percent 3 3 2 3 4 2" xfId="7881"/>
    <cellStyle name="Percent 3 3 2 3 4 2 2" xfId="16911"/>
    <cellStyle name="Percent 3 3 2 3 4 3" xfId="12429"/>
    <cellStyle name="Percent 3 3 2 3 5" xfId="4893"/>
    <cellStyle name="Percent 3 3 2 3 5 2" xfId="13923"/>
    <cellStyle name="Percent 3 3 2 3 6" xfId="9441"/>
    <cellStyle name="Percent 3 3 2 4" xfId="597"/>
    <cellStyle name="Percent 3 3 2 4 2" xfId="1344"/>
    <cellStyle name="Percent 3 3 2 4 2 2" xfId="2838"/>
    <cellStyle name="Percent 3 3 2 4 2 2 2" xfId="7320"/>
    <cellStyle name="Percent 3 3 2 4 2 2 2 2" xfId="16350"/>
    <cellStyle name="Percent 3 3 2 4 2 2 3" xfId="11868"/>
    <cellStyle name="Percent 3 3 2 4 2 3" xfId="4332"/>
    <cellStyle name="Percent 3 3 2 4 2 3 2" xfId="8814"/>
    <cellStyle name="Percent 3 3 2 4 2 3 2 2" xfId="17844"/>
    <cellStyle name="Percent 3 3 2 4 2 3 3" xfId="13362"/>
    <cellStyle name="Percent 3 3 2 4 2 4" xfId="5826"/>
    <cellStyle name="Percent 3 3 2 4 2 4 2" xfId="14856"/>
    <cellStyle name="Percent 3 3 2 4 2 5" xfId="10374"/>
    <cellStyle name="Percent 3 3 2 4 3" xfId="2091"/>
    <cellStyle name="Percent 3 3 2 4 3 2" xfId="6573"/>
    <cellStyle name="Percent 3 3 2 4 3 2 2" xfId="15603"/>
    <cellStyle name="Percent 3 3 2 4 3 3" xfId="11121"/>
    <cellStyle name="Percent 3 3 2 4 4" xfId="3585"/>
    <cellStyle name="Percent 3 3 2 4 4 2" xfId="8067"/>
    <cellStyle name="Percent 3 3 2 4 4 2 2" xfId="17097"/>
    <cellStyle name="Percent 3 3 2 4 4 3" xfId="12615"/>
    <cellStyle name="Percent 3 3 2 4 5" xfId="5079"/>
    <cellStyle name="Percent 3 3 2 4 5 2" xfId="14109"/>
    <cellStyle name="Percent 3 3 2 4 6" xfId="9627"/>
    <cellStyle name="Percent 3 3 2 5" xfId="784"/>
    <cellStyle name="Percent 3 3 2 5 2" xfId="2278"/>
    <cellStyle name="Percent 3 3 2 5 2 2" xfId="6760"/>
    <cellStyle name="Percent 3 3 2 5 2 2 2" xfId="15790"/>
    <cellStyle name="Percent 3 3 2 5 2 3" xfId="11308"/>
    <cellStyle name="Percent 3 3 2 5 3" xfId="3772"/>
    <cellStyle name="Percent 3 3 2 5 3 2" xfId="8254"/>
    <cellStyle name="Percent 3 3 2 5 3 2 2" xfId="17284"/>
    <cellStyle name="Percent 3 3 2 5 3 3" xfId="12802"/>
    <cellStyle name="Percent 3 3 2 5 4" xfId="5266"/>
    <cellStyle name="Percent 3 3 2 5 4 2" xfId="14296"/>
    <cellStyle name="Percent 3 3 2 5 5" xfId="9814"/>
    <cellStyle name="Percent 3 3 2 6" xfId="1533"/>
    <cellStyle name="Percent 3 3 2 6 2" xfId="6015"/>
    <cellStyle name="Percent 3 3 2 6 2 2" xfId="15045"/>
    <cellStyle name="Percent 3 3 2 6 3" xfId="10563"/>
    <cellStyle name="Percent 3 3 2 7" xfId="3027"/>
    <cellStyle name="Percent 3 3 2 7 2" xfId="7509"/>
    <cellStyle name="Percent 3 3 2 7 2 2" xfId="16539"/>
    <cellStyle name="Percent 3 3 2 7 3" xfId="12057"/>
    <cellStyle name="Percent 3 3 2 8" xfId="4521"/>
    <cellStyle name="Percent 3 3 2 8 2" xfId="13551"/>
    <cellStyle name="Percent 3 3 2 9" xfId="9069"/>
    <cellStyle name="Percent 3 3 3" xfId="62"/>
    <cellStyle name="Percent 3 3 3 2" xfId="248"/>
    <cellStyle name="Percent 3 3 3 2 2" xfId="993"/>
    <cellStyle name="Percent 3 3 3 2 2 2" xfId="2487"/>
    <cellStyle name="Percent 3 3 3 2 2 2 2" xfId="6969"/>
    <cellStyle name="Percent 3 3 3 2 2 2 2 2" xfId="15999"/>
    <cellStyle name="Percent 3 3 3 2 2 2 3" xfId="11517"/>
    <cellStyle name="Percent 3 3 3 2 2 3" xfId="3981"/>
    <cellStyle name="Percent 3 3 3 2 2 3 2" xfId="8463"/>
    <cellStyle name="Percent 3 3 3 2 2 3 2 2" xfId="17493"/>
    <cellStyle name="Percent 3 3 3 2 2 3 3" xfId="13011"/>
    <cellStyle name="Percent 3 3 3 2 2 4" xfId="5475"/>
    <cellStyle name="Percent 3 3 3 2 2 4 2" xfId="14505"/>
    <cellStyle name="Percent 3 3 3 2 2 5" xfId="10023"/>
    <cellStyle name="Percent 3 3 3 2 3" xfId="1742"/>
    <cellStyle name="Percent 3 3 3 2 3 2" xfId="6224"/>
    <cellStyle name="Percent 3 3 3 2 3 2 2" xfId="15254"/>
    <cellStyle name="Percent 3 3 3 2 3 3" xfId="10772"/>
    <cellStyle name="Percent 3 3 3 2 4" xfId="3236"/>
    <cellStyle name="Percent 3 3 3 2 4 2" xfId="7718"/>
    <cellStyle name="Percent 3 3 3 2 4 2 2" xfId="16748"/>
    <cellStyle name="Percent 3 3 3 2 4 3" xfId="12266"/>
    <cellStyle name="Percent 3 3 3 2 5" xfId="4730"/>
    <cellStyle name="Percent 3 3 3 2 5 2" xfId="13760"/>
    <cellStyle name="Percent 3 3 3 2 6" xfId="9278"/>
    <cellStyle name="Percent 3 3 3 3" xfId="434"/>
    <cellStyle name="Percent 3 3 3 3 2" xfId="1181"/>
    <cellStyle name="Percent 3 3 3 3 2 2" xfId="2675"/>
    <cellStyle name="Percent 3 3 3 3 2 2 2" xfId="7157"/>
    <cellStyle name="Percent 3 3 3 3 2 2 2 2" xfId="16187"/>
    <cellStyle name="Percent 3 3 3 3 2 2 3" xfId="11705"/>
    <cellStyle name="Percent 3 3 3 3 2 3" xfId="4169"/>
    <cellStyle name="Percent 3 3 3 3 2 3 2" xfId="8651"/>
    <cellStyle name="Percent 3 3 3 3 2 3 2 2" xfId="17681"/>
    <cellStyle name="Percent 3 3 3 3 2 3 3" xfId="13199"/>
    <cellStyle name="Percent 3 3 3 3 2 4" xfId="5663"/>
    <cellStyle name="Percent 3 3 3 3 2 4 2" xfId="14693"/>
    <cellStyle name="Percent 3 3 3 3 2 5" xfId="10211"/>
    <cellStyle name="Percent 3 3 3 3 3" xfId="1928"/>
    <cellStyle name="Percent 3 3 3 3 3 2" xfId="6410"/>
    <cellStyle name="Percent 3 3 3 3 3 2 2" xfId="15440"/>
    <cellStyle name="Percent 3 3 3 3 3 3" xfId="10958"/>
    <cellStyle name="Percent 3 3 3 3 4" xfId="3422"/>
    <cellStyle name="Percent 3 3 3 3 4 2" xfId="7904"/>
    <cellStyle name="Percent 3 3 3 3 4 2 2" xfId="16934"/>
    <cellStyle name="Percent 3 3 3 3 4 3" xfId="12452"/>
    <cellStyle name="Percent 3 3 3 3 5" xfId="4916"/>
    <cellStyle name="Percent 3 3 3 3 5 2" xfId="13946"/>
    <cellStyle name="Percent 3 3 3 3 6" xfId="9464"/>
    <cellStyle name="Percent 3 3 3 4" xfId="620"/>
    <cellStyle name="Percent 3 3 3 4 2" xfId="1367"/>
    <cellStyle name="Percent 3 3 3 4 2 2" xfId="2861"/>
    <cellStyle name="Percent 3 3 3 4 2 2 2" xfId="7343"/>
    <cellStyle name="Percent 3 3 3 4 2 2 2 2" xfId="16373"/>
    <cellStyle name="Percent 3 3 3 4 2 2 3" xfId="11891"/>
    <cellStyle name="Percent 3 3 3 4 2 3" xfId="4355"/>
    <cellStyle name="Percent 3 3 3 4 2 3 2" xfId="8837"/>
    <cellStyle name="Percent 3 3 3 4 2 3 2 2" xfId="17867"/>
    <cellStyle name="Percent 3 3 3 4 2 3 3" xfId="13385"/>
    <cellStyle name="Percent 3 3 3 4 2 4" xfId="5849"/>
    <cellStyle name="Percent 3 3 3 4 2 4 2" xfId="14879"/>
    <cellStyle name="Percent 3 3 3 4 2 5" xfId="10397"/>
    <cellStyle name="Percent 3 3 3 4 3" xfId="2114"/>
    <cellStyle name="Percent 3 3 3 4 3 2" xfId="6596"/>
    <cellStyle name="Percent 3 3 3 4 3 2 2" xfId="15626"/>
    <cellStyle name="Percent 3 3 3 4 3 3" xfId="11144"/>
    <cellStyle name="Percent 3 3 3 4 4" xfId="3608"/>
    <cellStyle name="Percent 3 3 3 4 4 2" xfId="8090"/>
    <cellStyle name="Percent 3 3 3 4 4 2 2" xfId="17120"/>
    <cellStyle name="Percent 3 3 3 4 4 3" xfId="12638"/>
    <cellStyle name="Percent 3 3 3 4 5" xfId="5102"/>
    <cellStyle name="Percent 3 3 3 4 5 2" xfId="14132"/>
    <cellStyle name="Percent 3 3 3 4 6" xfId="9650"/>
    <cellStyle name="Percent 3 3 3 5" xfId="807"/>
    <cellStyle name="Percent 3 3 3 5 2" xfId="2301"/>
    <cellStyle name="Percent 3 3 3 5 2 2" xfId="6783"/>
    <cellStyle name="Percent 3 3 3 5 2 2 2" xfId="15813"/>
    <cellStyle name="Percent 3 3 3 5 2 3" xfId="11331"/>
    <cellStyle name="Percent 3 3 3 5 3" xfId="3795"/>
    <cellStyle name="Percent 3 3 3 5 3 2" xfId="8277"/>
    <cellStyle name="Percent 3 3 3 5 3 2 2" xfId="17307"/>
    <cellStyle name="Percent 3 3 3 5 3 3" xfId="12825"/>
    <cellStyle name="Percent 3 3 3 5 4" xfId="5289"/>
    <cellStyle name="Percent 3 3 3 5 4 2" xfId="14319"/>
    <cellStyle name="Percent 3 3 3 5 5" xfId="9837"/>
    <cellStyle name="Percent 3 3 3 6" xfId="1556"/>
    <cellStyle name="Percent 3 3 3 6 2" xfId="6038"/>
    <cellStyle name="Percent 3 3 3 6 2 2" xfId="15068"/>
    <cellStyle name="Percent 3 3 3 6 3" xfId="10586"/>
    <cellStyle name="Percent 3 3 3 7" xfId="3050"/>
    <cellStyle name="Percent 3 3 3 7 2" xfId="7532"/>
    <cellStyle name="Percent 3 3 3 7 2 2" xfId="16562"/>
    <cellStyle name="Percent 3 3 3 7 3" xfId="12080"/>
    <cellStyle name="Percent 3 3 3 8" xfId="4544"/>
    <cellStyle name="Percent 3 3 3 8 2" xfId="13574"/>
    <cellStyle name="Percent 3 3 3 9" xfId="9092"/>
    <cellStyle name="Percent 3 3 4" xfId="86"/>
    <cellStyle name="Percent 3 3 4 2" xfId="272"/>
    <cellStyle name="Percent 3 3 4 2 2" xfId="1016"/>
    <cellStyle name="Percent 3 3 4 2 2 2" xfId="2510"/>
    <cellStyle name="Percent 3 3 4 2 2 2 2" xfId="6992"/>
    <cellStyle name="Percent 3 3 4 2 2 2 2 2" xfId="16022"/>
    <cellStyle name="Percent 3 3 4 2 2 2 3" xfId="11540"/>
    <cellStyle name="Percent 3 3 4 2 2 3" xfId="4004"/>
    <cellStyle name="Percent 3 3 4 2 2 3 2" xfId="8486"/>
    <cellStyle name="Percent 3 3 4 2 2 3 2 2" xfId="17516"/>
    <cellStyle name="Percent 3 3 4 2 2 3 3" xfId="13034"/>
    <cellStyle name="Percent 3 3 4 2 2 4" xfId="5498"/>
    <cellStyle name="Percent 3 3 4 2 2 4 2" xfId="14528"/>
    <cellStyle name="Percent 3 3 4 2 2 5" xfId="10046"/>
    <cellStyle name="Percent 3 3 4 2 3" xfId="1766"/>
    <cellStyle name="Percent 3 3 4 2 3 2" xfId="6248"/>
    <cellStyle name="Percent 3 3 4 2 3 2 2" xfId="15278"/>
    <cellStyle name="Percent 3 3 4 2 3 3" xfId="10796"/>
    <cellStyle name="Percent 3 3 4 2 4" xfId="3260"/>
    <cellStyle name="Percent 3 3 4 2 4 2" xfId="7742"/>
    <cellStyle name="Percent 3 3 4 2 4 2 2" xfId="16772"/>
    <cellStyle name="Percent 3 3 4 2 4 3" xfId="12290"/>
    <cellStyle name="Percent 3 3 4 2 5" xfId="4754"/>
    <cellStyle name="Percent 3 3 4 2 5 2" xfId="13784"/>
    <cellStyle name="Percent 3 3 4 2 6" xfId="9302"/>
    <cellStyle name="Percent 3 3 4 3" xfId="458"/>
    <cellStyle name="Percent 3 3 4 3 2" xfId="1205"/>
    <cellStyle name="Percent 3 3 4 3 2 2" xfId="2699"/>
    <cellStyle name="Percent 3 3 4 3 2 2 2" xfId="7181"/>
    <cellStyle name="Percent 3 3 4 3 2 2 2 2" xfId="16211"/>
    <cellStyle name="Percent 3 3 4 3 2 2 3" xfId="11729"/>
    <cellStyle name="Percent 3 3 4 3 2 3" xfId="4193"/>
    <cellStyle name="Percent 3 3 4 3 2 3 2" xfId="8675"/>
    <cellStyle name="Percent 3 3 4 3 2 3 2 2" xfId="17705"/>
    <cellStyle name="Percent 3 3 4 3 2 3 3" xfId="13223"/>
    <cellStyle name="Percent 3 3 4 3 2 4" xfId="5687"/>
    <cellStyle name="Percent 3 3 4 3 2 4 2" xfId="14717"/>
    <cellStyle name="Percent 3 3 4 3 2 5" xfId="10235"/>
    <cellStyle name="Percent 3 3 4 3 3" xfId="1952"/>
    <cellStyle name="Percent 3 3 4 3 3 2" xfId="6434"/>
    <cellStyle name="Percent 3 3 4 3 3 2 2" xfId="15464"/>
    <cellStyle name="Percent 3 3 4 3 3 3" xfId="10982"/>
    <cellStyle name="Percent 3 3 4 3 4" xfId="3446"/>
    <cellStyle name="Percent 3 3 4 3 4 2" xfId="7928"/>
    <cellStyle name="Percent 3 3 4 3 4 2 2" xfId="16958"/>
    <cellStyle name="Percent 3 3 4 3 4 3" xfId="12476"/>
    <cellStyle name="Percent 3 3 4 3 5" xfId="4940"/>
    <cellStyle name="Percent 3 3 4 3 5 2" xfId="13970"/>
    <cellStyle name="Percent 3 3 4 3 6" xfId="9488"/>
    <cellStyle name="Percent 3 3 4 4" xfId="644"/>
    <cellStyle name="Percent 3 3 4 4 2" xfId="1391"/>
    <cellStyle name="Percent 3 3 4 4 2 2" xfId="2885"/>
    <cellStyle name="Percent 3 3 4 4 2 2 2" xfId="7367"/>
    <cellStyle name="Percent 3 3 4 4 2 2 2 2" xfId="16397"/>
    <cellStyle name="Percent 3 3 4 4 2 2 3" xfId="11915"/>
    <cellStyle name="Percent 3 3 4 4 2 3" xfId="4379"/>
    <cellStyle name="Percent 3 3 4 4 2 3 2" xfId="8861"/>
    <cellStyle name="Percent 3 3 4 4 2 3 2 2" xfId="17891"/>
    <cellStyle name="Percent 3 3 4 4 2 3 3" xfId="13409"/>
    <cellStyle name="Percent 3 3 4 4 2 4" xfId="5873"/>
    <cellStyle name="Percent 3 3 4 4 2 4 2" xfId="14903"/>
    <cellStyle name="Percent 3 3 4 4 2 5" xfId="10421"/>
    <cellStyle name="Percent 3 3 4 4 3" xfId="2138"/>
    <cellStyle name="Percent 3 3 4 4 3 2" xfId="6620"/>
    <cellStyle name="Percent 3 3 4 4 3 2 2" xfId="15650"/>
    <cellStyle name="Percent 3 3 4 4 3 3" xfId="11168"/>
    <cellStyle name="Percent 3 3 4 4 4" xfId="3632"/>
    <cellStyle name="Percent 3 3 4 4 4 2" xfId="8114"/>
    <cellStyle name="Percent 3 3 4 4 4 2 2" xfId="17144"/>
    <cellStyle name="Percent 3 3 4 4 4 3" xfId="12662"/>
    <cellStyle name="Percent 3 3 4 4 5" xfId="5126"/>
    <cellStyle name="Percent 3 3 4 4 5 2" xfId="14156"/>
    <cellStyle name="Percent 3 3 4 4 6" xfId="9674"/>
    <cellStyle name="Percent 3 3 4 5" xfId="831"/>
    <cellStyle name="Percent 3 3 4 5 2" xfId="2325"/>
    <cellStyle name="Percent 3 3 4 5 2 2" xfId="6807"/>
    <cellStyle name="Percent 3 3 4 5 2 2 2" xfId="15837"/>
    <cellStyle name="Percent 3 3 4 5 2 3" xfId="11355"/>
    <cellStyle name="Percent 3 3 4 5 3" xfId="3819"/>
    <cellStyle name="Percent 3 3 4 5 3 2" xfId="8301"/>
    <cellStyle name="Percent 3 3 4 5 3 2 2" xfId="17331"/>
    <cellStyle name="Percent 3 3 4 5 3 3" xfId="12849"/>
    <cellStyle name="Percent 3 3 4 5 4" xfId="5313"/>
    <cellStyle name="Percent 3 3 4 5 4 2" xfId="14343"/>
    <cellStyle name="Percent 3 3 4 5 5" xfId="9861"/>
    <cellStyle name="Percent 3 3 4 6" xfId="1580"/>
    <cellStyle name="Percent 3 3 4 6 2" xfId="6062"/>
    <cellStyle name="Percent 3 3 4 6 2 2" xfId="15092"/>
    <cellStyle name="Percent 3 3 4 6 3" xfId="10610"/>
    <cellStyle name="Percent 3 3 4 7" xfId="3074"/>
    <cellStyle name="Percent 3 3 4 7 2" xfId="7556"/>
    <cellStyle name="Percent 3 3 4 7 2 2" xfId="16586"/>
    <cellStyle name="Percent 3 3 4 7 3" xfId="12104"/>
    <cellStyle name="Percent 3 3 4 8" xfId="4568"/>
    <cellStyle name="Percent 3 3 4 8 2" xfId="13598"/>
    <cellStyle name="Percent 3 3 4 9" xfId="9116"/>
    <cellStyle name="Percent 3 3 5" xfId="121"/>
    <cellStyle name="Percent 3 3 5 2" xfId="307"/>
    <cellStyle name="Percent 3 3 5 2 2" xfId="1050"/>
    <cellStyle name="Percent 3 3 5 2 2 2" xfId="2544"/>
    <cellStyle name="Percent 3 3 5 2 2 2 2" xfId="7026"/>
    <cellStyle name="Percent 3 3 5 2 2 2 2 2" xfId="16056"/>
    <cellStyle name="Percent 3 3 5 2 2 2 3" xfId="11574"/>
    <cellStyle name="Percent 3 3 5 2 2 3" xfId="4038"/>
    <cellStyle name="Percent 3 3 5 2 2 3 2" xfId="8520"/>
    <cellStyle name="Percent 3 3 5 2 2 3 2 2" xfId="17550"/>
    <cellStyle name="Percent 3 3 5 2 2 3 3" xfId="13068"/>
    <cellStyle name="Percent 3 3 5 2 2 4" xfId="5532"/>
    <cellStyle name="Percent 3 3 5 2 2 4 2" xfId="14562"/>
    <cellStyle name="Percent 3 3 5 2 2 5" xfId="10080"/>
    <cellStyle name="Percent 3 3 5 2 3" xfId="1801"/>
    <cellStyle name="Percent 3 3 5 2 3 2" xfId="6283"/>
    <cellStyle name="Percent 3 3 5 2 3 2 2" xfId="15313"/>
    <cellStyle name="Percent 3 3 5 2 3 3" xfId="10831"/>
    <cellStyle name="Percent 3 3 5 2 4" xfId="3295"/>
    <cellStyle name="Percent 3 3 5 2 4 2" xfId="7777"/>
    <cellStyle name="Percent 3 3 5 2 4 2 2" xfId="16807"/>
    <cellStyle name="Percent 3 3 5 2 4 3" xfId="12325"/>
    <cellStyle name="Percent 3 3 5 2 5" xfId="4789"/>
    <cellStyle name="Percent 3 3 5 2 5 2" xfId="13819"/>
    <cellStyle name="Percent 3 3 5 2 6" xfId="9337"/>
    <cellStyle name="Percent 3 3 5 3" xfId="493"/>
    <cellStyle name="Percent 3 3 5 3 2" xfId="1240"/>
    <cellStyle name="Percent 3 3 5 3 2 2" xfId="2734"/>
    <cellStyle name="Percent 3 3 5 3 2 2 2" xfId="7216"/>
    <cellStyle name="Percent 3 3 5 3 2 2 2 2" xfId="16246"/>
    <cellStyle name="Percent 3 3 5 3 2 2 3" xfId="11764"/>
    <cellStyle name="Percent 3 3 5 3 2 3" xfId="4228"/>
    <cellStyle name="Percent 3 3 5 3 2 3 2" xfId="8710"/>
    <cellStyle name="Percent 3 3 5 3 2 3 2 2" xfId="17740"/>
    <cellStyle name="Percent 3 3 5 3 2 3 3" xfId="13258"/>
    <cellStyle name="Percent 3 3 5 3 2 4" xfId="5722"/>
    <cellStyle name="Percent 3 3 5 3 2 4 2" xfId="14752"/>
    <cellStyle name="Percent 3 3 5 3 2 5" xfId="10270"/>
    <cellStyle name="Percent 3 3 5 3 3" xfId="1987"/>
    <cellStyle name="Percent 3 3 5 3 3 2" xfId="6469"/>
    <cellStyle name="Percent 3 3 5 3 3 2 2" xfId="15499"/>
    <cellStyle name="Percent 3 3 5 3 3 3" xfId="11017"/>
    <cellStyle name="Percent 3 3 5 3 4" xfId="3481"/>
    <cellStyle name="Percent 3 3 5 3 4 2" xfId="7963"/>
    <cellStyle name="Percent 3 3 5 3 4 2 2" xfId="16993"/>
    <cellStyle name="Percent 3 3 5 3 4 3" xfId="12511"/>
    <cellStyle name="Percent 3 3 5 3 5" xfId="4975"/>
    <cellStyle name="Percent 3 3 5 3 5 2" xfId="14005"/>
    <cellStyle name="Percent 3 3 5 3 6" xfId="9523"/>
    <cellStyle name="Percent 3 3 5 4" xfId="679"/>
    <cellStyle name="Percent 3 3 5 4 2" xfId="1426"/>
    <cellStyle name="Percent 3 3 5 4 2 2" xfId="2920"/>
    <cellStyle name="Percent 3 3 5 4 2 2 2" xfId="7402"/>
    <cellStyle name="Percent 3 3 5 4 2 2 2 2" xfId="16432"/>
    <cellStyle name="Percent 3 3 5 4 2 2 3" xfId="11950"/>
    <cellStyle name="Percent 3 3 5 4 2 3" xfId="4414"/>
    <cellStyle name="Percent 3 3 5 4 2 3 2" xfId="8896"/>
    <cellStyle name="Percent 3 3 5 4 2 3 2 2" xfId="17926"/>
    <cellStyle name="Percent 3 3 5 4 2 3 3" xfId="13444"/>
    <cellStyle name="Percent 3 3 5 4 2 4" xfId="5908"/>
    <cellStyle name="Percent 3 3 5 4 2 4 2" xfId="14938"/>
    <cellStyle name="Percent 3 3 5 4 2 5" xfId="10456"/>
    <cellStyle name="Percent 3 3 5 4 3" xfId="2173"/>
    <cellStyle name="Percent 3 3 5 4 3 2" xfId="6655"/>
    <cellStyle name="Percent 3 3 5 4 3 2 2" xfId="15685"/>
    <cellStyle name="Percent 3 3 5 4 3 3" xfId="11203"/>
    <cellStyle name="Percent 3 3 5 4 4" xfId="3667"/>
    <cellStyle name="Percent 3 3 5 4 4 2" xfId="8149"/>
    <cellStyle name="Percent 3 3 5 4 4 2 2" xfId="17179"/>
    <cellStyle name="Percent 3 3 5 4 4 3" xfId="12697"/>
    <cellStyle name="Percent 3 3 5 4 5" xfId="5161"/>
    <cellStyle name="Percent 3 3 5 4 5 2" xfId="14191"/>
    <cellStyle name="Percent 3 3 5 4 6" xfId="9709"/>
    <cellStyle name="Percent 3 3 5 5" xfId="866"/>
    <cellStyle name="Percent 3 3 5 5 2" xfId="2360"/>
    <cellStyle name="Percent 3 3 5 5 2 2" xfId="6842"/>
    <cellStyle name="Percent 3 3 5 5 2 2 2" xfId="15872"/>
    <cellStyle name="Percent 3 3 5 5 2 3" xfId="11390"/>
    <cellStyle name="Percent 3 3 5 5 3" xfId="3854"/>
    <cellStyle name="Percent 3 3 5 5 3 2" xfId="8336"/>
    <cellStyle name="Percent 3 3 5 5 3 2 2" xfId="17366"/>
    <cellStyle name="Percent 3 3 5 5 3 3" xfId="12884"/>
    <cellStyle name="Percent 3 3 5 5 4" xfId="5348"/>
    <cellStyle name="Percent 3 3 5 5 4 2" xfId="14378"/>
    <cellStyle name="Percent 3 3 5 5 5" xfId="9896"/>
    <cellStyle name="Percent 3 3 5 6" xfId="1615"/>
    <cellStyle name="Percent 3 3 5 6 2" xfId="6097"/>
    <cellStyle name="Percent 3 3 5 6 2 2" xfId="15127"/>
    <cellStyle name="Percent 3 3 5 6 3" xfId="10645"/>
    <cellStyle name="Percent 3 3 5 7" xfId="3109"/>
    <cellStyle name="Percent 3 3 5 7 2" xfId="7591"/>
    <cellStyle name="Percent 3 3 5 7 2 2" xfId="16621"/>
    <cellStyle name="Percent 3 3 5 7 3" xfId="12139"/>
    <cellStyle name="Percent 3 3 5 8" xfId="4603"/>
    <cellStyle name="Percent 3 3 5 8 2" xfId="13633"/>
    <cellStyle name="Percent 3 3 5 9" xfId="9151"/>
    <cellStyle name="Percent 3 3 6" xfId="133"/>
    <cellStyle name="Percent 3 3 6 2" xfId="319"/>
    <cellStyle name="Percent 3 3 6 2 2" xfId="1062"/>
    <cellStyle name="Percent 3 3 6 2 2 2" xfId="2556"/>
    <cellStyle name="Percent 3 3 6 2 2 2 2" xfId="7038"/>
    <cellStyle name="Percent 3 3 6 2 2 2 2 2" xfId="16068"/>
    <cellStyle name="Percent 3 3 6 2 2 2 3" xfId="11586"/>
    <cellStyle name="Percent 3 3 6 2 2 3" xfId="4050"/>
    <cellStyle name="Percent 3 3 6 2 2 3 2" xfId="8532"/>
    <cellStyle name="Percent 3 3 6 2 2 3 2 2" xfId="17562"/>
    <cellStyle name="Percent 3 3 6 2 2 3 3" xfId="13080"/>
    <cellStyle name="Percent 3 3 6 2 2 4" xfId="5544"/>
    <cellStyle name="Percent 3 3 6 2 2 4 2" xfId="14574"/>
    <cellStyle name="Percent 3 3 6 2 2 5" xfId="10092"/>
    <cellStyle name="Percent 3 3 6 2 3" xfId="1813"/>
    <cellStyle name="Percent 3 3 6 2 3 2" xfId="6295"/>
    <cellStyle name="Percent 3 3 6 2 3 2 2" xfId="15325"/>
    <cellStyle name="Percent 3 3 6 2 3 3" xfId="10843"/>
    <cellStyle name="Percent 3 3 6 2 4" xfId="3307"/>
    <cellStyle name="Percent 3 3 6 2 4 2" xfId="7789"/>
    <cellStyle name="Percent 3 3 6 2 4 2 2" xfId="16819"/>
    <cellStyle name="Percent 3 3 6 2 4 3" xfId="12337"/>
    <cellStyle name="Percent 3 3 6 2 5" xfId="4801"/>
    <cellStyle name="Percent 3 3 6 2 5 2" xfId="13831"/>
    <cellStyle name="Percent 3 3 6 2 6" xfId="9349"/>
    <cellStyle name="Percent 3 3 6 3" xfId="505"/>
    <cellStyle name="Percent 3 3 6 3 2" xfId="1252"/>
    <cellStyle name="Percent 3 3 6 3 2 2" xfId="2746"/>
    <cellStyle name="Percent 3 3 6 3 2 2 2" xfId="7228"/>
    <cellStyle name="Percent 3 3 6 3 2 2 2 2" xfId="16258"/>
    <cellStyle name="Percent 3 3 6 3 2 2 3" xfId="11776"/>
    <cellStyle name="Percent 3 3 6 3 2 3" xfId="4240"/>
    <cellStyle name="Percent 3 3 6 3 2 3 2" xfId="8722"/>
    <cellStyle name="Percent 3 3 6 3 2 3 2 2" xfId="17752"/>
    <cellStyle name="Percent 3 3 6 3 2 3 3" xfId="13270"/>
    <cellStyle name="Percent 3 3 6 3 2 4" xfId="5734"/>
    <cellStyle name="Percent 3 3 6 3 2 4 2" xfId="14764"/>
    <cellStyle name="Percent 3 3 6 3 2 5" xfId="10282"/>
    <cellStyle name="Percent 3 3 6 3 3" xfId="1999"/>
    <cellStyle name="Percent 3 3 6 3 3 2" xfId="6481"/>
    <cellStyle name="Percent 3 3 6 3 3 2 2" xfId="15511"/>
    <cellStyle name="Percent 3 3 6 3 3 3" xfId="11029"/>
    <cellStyle name="Percent 3 3 6 3 4" xfId="3493"/>
    <cellStyle name="Percent 3 3 6 3 4 2" xfId="7975"/>
    <cellStyle name="Percent 3 3 6 3 4 2 2" xfId="17005"/>
    <cellStyle name="Percent 3 3 6 3 4 3" xfId="12523"/>
    <cellStyle name="Percent 3 3 6 3 5" xfId="4987"/>
    <cellStyle name="Percent 3 3 6 3 5 2" xfId="14017"/>
    <cellStyle name="Percent 3 3 6 3 6" xfId="9535"/>
    <cellStyle name="Percent 3 3 6 4" xfId="691"/>
    <cellStyle name="Percent 3 3 6 4 2" xfId="1438"/>
    <cellStyle name="Percent 3 3 6 4 2 2" xfId="2932"/>
    <cellStyle name="Percent 3 3 6 4 2 2 2" xfId="7414"/>
    <cellStyle name="Percent 3 3 6 4 2 2 2 2" xfId="16444"/>
    <cellStyle name="Percent 3 3 6 4 2 2 3" xfId="11962"/>
    <cellStyle name="Percent 3 3 6 4 2 3" xfId="4426"/>
    <cellStyle name="Percent 3 3 6 4 2 3 2" xfId="8908"/>
    <cellStyle name="Percent 3 3 6 4 2 3 2 2" xfId="17938"/>
    <cellStyle name="Percent 3 3 6 4 2 3 3" xfId="13456"/>
    <cellStyle name="Percent 3 3 6 4 2 4" xfId="5920"/>
    <cellStyle name="Percent 3 3 6 4 2 4 2" xfId="14950"/>
    <cellStyle name="Percent 3 3 6 4 2 5" xfId="10468"/>
    <cellStyle name="Percent 3 3 6 4 3" xfId="2185"/>
    <cellStyle name="Percent 3 3 6 4 3 2" xfId="6667"/>
    <cellStyle name="Percent 3 3 6 4 3 2 2" xfId="15697"/>
    <cellStyle name="Percent 3 3 6 4 3 3" xfId="11215"/>
    <cellStyle name="Percent 3 3 6 4 4" xfId="3679"/>
    <cellStyle name="Percent 3 3 6 4 4 2" xfId="8161"/>
    <cellStyle name="Percent 3 3 6 4 4 2 2" xfId="17191"/>
    <cellStyle name="Percent 3 3 6 4 4 3" xfId="12709"/>
    <cellStyle name="Percent 3 3 6 4 5" xfId="5173"/>
    <cellStyle name="Percent 3 3 6 4 5 2" xfId="14203"/>
    <cellStyle name="Percent 3 3 6 4 6" xfId="9721"/>
    <cellStyle name="Percent 3 3 6 5" xfId="878"/>
    <cellStyle name="Percent 3 3 6 5 2" xfId="2372"/>
    <cellStyle name="Percent 3 3 6 5 2 2" xfId="6854"/>
    <cellStyle name="Percent 3 3 6 5 2 2 2" xfId="15884"/>
    <cellStyle name="Percent 3 3 6 5 2 3" xfId="11402"/>
    <cellStyle name="Percent 3 3 6 5 3" xfId="3866"/>
    <cellStyle name="Percent 3 3 6 5 3 2" xfId="8348"/>
    <cellStyle name="Percent 3 3 6 5 3 2 2" xfId="17378"/>
    <cellStyle name="Percent 3 3 6 5 3 3" xfId="12896"/>
    <cellStyle name="Percent 3 3 6 5 4" xfId="5360"/>
    <cellStyle name="Percent 3 3 6 5 4 2" xfId="14390"/>
    <cellStyle name="Percent 3 3 6 5 5" xfId="9908"/>
    <cellStyle name="Percent 3 3 6 6" xfId="1627"/>
    <cellStyle name="Percent 3 3 6 6 2" xfId="6109"/>
    <cellStyle name="Percent 3 3 6 6 2 2" xfId="15139"/>
    <cellStyle name="Percent 3 3 6 6 3" xfId="10657"/>
    <cellStyle name="Percent 3 3 6 7" xfId="3121"/>
    <cellStyle name="Percent 3 3 6 7 2" xfId="7603"/>
    <cellStyle name="Percent 3 3 6 7 2 2" xfId="16633"/>
    <cellStyle name="Percent 3 3 6 7 3" xfId="12151"/>
    <cellStyle name="Percent 3 3 6 8" xfId="4615"/>
    <cellStyle name="Percent 3 3 6 8 2" xfId="13645"/>
    <cellStyle name="Percent 3 3 6 9" xfId="9163"/>
    <cellStyle name="Percent 3 3 7" xfId="156"/>
    <cellStyle name="Percent 3 3 7 2" xfId="342"/>
    <cellStyle name="Percent 3 3 7 2 2" xfId="1085"/>
    <cellStyle name="Percent 3 3 7 2 2 2" xfId="2579"/>
    <cellStyle name="Percent 3 3 7 2 2 2 2" xfId="7061"/>
    <cellStyle name="Percent 3 3 7 2 2 2 2 2" xfId="16091"/>
    <cellStyle name="Percent 3 3 7 2 2 2 3" xfId="11609"/>
    <cellStyle name="Percent 3 3 7 2 2 3" xfId="4073"/>
    <cellStyle name="Percent 3 3 7 2 2 3 2" xfId="8555"/>
    <cellStyle name="Percent 3 3 7 2 2 3 2 2" xfId="17585"/>
    <cellStyle name="Percent 3 3 7 2 2 3 3" xfId="13103"/>
    <cellStyle name="Percent 3 3 7 2 2 4" xfId="5567"/>
    <cellStyle name="Percent 3 3 7 2 2 4 2" xfId="14597"/>
    <cellStyle name="Percent 3 3 7 2 2 5" xfId="10115"/>
    <cellStyle name="Percent 3 3 7 2 3" xfId="1836"/>
    <cellStyle name="Percent 3 3 7 2 3 2" xfId="6318"/>
    <cellStyle name="Percent 3 3 7 2 3 2 2" xfId="15348"/>
    <cellStyle name="Percent 3 3 7 2 3 3" xfId="10866"/>
    <cellStyle name="Percent 3 3 7 2 4" xfId="3330"/>
    <cellStyle name="Percent 3 3 7 2 4 2" xfId="7812"/>
    <cellStyle name="Percent 3 3 7 2 4 2 2" xfId="16842"/>
    <cellStyle name="Percent 3 3 7 2 4 3" xfId="12360"/>
    <cellStyle name="Percent 3 3 7 2 5" xfId="4824"/>
    <cellStyle name="Percent 3 3 7 2 5 2" xfId="13854"/>
    <cellStyle name="Percent 3 3 7 2 6" xfId="9372"/>
    <cellStyle name="Percent 3 3 7 3" xfId="528"/>
    <cellStyle name="Percent 3 3 7 3 2" xfId="1275"/>
    <cellStyle name="Percent 3 3 7 3 2 2" xfId="2769"/>
    <cellStyle name="Percent 3 3 7 3 2 2 2" xfId="7251"/>
    <cellStyle name="Percent 3 3 7 3 2 2 2 2" xfId="16281"/>
    <cellStyle name="Percent 3 3 7 3 2 2 3" xfId="11799"/>
    <cellStyle name="Percent 3 3 7 3 2 3" xfId="4263"/>
    <cellStyle name="Percent 3 3 7 3 2 3 2" xfId="8745"/>
    <cellStyle name="Percent 3 3 7 3 2 3 2 2" xfId="17775"/>
    <cellStyle name="Percent 3 3 7 3 2 3 3" xfId="13293"/>
    <cellStyle name="Percent 3 3 7 3 2 4" xfId="5757"/>
    <cellStyle name="Percent 3 3 7 3 2 4 2" xfId="14787"/>
    <cellStyle name="Percent 3 3 7 3 2 5" xfId="10305"/>
    <cellStyle name="Percent 3 3 7 3 3" xfId="2022"/>
    <cellStyle name="Percent 3 3 7 3 3 2" xfId="6504"/>
    <cellStyle name="Percent 3 3 7 3 3 2 2" xfId="15534"/>
    <cellStyle name="Percent 3 3 7 3 3 3" xfId="11052"/>
    <cellStyle name="Percent 3 3 7 3 4" xfId="3516"/>
    <cellStyle name="Percent 3 3 7 3 4 2" xfId="7998"/>
    <cellStyle name="Percent 3 3 7 3 4 2 2" xfId="17028"/>
    <cellStyle name="Percent 3 3 7 3 4 3" xfId="12546"/>
    <cellStyle name="Percent 3 3 7 3 5" xfId="5010"/>
    <cellStyle name="Percent 3 3 7 3 5 2" xfId="14040"/>
    <cellStyle name="Percent 3 3 7 3 6" xfId="9558"/>
    <cellStyle name="Percent 3 3 7 4" xfId="714"/>
    <cellStyle name="Percent 3 3 7 4 2" xfId="1461"/>
    <cellStyle name="Percent 3 3 7 4 2 2" xfId="2955"/>
    <cellStyle name="Percent 3 3 7 4 2 2 2" xfId="7437"/>
    <cellStyle name="Percent 3 3 7 4 2 2 2 2" xfId="16467"/>
    <cellStyle name="Percent 3 3 7 4 2 2 3" xfId="11985"/>
    <cellStyle name="Percent 3 3 7 4 2 3" xfId="4449"/>
    <cellStyle name="Percent 3 3 7 4 2 3 2" xfId="8931"/>
    <cellStyle name="Percent 3 3 7 4 2 3 2 2" xfId="17961"/>
    <cellStyle name="Percent 3 3 7 4 2 3 3" xfId="13479"/>
    <cellStyle name="Percent 3 3 7 4 2 4" xfId="5943"/>
    <cellStyle name="Percent 3 3 7 4 2 4 2" xfId="14973"/>
    <cellStyle name="Percent 3 3 7 4 2 5" xfId="10491"/>
    <cellStyle name="Percent 3 3 7 4 3" xfId="2208"/>
    <cellStyle name="Percent 3 3 7 4 3 2" xfId="6690"/>
    <cellStyle name="Percent 3 3 7 4 3 2 2" xfId="15720"/>
    <cellStyle name="Percent 3 3 7 4 3 3" xfId="11238"/>
    <cellStyle name="Percent 3 3 7 4 4" xfId="3702"/>
    <cellStyle name="Percent 3 3 7 4 4 2" xfId="8184"/>
    <cellStyle name="Percent 3 3 7 4 4 2 2" xfId="17214"/>
    <cellStyle name="Percent 3 3 7 4 4 3" xfId="12732"/>
    <cellStyle name="Percent 3 3 7 4 5" xfId="5196"/>
    <cellStyle name="Percent 3 3 7 4 5 2" xfId="14226"/>
    <cellStyle name="Percent 3 3 7 4 6" xfId="9744"/>
    <cellStyle name="Percent 3 3 7 5" xfId="901"/>
    <cellStyle name="Percent 3 3 7 5 2" xfId="2395"/>
    <cellStyle name="Percent 3 3 7 5 2 2" xfId="6877"/>
    <cellStyle name="Percent 3 3 7 5 2 2 2" xfId="15907"/>
    <cellStyle name="Percent 3 3 7 5 2 3" xfId="11425"/>
    <cellStyle name="Percent 3 3 7 5 3" xfId="3889"/>
    <cellStyle name="Percent 3 3 7 5 3 2" xfId="8371"/>
    <cellStyle name="Percent 3 3 7 5 3 2 2" xfId="17401"/>
    <cellStyle name="Percent 3 3 7 5 3 3" xfId="12919"/>
    <cellStyle name="Percent 3 3 7 5 4" xfId="5383"/>
    <cellStyle name="Percent 3 3 7 5 4 2" xfId="14413"/>
    <cellStyle name="Percent 3 3 7 5 5" xfId="9931"/>
    <cellStyle name="Percent 3 3 7 6" xfId="1650"/>
    <cellStyle name="Percent 3 3 7 6 2" xfId="6132"/>
    <cellStyle name="Percent 3 3 7 6 2 2" xfId="15162"/>
    <cellStyle name="Percent 3 3 7 6 3" xfId="10680"/>
    <cellStyle name="Percent 3 3 7 7" xfId="3144"/>
    <cellStyle name="Percent 3 3 7 7 2" xfId="7626"/>
    <cellStyle name="Percent 3 3 7 7 2 2" xfId="16656"/>
    <cellStyle name="Percent 3 3 7 7 3" xfId="12174"/>
    <cellStyle name="Percent 3 3 7 8" xfId="4638"/>
    <cellStyle name="Percent 3 3 7 8 2" xfId="13668"/>
    <cellStyle name="Percent 3 3 7 9" xfId="9186"/>
    <cellStyle name="Percent 3 3 8" xfId="179"/>
    <cellStyle name="Percent 3 3 8 2" xfId="365"/>
    <cellStyle name="Percent 3 3 8 2 2" xfId="1108"/>
    <cellStyle name="Percent 3 3 8 2 2 2" xfId="2602"/>
    <cellStyle name="Percent 3 3 8 2 2 2 2" xfId="7084"/>
    <cellStyle name="Percent 3 3 8 2 2 2 2 2" xfId="16114"/>
    <cellStyle name="Percent 3 3 8 2 2 2 3" xfId="11632"/>
    <cellStyle name="Percent 3 3 8 2 2 3" xfId="4096"/>
    <cellStyle name="Percent 3 3 8 2 2 3 2" xfId="8578"/>
    <cellStyle name="Percent 3 3 8 2 2 3 2 2" xfId="17608"/>
    <cellStyle name="Percent 3 3 8 2 2 3 3" xfId="13126"/>
    <cellStyle name="Percent 3 3 8 2 2 4" xfId="5590"/>
    <cellStyle name="Percent 3 3 8 2 2 4 2" xfId="14620"/>
    <cellStyle name="Percent 3 3 8 2 2 5" xfId="10138"/>
    <cellStyle name="Percent 3 3 8 2 3" xfId="1859"/>
    <cellStyle name="Percent 3 3 8 2 3 2" xfId="6341"/>
    <cellStyle name="Percent 3 3 8 2 3 2 2" xfId="15371"/>
    <cellStyle name="Percent 3 3 8 2 3 3" xfId="10889"/>
    <cellStyle name="Percent 3 3 8 2 4" xfId="3353"/>
    <cellStyle name="Percent 3 3 8 2 4 2" xfId="7835"/>
    <cellStyle name="Percent 3 3 8 2 4 2 2" xfId="16865"/>
    <cellStyle name="Percent 3 3 8 2 4 3" xfId="12383"/>
    <cellStyle name="Percent 3 3 8 2 5" xfId="4847"/>
    <cellStyle name="Percent 3 3 8 2 5 2" xfId="13877"/>
    <cellStyle name="Percent 3 3 8 2 6" xfId="9395"/>
    <cellStyle name="Percent 3 3 8 3" xfId="551"/>
    <cellStyle name="Percent 3 3 8 3 2" xfId="1298"/>
    <cellStyle name="Percent 3 3 8 3 2 2" xfId="2792"/>
    <cellStyle name="Percent 3 3 8 3 2 2 2" xfId="7274"/>
    <cellStyle name="Percent 3 3 8 3 2 2 2 2" xfId="16304"/>
    <cellStyle name="Percent 3 3 8 3 2 2 3" xfId="11822"/>
    <cellStyle name="Percent 3 3 8 3 2 3" xfId="4286"/>
    <cellStyle name="Percent 3 3 8 3 2 3 2" xfId="8768"/>
    <cellStyle name="Percent 3 3 8 3 2 3 2 2" xfId="17798"/>
    <cellStyle name="Percent 3 3 8 3 2 3 3" xfId="13316"/>
    <cellStyle name="Percent 3 3 8 3 2 4" xfId="5780"/>
    <cellStyle name="Percent 3 3 8 3 2 4 2" xfId="14810"/>
    <cellStyle name="Percent 3 3 8 3 2 5" xfId="10328"/>
    <cellStyle name="Percent 3 3 8 3 3" xfId="2045"/>
    <cellStyle name="Percent 3 3 8 3 3 2" xfId="6527"/>
    <cellStyle name="Percent 3 3 8 3 3 2 2" xfId="15557"/>
    <cellStyle name="Percent 3 3 8 3 3 3" xfId="11075"/>
    <cellStyle name="Percent 3 3 8 3 4" xfId="3539"/>
    <cellStyle name="Percent 3 3 8 3 4 2" xfId="8021"/>
    <cellStyle name="Percent 3 3 8 3 4 2 2" xfId="17051"/>
    <cellStyle name="Percent 3 3 8 3 4 3" xfId="12569"/>
    <cellStyle name="Percent 3 3 8 3 5" xfId="5033"/>
    <cellStyle name="Percent 3 3 8 3 5 2" xfId="14063"/>
    <cellStyle name="Percent 3 3 8 3 6" xfId="9581"/>
    <cellStyle name="Percent 3 3 8 4" xfId="737"/>
    <cellStyle name="Percent 3 3 8 4 2" xfId="1484"/>
    <cellStyle name="Percent 3 3 8 4 2 2" xfId="2978"/>
    <cellStyle name="Percent 3 3 8 4 2 2 2" xfId="7460"/>
    <cellStyle name="Percent 3 3 8 4 2 2 2 2" xfId="16490"/>
    <cellStyle name="Percent 3 3 8 4 2 2 3" xfId="12008"/>
    <cellStyle name="Percent 3 3 8 4 2 3" xfId="4472"/>
    <cellStyle name="Percent 3 3 8 4 2 3 2" xfId="8954"/>
    <cellStyle name="Percent 3 3 8 4 2 3 2 2" xfId="17984"/>
    <cellStyle name="Percent 3 3 8 4 2 3 3" xfId="13502"/>
    <cellStyle name="Percent 3 3 8 4 2 4" xfId="5966"/>
    <cellStyle name="Percent 3 3 8 4 2 4 2" xfId="14996"/>
    <cellStyle name="Percent 3 3 8 4 2 5" xfId="10514"/>
    <cellStyle name="Percent 3 3 8 4 3" xfId="2231"/>
    <cellStyle name="Percent 3 3 8 4 3 2" xfId="6713"/>
    <cellStyle name="Percent 3 3 8 4 3 2 2" xfId="15743"/>
    <cellStyle name="Percent 3 3 8 4 3 3" xfId="11261"/>
    <cellStyle name="Percent 3 3 8 4 4" xfId="3725"/>
    <cellStyle name="Percent 3 3 8 4 4 2" xfId="8207"/>
    <cellStyle name="Percent 3 3 8 4 4 2 2" xfId="17237"/>
    <cellStyle name="Percent 3 3 8 4 4 3" xfId="12755"/>
    <cellStyle name="Percent 3 3 8 4 5" xfId="5219"/>
    <cellStyle name="Percent 3 3 8 4 5 2" xfId="14249"/>
    <cellStyle name="Percent 3 3 8 4 6" xfId="9767"/>
    <cellStyle name="Percent 3 3 8 5" xfId="924"/>
    <cellStyle name="Percent 3 3 8 5 2" xfId="2418"/>
    <cellStyle name="Percent 3 3 8 5 2 2" xfId="6900"/>
    <cellStyle name="Percent 3 3 8 5 2 2 2" xfId="15930"/>
    <cellStyle name="Percent 3 3 8 5 2 3" xfId="11448"/>
    <cellStyle name="Percent 3 3 8 5 3" xfId="3912"/>
    <cellStyle name="Percent 3 3 8 5 3 2" xfId="8394"/>
    <cellStyle name="Percent 3 3 8 5 3 2 2" xfId="17424"/>
    <cellStyle name="Percent 3 3 8 5 3 3" xfId="12942"/>
    <cellStyle name="Percent 3 3 8 5 4" xfId="5406"/>
    <cellStyle name="Percent 3 3 8 5 4 2" xfId="14436"/>
    <cellStyle name="Percent 3 3 8 5 5" xfId="9954"/>
    <cellStyle name="Percent 3 3 8 6" xfId="1673"/>
    <cellStyle name="Percent 3 3 8 6 2" xfId="6155"/>
    <cellStyle name="Percent 3 3 8 6 2 2" xfId="15185"/>
    <cellStyle name="Percent 3 3 8 6 3" xfId="10703"/>
    <cellStyle name="Percent 3 3 8 7" xfId="3167"/>
    <cellStyle name="Percent 3 3 8 7 2" xfId="7649"/>
    <cellStyle name="Percent 3 3 8 7 2 2" xfId="16679"/>
    <cellStyle name="Percent 3 3 8 7 3" xfId="12197"/>
    <cellStyle name="Percent 3 3 8 8" xfId="4661"/>
    <cellStyle name="Percent 3 3 8 8 2" xfId="13691"/>
    <cellStyle name="Percent 3 3 8 9" xfId="9209"/>
    <cellStyle name="Percent 3 3 9" xfId="202"/>
    <cellStyle name="Percent 3 3 9 2" xfId="947"/>
    <cellStyle name="Percent 3 3 9 2 2" xfId="2441"/>
    <cellStyle name="Percent 3 3 9 2 2 2" xfId="6923"/>
    <cellStyle name="Percent 3 3 9 2 2 2 2" xfId="15953"/>
    <cellStyle name="Percent 3 3 9 2 2 3" xfId="11471"/>
    <cellStyle name="Percent 3 3 9 2 3" xfId="3935"/>
    <cellStyle name="Percent 3 3 9 2 3 2" xfId="8417"/>
    <cellStyle name="Percent 3 3 9 2 3 2 2" xfId="17447"/>
    <cellStyle name="Percent 3 3 9 2 3 3" xfId="12965"/>
    <cellStyle name="Percent 3 3 9 2 4" xfId="5429"/>
    <cellStyle name="Percent 3 3 9 2 4 2" xfId="14459"/>
    <cellStyle name="Percent 3 3 9 2 5" xfId="9977"/>
    <cellStyle name="Percent 3 3 9 3" xfId="1696"/>
    <cellStyle name="Percent 3 3 9 3 2" xfId="6178"/>
    <cellStyle name="Percent 3 3 9 3 2 2" xfId="15208"/>
    <cellStyle name="Percent 3 3 9 3 3" xfId="10726"/>
    <cellStyle name="Percent 3 3 9 4" xfId="3190"/>
    <cellStyle name="Percent 3 3 9 4 2" xfId="7672"/>
    <cellStyle name="Percent 3 3 9 4 2 2" xfId="16702"/>
    <cellStyle name="Percent 3 3 9 4 3" xfId="12220"/>
    <cellStyle name="Percent 3 3 9 5" xfId="4684"/>
    <cellStyle name="Percent 3 3 9 5 2" xfId="13714"/>
    <cellStyle name="Percent 3 3 9 6" xfId="9232"/>
    <cellStyle name="Percent 3 4" xfId="29"/>
    <cellStyle name="Percent 3 4 2" xfId="215"/>
    <cellStyle name="Percent 3 4 2 2" xfId="960"/>
    <cellStyle name="Percent 3 4 2 2 2" xfId="2454"/>
    <cellStyle name="Percent 3 4 2 2 2 2" xfId="6936"/>
    <cellStyle name="Percent 3 4 2 2 2 2 2" xfId="15966"/>
    <cellStyle name="Percent 3 4 2 2 2 3" xfId="11484"/>
    <cellStyle name="Percent 3 4 2 2 3" xfId="3948"/>
    <cellStyle name="Percent 3 4 2 2 3 2" xfId="8430"/>
    <cellStyle name="Percent 3 4 2 2 3 2 2" xfId="17460"/>
    <cellStyle name="Percent 3 4 2 2 3 3" xfId="12978"/>
    <cellStyle name="Percent 3 4 2 2 4" xfId="5442"/>
    <cellStyle name="Percent 3 4 2 2 4 2" xfId="14472"/>
    <cellStyle name="Percent 3 4 2 2 5" xfId="9990"/>
    <cellStyle name="Percent 3 4 2 3" xfId="1709"/>
    <cellStyle name="Percent 3 4 2 3 2" xfId="6191"/>
    <cellStyle name="Percent 3 4 2 3 2 2" xfId="15221"/>
    <cellStyle name="Percent 3 4 2 3 3" xfId="10739"/>
    <cellStyle name="Percent 3 4 2 4" xfId="3203"/>
    <cellStyle name="Percent 3 4 2 4 2" xfId="7685"/>
    <cellStyle name="Percent 3 4 2 4 2 2" xfId="16715"/>
    <cellStyle name="Percent 3 4 2 4 3" xfId="12233"/>
    <cellStyle name="Percent 3 4 2 5" xfId="4697"/>
    <cellStyle name="Percent 3 4 2 5 2" xfId="13727"/>
    <cellStyle name="Percent 3 4 2 6" xfId="9245"/>
    <cellStyle name="Percent 3 4 3" xfId="401"/>
    <cellStyle name="Percent 3 4 3 2" xfId="1148"/>
    <cellStyle name="Percent 3 4 3 2 2" xfId="2642"/>
    <cellStyle name="Percent 3 4 3 2 2 2" xfId="7124"/>
    <cellStyle name="Percent 3 4 3 2 2 2 2" xfId="16154"/>
    <cellStyle name="Percent 3 4 3 2 2 3" xfId="11672"/>
    <cellStyle name="Percent 3 4 3 2 3" xfId="4136"/>
    <cellStyle name="Percent 3 4 3 2 3 2" xfId="8618"/>
    <cellStyle name="Percent 3 4 3 2 3 2 2" xfId="17648"/>
    <cellStyle name="Percent 3 4 3 2 3 3" xfId="13166"/>
    <cellStyle name="Percent 3 4 3 2 4" xfId="5630"/>
    <cellStyle name="Percent 3 4 3 2 4 2" xfId="14660"/>
    <cellStyle name="Percent 3 4 3 2 5" xfId="10178"/>
    <cellStyle name="Percent 3 4 3 3" xfId="1895"/>
    <cellStyle name="Percent 3 4 3 3 2" xfId="6377"/>
    <cellStyle name="Percent 3 4 3 3 2 2" xfId="15407"/>
    <cellStyle name="Percent 3 4 3 3 3" xfId="10925"/>
    <cellStyle name="Percent 3 4 3 4" xfId="3389"/>
    <cellStyle name="Percent 3 4 3 4 2" xfId="7871"/>
    <cellStyle name="Percent 3 4 3 4 2 2" xfId="16901"/>
    <cellStyle name="Percent 3 4 3 4 3" xfId="12419"/>
    <cellStyle name="Percent 3 4 3 5" xfId="4883"/>
    <cellStyle name="Percent 3 4 3 5 2" xfId="13913"/>
    <cellStyle name="Percent 3 4 3 6" xfId="9431"/>
    <cellStyle name="Percent 3 4 4" xfId="587"/>
    <cellStyle name="Percent 3 4 4 2" xfId="1334"/>
    <cellStyle name="Percent 3 4 4 2 2" xfId="2828"/>
    <cellStyle name="Percent 3 4 4 2 2 2" xfId="7310"/>
    <cellStyle name="Percent 3 4 4 2 2 2 2" xfId="16340"/>
    <cellStyle name="Percent 3 4 4 2 2 3" xfId="11858"/>
    <cellStyle name="Percent 3 4 4 2 3" xfId="4322"/>
    <cellStyle name="Percent 3 4 4 2 3 2" xfId="8804"/>
    <cellStyle name="Percent 3 4 4 2 3 2 2" xfId="17834"/>
    <cellStyle name="Percent 3 4 4 2 3 3" xfId="13352"/>
    <cellStyle name="Percent 3 4 4 2 4" xfId="5816"/>
    <cellStyle name="Percent 3 4 4 2 4 2" xfId="14846"/>
    <cellStyle name="Percent 3 4 4 2 5" xfId="10364"/>
    <cellStyle name="Percent 3 4 4 3" xfId="2081"/>
    <cellStyle name="Percent 3 4 4 3 2" xfId="6563"/>
    <cellStyle name="Percent 3 4 4 3 2 2" xfId="15593"/>
    <cellStyle name="Percent 3 4 4 3 3" xfId="11111"/>
    <cellStyle name="Percent 3 4 4 4" xfId="3575"/>
    <cellStyle name="Percent 3 4 4 4 2" xfId="8057"/>
    <cellStyle name="Percent 3 4 4 4 2 2" xfId="17087"/>
    <cellStyle name="Percent 3 4 4 4 3" xfId="12605"/>
    <cellStyle name="Percent 3 4 4 5" xfId="5069"/>
    <cellStyle name="Percent 3 4 4 5 2" xfId="14099"/>
    <cellStyle name="Percent 3 4 4 6" xfId="9617"/>
    <cellStyle name="Percent 3 4 5" xfId="774"/>
    <cellStyle name="Percent 3 4 5 2" xfId="2268"/>
    <cellStyle name="Percent 3 4 5 2 2" xfId="6750"/>
    <cellStyle name="Percent 3 4 5 2 2 2" xfId="15780"/>
    <cellStyle name="Percent 3 4 5 2 3" xfId="11298"/>
    <cellStyle name="Percent 3 4 5 3" xfId="3762"/>
    <cellStyle name="Percent 3 4 5 3 2" xfId="8244"/>
    <cellStyle name="Percent 3 4 5 3 2 2" xfId="17274"/>
    <cellStyle name="Percent 3 4 5 3 3" xfId="12792"/>
    <cellStyle name="Percent 3 4 5 4" xfId="5256"/>
    <cellStyle name="Percent 3 4 5 4 2" xfId="14286"/>
    <cellStyle name="Percent 3 4 5 5" xfId="9804"/>
    <cellStyle name="Percent 3 4 6" xfId="1523"/>
    <cellStyle name="Percent 3 4 6 2" xfId="6005"/>
    <cellStyle name="Percent 3 4 6 2 2" xfId="15035"/>
    <cellStyle name="Percent 3 4 6 3" xfId="10553"/>
    <cellStyle name="Percent 3 4 7" xfId="3017"/>
    <cellStyle name="Percent 3 4 7 2" xfId="7499"/>
    <cellStyle name="Percent 3 4 7 2 2" xfId="16529"/>
    <cellStyle name="Percent 3 4 7 3" xfId="12047"/>
    <cellStyle name="Percent 3 4 8" xfId="4511"/>
    <cellStyle name="Percent 3 4 8 2" xfId="13541"/>
    <cellStyle name="Percent 3 4 9" xfId="9059"/>
    <cellStyle name="Percent 3 5" xfId="52"/>
    <cellStyle name="Percent 3 5 2" xfId="238"/>
    <cellStyle name="Percent 3 5 2 2" xfId="983"/>
    <cellStyle name="Percent 3 5 2 2 2" xfId="2477"/>
    <cellStyle name="Percent 3 5 2 2 2 2" xfId="6959"/>
    <cellStyle name="Percent 3 5 2 2 2 2 2" xfId="15989"/>
    <cellStyle name="Percent 3 5 2 2 2 3" xfId="11507"/>
    <cellStyle name="Percent 3 5 2 2 3" xfId="3971"/>
    <cellStyle name="Percent 3 5 2 2 3 2" xfId="8453"/>
    <cellStyle name="Percent 3 5 2 2 3 2 2" xfId="17483"/>
    <cellStyle name="Percent 3 5 2 2 3 3" xfId="13001"/>
    <cellStyle name="Percent 3 5 2 2 4" xfId="5465"/>
    <cellStyle name="Percent 3 5 2 2 4 2" xfId="14495"/>
    <cellStyle name="Percent 3 5 2 2 5" xfId="10013"/>
    <cellStyle name="Percent 3 5 2 3" xfId="1732"/>
    <cellStyle name="Percent 3 5 2 3 2" xfId="6214"/>
    <cellStyle name="Percent 3 5 2 3 2 2" xfId="15244"/>
    <cellStyle name="Percent 3 5 2 3 3" xfId="10762"/>
    <cellStyle name="Percent 3 5 2 4" xfId="3226"/>
    <cellStyle name="Percent 3 5 2 4 2" xfId="7708"/>
    <cellStyle name="Percent 3 5 2 4 2 2" xfId="16738"/>
    <cellStyle name="Percent 3 5 2 4 3" xfId="12256"/>
    <cellStyle name="Percent 3 5 2 5" xfId="4720"/>
    <cellStyle name="Percent 3 5 2 5 2" xfId="13750"/>
    <cellStyle name="Percent 3 5 2 6" xfId="9268"/>
    <cellStyle name="Percent 3 5 3" xfId="424"/>
    <cellStyle name="Percent 3 5 3 2" xfId="1171"/>
    <cellStyle name="Percent 3 5 3 2 2" xfId="2665"/>
    <cellStyle name="Percent 3 5 3 2 2 2" xfId="7147"/>
    <cellStyle name="Percent 3 5 3 2 2 2 2" xfId="16177"/>
    <cellStyle name="Percent 3 5 3 2 2 3" xfId="11695"/>
    <cellStyle name="Percent 3 5 3 2 3" xfId="4159"/>
    <cellStyle name="Percent 3 5 3 2 3 2" xfId="8641"/>
    <cellStyle name="Percent 3 5 3 2 3 2 2" xfId="17671"/>
    <cellStyle name="Percent 3 5 3 2 3 3" xfId="13189"/>
    <cellStyle name="Percent 3 5 3 2 4" xfId="5653"/>
    <cellStyle name="Percent 3 5 3 2 4 2" xfId="14683"/>
    <cellStyle name="Percent 3 5 3 2 5" xfId="10201"/>
    <cellStyle name="Percent 3 5 3 3" xfId="1918"/>
    <cellStyle name="Percent 3 5 3 3 2" xfId="6400"/>
    <cellStyle name="Percent 3 5 3 3 2 2" xfId="15430"/>
    <cellStyle name="Percent 3 5 3 3 3" xfId="10948"/>
    <cellStyle name="Percent 3 5 3 4" xfId="3412"/>
    <cellStyle name="Percent 3 5 3 4 2" xfId="7894"/>
    <cellStyle name="Percent 3 5 3 4 2 2" xfId="16924"/>
    <cellStyle name="Percent 3 5 3 4 3" xfId="12442"/>
    <cellStyle name="Percent 3 5 3 5" xfId="4906"/>
    <cellStyle name="Percent 3 5 3 5 2" xfId="13936"/>
    <cellStyle name="Percent 3 5 3 6" xfId="9454"/>
    <cellStyle name="Percent 3 5 4" xfId="610"/>
    <cellStyle name="Percent 3 5 4 2" xfId="1357"/>
    <cellStyle name="Percent 3 5 4 2 2" xfId="2851"/>
    <cellStyle name="Percent 3 5 4 2 2 2" xfId="7333"/>
    <cellStyle name="Percent 3 5 4 2 2 2 2" xfId="16363"/>
    <cellStyle name="Percent 3 5 4 2 2 3" xfId="11881"/>
    <cellStyle name="Percent 3 5 4 2 3" xfId="4345"/>
    <cellStyle name="Percent 3 5 4 2 3 2" xfId="8827"/>
    <cellStyle name="Percent 3 5 4 2 3 2 2" xfId="17857"/>
    <cellStyle name="Percent 3 5 4 2 3 3" xfId="13375"/>
    <cellStyle name="Percent 3 5 4 2 4" xfId="5839"/>
    <cellStyle name="Percent 3 5 4 2 4 2" xfId="14869"/>
    <cellStyle name="Percent 3 5 4 2 5" xfId="10387"/>
    <cellStyle name="Percent 3 5 4 3" xfId="2104"/>
    <cellStyle name="Percent 3 5 4 3 2" xfId="6586"/>
    <cellStyle name="Percent 3 5 4 3 2 2" xfId="15616"/>
    <cellStyle name="Percent 3 5 4 3 3" xfId="11134"/>
    <cellStyle name="Percent 3 5 4 4" xfId="3598"/>
    <cellStyle name="Percent 3 5 4 4 2" xfId="8080"/>
    <cellStyle name="Percent 3 5 4 4 2 2" xfId="17110"/>
    <cellStyle name="Percent 3 5 4 4 3" xfId="12628"/>
    <cellStyle name="Percent 3 5 4 5" xfId="5092"/>
    <cellStyle name="Percent 3 5 4 5 2" xfId="14122"/>
    <cellStyle name="Percent 3 5 4 6" xfId="9640"/>
    <cellStyle name="Percent 3 5 5" xfId="797"/>
    <cellStyle name="Percent 3 5 5 2" xfId="2291"/>
    <cellStyle name="Percent 3 5 5 2 2" xfId="6773"/>
    <cellStyle name="Percent 3 5 5 2 2 2" xfId="15803"/>
    <cellStyle name="Percent 3 5 5 2 3" xfId="11321"/>
    <cellStyle name="Percent 3 5 5 3" xfId="3785"/>
    <cellStyle name="Percent 3 5 5 3 2" xfId="8267"/>
    <cellStyle name="Percent 3 5 5 3 2 2" xfId="17297"/>
    <cellStyle name="Percent 3 5 5 3 3" xfId="12815"/>
    <cellStyle name="Percent 3 5 5 4" xfId="5279"/>
    <cellStyle name="Percent 3 5 5 4 2" xfId="14309"/>
    <cellStyle name="Percent 3 5 5 5" xfId="9827"/>
    <cellStyle name="Percent 3 5 6" xfId="1546"/>
    <cellStyle name="Percent 3 5 6 2" xfId="6028"/>
    <cellStyle name="Percent 3 5 6 2 2" xfId="15058"/>
    <cellStyle name="Percent 3 5 6 3" xfId="10576"/>
    <cellStyle name="Percent 3 5 7" xfId="3040"/>
    <cellStyle name="Percent 3 5 7 2" xfId="7522"/>
    <cellStyle name="Percent 3 5 7 2 2" xfId="16552"/>
    <cellStyle name="Percent 3 5 7 3" xfId="12070"/>
    <cellStyle name="Percent 3 5 8" xfId="4534"/>
    <cellStyle name="Percent 3 5 8 2" xfId="13564"/>
    <cellStyle name="Percent 3 5 9" xfId="9082"/>
    <cellStyle name="Percent 3 6" xfId="76"/>
    <cellStyle name="Percent 3 6 2" xfId="262"/>
    <cellStyle name="Percent 3 6 2 2" xfId="1006"/>
    <cellStyle name="Percent 3 6 2 2 2" xfId="2500"/>
    <cellStyle name="Percent 3 6 2 2 2 2" xfId="6982"/>
    <cellStyle name="Percent 3 6 2 2 2 2 2" xfId="16012"/>
    <cellStyle name="Percent 3 6 2 2 2 3" xfId="11530"/>
    <cellStyle name="Percent 3 6 2 2 3" xfId="3994"/>
    <cellStyle name="Percent 3 6 2 2 3 2" xfId="8476"/>
    <cellStyle name="Percent 3 6 2 2 3 2 2" xfId="17506"/>
    <cellStyle name="Percent 3 6 2 2 3 3" xfId="13024"/>
    <cellStyle name="Percent 3 6 2 2 4" xfId="5488"/>
    <cellStyle name="Percent 3 6 2 2 4 2" xfId="14518"/>
    <cellStyle name="Percent 3 6 2 2 5" xfId="10036"/>
    <cellStyle name="Percent 3 6 2 3" xfId="1756"/>
    <cellStyle name="Percent 3 6 2 3 2" xfId="6238"/>
    <cellStyle name="Percent 3 6 2 3 2 2" xfId="15268"/>
    <cellStyle name="Percent 3 6 2 3 3" xfId="10786"/>
    <cellStyle name="Percent 3 6 2 4" xfId="3250"/>
    <cellStyle name="Percent 3 6 2 4 2" xfId="7732"/>
    <cellStyle name="Percent 3 6 2 4 2 2" xfId="16762"/>
    <cellStyle name="Percent 3 6 2 4 3" xfId="12280"/>
    <cellStyle name="Percent 3 6 2 5" xfId="4744"/>
    <cellStyle name="Percent 3 6 2 5 2" xfId="13774"/>
    <cellStyle name="Percent 3 6 2 6" xfId="9292"/>
    <cellStyle name="Percent 3 6 3" xfId="448"/>
    <cellStyle name="Percent 3 6 3 2" xfId="1195"/>
    <cellStyle name="Percent 3 6 3 2 2" xfId="2689"/>
    <cellStyle name="Percent 3 6 3 2 2 2" xfId="7171"/>
    <cellStyle name="Percent 3 6 3 2 2 2 2" xfId="16201"/>
    <cellStyle name="Percent 3 6 3 2 2 3" xfId="11719"/>
    <cellStyle name="Percent 3 6 3 2 3" xfId="4183"/>
    <cellStyle name="Percent 3 6 3 2 3 2" xfId="8665"/>
    <cellStyle name="Percent 3 6 3 2 3 2 2" xfId="17695"/>
    <cellStyle name="Percent 3 6 3 2 3 3" xfId="13213"/>
    <cellStyle name="Percent 3 6 3 2 4" xfId="5677"/>
    <cellStyle name="Percent 3 6 3 2 4 2" xfId="14707"/>
    <cellStyle name="Percent 3 6 3 2 5" xfId="10225"/>
    <cellStyle name="Percent 3 6 3 3" xfId="1942"/>
    <cellStyle name="Percent 3 6 3 3 2" xfId="6424"/>
    <cellStyle name="Percent 3 6 3 3 2 2" xfId="15454"/>
    <cellStyle name="Percent 3 6 3 3 3" xfId="10972"/>
    <cellStyle name="Percent 3 6 3 4" xfId="3436"/>
    <cellStyle name="Percent 3 6 3 4 2" xfId="7918"/>
    <cellStyle name="Percent 3 6 3 4 2 2" xfId="16948"/>
    <cellStyle name="Percent 3 6 3 4 3" xfId="12466"/>
    <cellStyle name="Percent 3 6 3 5" xfId="4930"/>
    <cellStyle name="Percent 3 6 3 5 2" xfId="13960"/>
    <cellStyle name="Percent 3 6 3 6" xfId="9478"/>
    <cellStyle name="Percent 3 6 4" xfId="634"/>
    <cellStyle name="Percent 3 6 4 2" xfId="1381"/>
    <cellStyle name="Percent 3 6 4 2 2" xfId="2875"/>
    <cellStyle name="Percent 3 6 4 2 2 2" xfId="7357"/>
    <cellStyle name="Percent 3 6 4 2 2 2 2" xfId="16387"/>
    <cellStyle name="Percent 3 6 4 2 2 3" xfId="11905"/>
    <cellStyle name="Percent 3 6 4 2 3" xfId="4369"/>
    <cellStyle name="Percent 3 6 4 2 3 2" xfId="8851"/>
    <cellStyle name="Percent 3 6 4 2 3 2 2" xfId="17881"/>
    <cellStyle name="Percent 3 6 4 2 3 3" xfId="13399"/>
    <cellStyle name="Percent 3 6 4 2 4" xfId="5863"/>
    <cellStyle name="Percent 3 6 4 2 4 2" xfId="14893"/>
    <cellStyle name="Percent 3 6 4 2 5" xfId="10411"/>
    <cellStyle name="Percent 3 6 4 3" xfId="2128"/>
    <cellStyle name="Percent 3 6 4 3 2" xfId="6610"/>
    <cellStyle name="Percent 3 6 4 3 2 2" xfId="15640"/>
    <cellStyle name="Percent 3 6 4 3 3" xfId="11158"/>
    <cellStyle name="Percent 3 6 4 4" xfId="3622"/>
    <cellStyle name="Percent 3 6 4 4 2" xfId="8104"/>
    <cellStyle name="Percent 3 6 4 4 2 2" xfId="17134"/>
    <cellStyle name="Percent 3 6 4 4 3" xfId="12652"/>
    <cellStyle name="Percent 3 6 4 5" xfId="5116"/>
    <cellStyle name="Percent 3 6 4 5 2" xfId="14146"/>
    <cellStyle name="Percent 3 6 4 6" xfId="9664"/>
    <cellStyle name="Percent 3 6 5" xfId="821"/>
    <cellStyle name="Percent 3 6 5 2" xfId="2315"/>
    <cellStyle name="Percent 3 6 5 2 2" xfId="6797"/>
    <cellStyle name="Percent 3 6 5 2 2 2" xfId="15827"/>
    <cellStyle name="Percent 3 6 5 2 3" xfId="11345"/>
    <cellStyle name="Percent 3 6 5 3" xfId="3809"/>
    <cellStyle name="Percent 3 6 5 3 2" xfId="8291"/>
    <cellStyle name="Percent 3 6 5 3 2 2" xfId="17321"/>
    <cellStyle name="Percent 3 6 5 3 3" xfId="12839"/>
    <cellStyle name="Percent 3 6 5 4" xfId="5303"/>
    <cellStyle name="Percent 3 6 5 4 2" xfId="14333"/>
    <cellStyle name="Percent 3 6 5 5" xfId="9851"/>
    <cellStyle name="Percent 3 6 6" xfId="1570"/>
    <cellStyle name="Percent 3 6 6 2" xfId="6052"/>
    <cellStyle name="Percent 3 6 6 2 2" xfId="15082"/>
    <cellStyle name="Percent 3 6 6 3" xfId="10600"/>
    <cellStyle name="Percent 3 6 7" xfId="3064"/>
    <cellStyle name="Percent 3 6 7 2" xfId="7546"/>
    <cellStyle name="Percent 3 6 7 2 2" xfId="16576"/>
    <cellStyle name="Percent 3 6 7 3" xfId="12094"/>
    <cellStyle name="Percent 3 6 8" xfId="4558"/>
    <cellStyle name="Percent 3 6 8 2" xfId="13588"/>
    <cellStyle name="Percent 3 6 9" xfId="9106"/>
    <cellStyle name="Percent 3 7" xfId="118"/>
    <cellStyle name="Percent 3 7 2" xfId="304"/>
    <cellStyle name="Percent 3 7 2 2" xfId="1047"/>
    <cellStyle name="Percent 3 7 2 2 2" xfId="2541"/>
    <cellStyle name="Percent 3 7 2 2 2 2" xfId="7023"/>
    <cellStyle name="Percent 3 7 2 2 2 2 2" xfId="16053"/>
    <cellStyle name="Percent 3 7 2 2 2 3" xfId="11571"/>
    <cellStyle name="Percent 3 7 2 2 3" xfId="4035"/>
    <cellStyle name="Percent 3 7 2 2 3 2" xfId="8517"/>
    <cellStyle name="Percent 3 7 2 2 3 2 2" xfId="17547"/>
    <cellStyle name="Percent 3 7 2 2 3 3" xfId="13065"/>
    <cellStyle name="Percent 3 7 2 2 4" xfId="5529"/>
    <cellStyle name="Percent 3 7 2 2 4 2" xfId="14559"/>
    <cellStyle name="Percent 3 7 2 2 5" xfId="10077"/>
    <cellStyle name="Percent 3 7 2 3" xfId="1798"/>
    <cellStyle name="Percent 3 7 2 3 2" xfId="6280"/>
    <cellStyle name="Percent 3 7 2 3 2 2" xfId="15310"/>
    <cellStyle name="Percent 3 7 2 3 3" xfId="10828"/>
    <cellStyle name="Percent 3 7 2 4" xfId="3292"/>
    <cellStyle name="Percent 3 7 2 4 2" xfId="7774"/>
    <cellStyle name="Percent 3 7 2 4 2 2" xfId="16804"/>
    <cellStyle name="Percent 3 7 2 4 3" xfId="12322"/>
    <cellStyle name="Percent 3 7 2 5" xfId="4786"/>
    <cellStyle name="Percent 3 7 2 5 2" xfId="13816"/>
    <cellStyle name="Percent 3 7 2 6" xfId="9334"/>
    <cellStyle name="Percent 3 7 3" xfId="490"/>
    <cellStyle name="Percent 3 7 3 2" xfId="1237"/>
    <cellStyle name="Percent 3 7 3 2 2" xfId="2731"/>
    <cellStyle name="Percent 3 7 3 2 2 2" xfId="7213"/>
    <cellStyle name="Percent 3 7 3 2 2 2 2" xfId="16243"/>
    <cellStyle name="Percent 3 7 3 2 2 3" xfId="11761"/>
    <cellStyle name="Percent 3 7 3 2 3" xfId="4225"/>
    <cellStyle name="Percent 3 7 3 2 3 2" xfId="8707"/>
    <cellStyle name="Percent 3 7 3 2 3 2 2" xfId="17737"/>
    <cellStyle name="Percent 3 7 3 2 3 3" xfId="13255"/>
    <cellStyle name="Percent 3 7 3 2 4" xfId="5719"/>
    <cellStyle name="Percent 3 7 3 2 4 2" xfId="14749"/>
    <cellStyle name="Percent 3 7 3 2 5" xfId="10267"/>
    <cellStyle name="Percent 3 7 3 3" xfId="1984"/>
    <cellStyle name="Percent 3 7 3 3 2" xfId="6466"/>
    <cellStyle name="Percent 3 7 3 3 2 2" xfId="15496"/>
    <cellStyle name="Percent 3 7 3 3 3" xfId="11014"/>
    <cellStyle name="Percent 3 7 3 4" xfId="3478"/>
    <cellStyle name="Percent 3 7 3 4 2" xfId="7960"/>
    <cellStyle name="Percent 3 7 3 4 2 2" xfId="16990"/>
    <cellStyle name="Percent 3 7 3 4 3" xfId="12508"/>
    <cellStyle name="Percent 3 7 3 5" xfId="4972"/>
    <cellStyle name="Percent 3 7 3 5 2" xfId="14002"/>
    <cellStyle name="Percent 3 7 3 6" xfId="9520"/>
    <cellStyle name="Percent 3 7 4" xfId="676"/>
    <cellStyle name="Percent 3 7 4 2" xfId="1423"/>
    <cellStyle name="Percent 3 7 4 2 2" xfId="2917"/>
    <cellStyle name="Percent 3 7 4 2 2 2" xfId="7399"/>
    <cellStyle name="Percent 3 7 4 2 2 2 2" xfId="16429"/>
    <cellStyle name="Percent 3 7 4 2 2 3" xfId="11947"/>
    <cellStyle name="Percent 3 7 4 2 3" xfId="4411"/>
    <cellStyle name="Percent 3 7 4 2 3 2" xfId="8893"/>
    <cellStyle name="Percent 3 7 4 2 3 2 2" xfId="17923"/>
    <cellStyle name="Percent 3 7 4 2 3 3" xfId="13441"/>
    <cellStyle name="Percent 3 7 4 2 4" xfId="5905"/>
    <cellStyle name="Percent 3 7 4 2 4 2" xfId="14935"/>
    <cellStyle name="Percent 3 7 4 2 5" xfId="10453"/>
    <cellStyle name="Percent 3 7 4 3" xfId="2170"/>
    <cellStyle name="Percent 3 7 4 3 2" xfId="6652"/>
    <cellStyle name="Percent 3 7 4 3 2 2" xfId="15682"/>
    <cellStyle name="Percent 3 7 4 3 3" xfId="11200"/>
    <cellStyle name="Percent 3 7 4 4" xfId="3664"/>
    <cellStyle name="Percent 3 7 4 4 2" xfId="8146"/>
    <cellStyle name="Percent 3 7 4 4 2 2" xfId="17176"/>
    <cellStyle name="Percent 3 7 4 4 3" xfId="12694"/>
    <cellStyle name="Percent 3 7 4 5" xfId="5158"/>
    <cellStyle name="Percent 3 7 4 5 2" xfId="14188"/>
    <cellStyle name="Percent 3 7 4 6" xfId="9706"/>
    <cellStyle name="Percent 3 7 5" xfId="863"/>
    <cellStyle name="Percent 3 7 5 2" xfId="2357"/>
    <cellStyle name="Percent 3 7 5 2 2" xfId="6839"/>
    <cellStyle name="Percent 3 7 5 2 2 2" xfId="15869"/>
    <cellStyle name="Percent 3 7 5 2 3" xfId="11387"/>
    <cellStyle name="Percent 3 7 5 3" xfId="3851"/>
    <cellStyle name="Percent 3 7 5 3 2" xfId="8333"/>
    <cellStyle name="Percent 3 7 5 3 2 2" xfId="17363"/>
    <cellStyle name="Percent 3 7 5 3 3" xfId="12881"/>
    <cellStyle name="Percent 3 7 5 4" xfId="5345"/>
    <cellStyle name="Percent 3 7 5 4 2" xfId="14375"/>
    <cellStyle name="Percent 3 7 5 5" xfId="9893"/>
    <cellStyle name="Percent 3 7 6" xfId="1612"/>
    <cellStyle name="Percent 3 7 6 2" xfId="6094"/>
    <cellStyle name="Percent 3 7 6 2 2" xfId="15124"/>
    <cellStyle name="Percent 3 7 6 3" xfId="10642"/>
    <cellStyle name="Percent 3 7 7" xfId="3106"/>
    <cellStyle name="Percent 3 7 7 2" xfId="7588"/>
    <cellStyle name="Percent 3 7 7 2 2" xfId="16618"/>
    <cellStyle name="Percent 3 7 7 3" xfId="12136"/>
    <cellStyle name="Percent 3 7 8" xfId="4600"/>
    <cellStyle name="Percent 3 7 8 2" xfId="13630"/>
    <cellStyle name="Percent 3 7 9" xfId="9148"/>
    <cellStyle name="Percent 3 8" xfId="123"/>
    <cellStyle name="Percent 3 8 2" xfId="309"/>
    <cellStyle name="Percent 3 8 2 2" xfId="1052"/>
    <cellStyle name="Percent 3 8 2 2 2" xfId="2546"/>
    <cellStyle name="Percent 3 8 2 2 2 2" xfId="7028"/>
    <cellStyle name="Percent 3 8 2 2 2 2 2" xfId="16058"/>
    <cellStyle name="Percent 3 8 2 2 2 3" xfId="11576"/>
    <cellStyle name="Percent 3 8 2 2 3" xfId="4040"/>
    <cellStyle name="Percent 3 8 2 2 3 2" xfId="8522"/>
    <cellStyle name="Percent 3 8 2 2 3 2 2" xfId="17552"/>
    <cellStyle name="Percent 3 8 2 2 3 3" xfId="13070"/>
    <cellStyle name="Percent 3 8 2 2 4" xfId="5534"/>
    <cellStyle name="Percent 3 8 2 2 4 2" xfId="14564"/>
    <cellStyle name="Percent 3 8 2 2 5" xfId="10082"/>
    <cellStyle name="Percent 3 8 2 3" xfId="1803"/>
    <cellStyle name="Percent 3 8 2 3 2" xfId="6285"/>
    <cellStyle name="Percent 3 8 2 3 2 2" xfId="15315"/>
    <cellStyle name="Percent 3 8 2 3 3" xfId="10833"/>
    <cellStyle name="Percent 3 8 2 4" xfId="3297"/>
    <cellStyle name="Percent 3 8 2 4 2" xfId="7779"/>
    <cellStyle name="Percent 3 8 2 4 2 2" xfId="16809"/>
    <cellStyle name="Percent 3 8 2 4 3" xfId="12327"/>
    <cellStyle name="Percent 3 8 2 5" xfId="4791"/>
    <cellStyle name="Percent 3 8 2 5 2" xfId="13821"/>
    <cellStyle name="Percent 3 8 2 6" xfId="9339"/>
    <cellStyle name="Percent 3 8 3" xfId="495"/>
    <cellStyle name="Percent 3 8 3 2" xfId="1242"/>
    <cellStyle name="Percent 3 8 3 2 2" xfId="2736"/>
    <cellStyle name="Percent 3 8 3 2 2 2" xfId="7218"/>
    <cellStyle name="Percent 3 8 3 2 2 2 2" xfId="16248"/>
    <cellStyle name="Percent 3 8 3 2 2 3" xfId="11766"/>
    <cellStyle name="Percent 3 8 3 2 3" xfId="4230"/>
    <cellStyle name="Percent 3 8 3 2 3 2" xfId="8712"/>
    <cellStyle name="Percent 3 8 3 2 3 2 2" xfId="17742"/>
    <cellStyle name="Percent 3 8 3 2 3 3" xfId="13260"/>
    <cellStyle name="Percent 3 8 3 2 4" xfId="5724"/>
    <cellStyle name="Percent 3 8 3 2 4 2" xfId="14754"/>
    <cellStyle name="Percent 3 8 3 2 5" xfId="10272"/>
    <cellStyle name="Percent 3 8 3 3" xfId="1989"/>
    <cellStyle name="Percent 3 8 3 3 2" xfId="6471"/>
    <cellStyle name="Percent 3 8 3 3 2 2" xfId="15501"/>
    <cellStyle name="Percent 3 8 3 3 3" xfId="11019"/>
    <cellStyle name="Percent 3 8 3 4" xfId="3483"/>
    <cellStyle name="Percent 3 8 3 4 2" xfId="7965"/>
    <cellStyle name="Percent 3 8 3 4 2 2" xfId="16995"/>
    <cellStyle name="Percent 3 8 3 4 3" xfId="12513"/>
    <cellStyle name="Percent 3 8 3 5" xfId="4977"/>
    <cellStyle name="Percent 3 8 3 5 2" xfId="14007"/>
    <cellStyle name="Percent 3 8 3 6" xfId="9525"/>
    <cellStyle name="Percent 3 8 4" xfId="681"/>
    <cellStyle name="Percent 3 8 4 2" xfId="1428"/>
    <cellStyle name="Percent 3 8 4 2 2" xfId="2922"/>
    <cellStyle name="Percent 3 8 4 2 2 2" xfId="7404"/>
    <cellStyle name="Percent 3 8 4 2 2 2 2" xfId="16434"/>
    <cellStyle name="Percent 3 8 4 2 2 3" xfId="11952"/>
    <cellStyle name="Percent 3 8 4 2 3" xfId="4416"/>
    <cellStyle name="Percent 3 8 4 2 3 2" xfId="8898"/>
    <cellStyle name="Percent 3 8 4 2 3 2 2" xfId="17928"/>
    <cellStyle name="Percent 3 8 4 2 3 3" xfId="13446"/>
    <cellStyle name="Percent 3 8 4 2 4" xfId="5910"/>
    <cellStyle name="Percent 3 8 4 2 4 2" xfId="14940"/>
    <cellStyle name="Percent 3 8 4 2 5" xfId="10458"/>
    <cellStyle name="Percent 3 8 4 3" xfId="2175"/>
    <cellStyle name="Percent 3 8 4 3 2" xfId="6657"/>
    <cellStyle name="Percent 3 8 4 3 2 2" xfId="15687"/>
    <cellStyle name="Percent 3 8 4 3 3" xfId="11205"/>
    <cellStyle name="Percent 3 8 4 4" xfId="3669"/>
    <cellStyle name="Percent 3 8 4 4 2" xfId="8151"/>
    <cellStyle name="Percent 3 8 4 4 2 2" xfId="17181"/>
    <cellStyle name="Percent 3 8 4 4 3" xfId="12699"/>
    <cellStyle name="Percent 3 8 4 5" xfId="5163"/>
    <cellStyle name="Percent 3 8 4 5 2" xfId="14193"/>
    <cellStyle name="Percent 3 8 4 6" xfId="9711"/>
    <cellStyle name="Percent 3 8 5" xfId="868"/>
    <cellStyle name="Percent 3 8 5 2" xfId="2362"/>
    <cellStyle name="Percent 3 8 5 2 2" xfId="6844"/>
    <cellStyle name="Percent 3 8 5 2 2 2" xfId="15874"/>
    <cellStyle name="Percent 3 8 5 2 3" xfId="11392"/>
    <cellStyle name="Percent 3 8 5 3" xfId="3856"/>
    <cellStyle name="Percent 3 8 5 3 2" xfId="8338"/>
    <cellStyle name="Percent 3 8 5 3 2 2" xfId="17368"/>
    <cellStyle name="Percent 3 8 5 3 3" xfId="12886"/>
    <cellStyle name="Percent 3 8 5 4" xfId="5350"/>
    <cellStyle name="Percent 3 8 5 4 2" xfId="14380"/>
    <cellStyle name="Percent 3 8 5 5" xfId="9898"/>
    <cellStyle name="Percent 3 8 6" xfId="1617"/>
    <cellStyle name="Percent 3 8 6 2" xfId="6099"/>
    <cellStyle name="Percent 3 8 6 2 2" xfId="15129"/>
    <cellStyle name="Percent 3 8 6 3" xfId="10647"/>
    <cellStyle name="Percent 3 8 7" xfId="3111"/>
    <cellStyle name="Percent 3 8 7 2" xfId="7593"/>
    <cellStyle name="Percent 3 8 7 2 2" xfId="16623"/>
    <cellStyle name="Percent 3 8 7 3" xfId="12141"/>
    <cellStyle name="Percent 3 8 8" xfId="4605"/>
    <cellStyle name="Percent 3 8 8 2" xfId="13635"/>
    <cellStyle name="Percent 3 8 9" xfId="9153"/>
    <cellStyle name="Percent 3 9" xfId="146"/>
    <cellStyle name="Percent 3 9 2" xfId="332"/>
    <cellStyle name="Percent 3 9 2 2" xfId="1075"/>
    <cellStyle name="Percent 3 9 2 2 2" xfId="2569"/>
    <cellStyle name="Percent 3 9 2 2 2 2" xfId="7051"/>
    <cellStyle name="Percent 3 9 2 2 2 2 2" xfId="16081"/>
    <cellStyle name="Percent 3 9 2 2 2 3" xfId="11599"/>
    <cellStyle name="Percent 3 9 2 2 3" xfId="4063"/>
    <cellStyle name="Percent 3 9 2 2 3 2" xfId="8545"/>
    <cellStyle name="Percent 3 9 2 2 3 2 2" xfId="17575"/>
    <cellStyle name="Percent 3 9 2 2 3 3" xfId="13093"/>
    <cellStyle name="Percent 3 9 2 2 4" xfId="5557"/>
    <cellStyle name="Percent 3 9 2 2 4 2" xfId="14587"/>
    <cellStyle name="Percent 3 9 2 2 5" xfId="10105"/>
    <cellStyle name="Percent 3 9 2 3" xfId="1826"/>
    <cellStyle name="Percent 3 9 2 3 2" xfId="6308"/>
    <cellStyle name="Percent 3 9 2 3 2 2" xfId="15338"/>
    <cellStyle name="Percent 3 9 2 3 3" xfId="10856"/>
    <cellStyle name="Percent 3 9 2 4" xfId="3320"/>
    <cellStyle name="Percent 3 9 2 4 2" xfId="7802"/>
    <cellStyle name="Percent 3 9 2 4 2 2" xfId="16832"/>
    <cellStyle name="Percent 3 9 2 4 3" xfId="12350"/>
    <cellStyle name="Percent 3 9 2 5" xfId="4814"/>
    <cellStyle name="Percent 3 9 2 5 2" xfId="13844"/>
    <cellStyle name="Percent 3 9 2 6" xfId="9362"/>
    <cellStyle name="Percent 3 9 3" xfId="518"/>
    <cellStyle name="Percent 3 9 3 2" xfId="1265"/>
    <cellStyle name="Percent 3 9 3 2 2" xfId="2759"/>
    <cellStyle name="Percent 3 9 3 2 2 2" xfId="7241"/>
    <cellStyle name="Percent 3 9 3 2 2 2 2" xfId="16271"/>
    <cellStyle name="Percent 3 9 3 2 2 3" xfId="11789"/>
    <cellStyle name="Percent 3 9 3 2 3" xfId="4253"/>
    <cellStyle name="Percent 3 9 3 2 3 2" xfId="8735"/>
    <cellStyle name="Percent 3 9 3 2 3 2 2" xfId="17765"/>
    <cellStyle name="Percent 3 9 3 2 3 3" xfId="13283"/>
    <cellStyle name="Percent 3 9 3 2 4" xfId="5747"/>
    <cellStyle name="Percent 3 9 3 2 4 2" xfId="14777"/>
    <cellStyle name="Percent 3 9 3 2 5" xfId="10295"/>
    <cellStyle name="Percent 3 9 3 3" xfId="2012"/>
    <cellStyle name="Percent 3 9 3 3 2" xfId="6494"/>
    <cellStyle name="Percent 3 9 3 3 2 2" xfId="15524"/>
    <cellStyle name="Percent 3 9 3 3 3" xfId="11042"/>
    <cellStyle name="Percent 3 9 3 4" xfId="3506"/>
    <cellStyle name="Percent 3 9 3 4 2" xfId="7988"/>
    <cellStyle name="Percent 3 9 3 4 2 2" xfId="17018"/>
    <cellStyle name="Percent 3 9 3 4 3" xfId="12536"/>
    <cellStyle name="Percent 3 9 3 5" xfId="5000"/>
    <cellStyle name="Percent 3 9 3 5 2" xfId="14030"/>
    <cellStyle name="Percent 3 9 3 6" xfId="9548"/>
    <cellStyle name="Percent 3 9 4" xfId="704"/>
    <cellStyle name="Percent 3 9 4 2" xfId="1451"/>
    <cellStyle name="Percent 3 9 4 2 2" xfId="2945"/>
    <cellStyle name="Percent 3 9 4 2 2 2" xfId="7427"/>
    <cellStyle name="Percent 3 9 4 2 2 2 2" xfId="16457"/>
    <cellStyle name="Percent 3 9 4 2 2 3" xfId="11975"/>
    <cellStyle name="Percent 3 9 4 2 3" xfId="4439"/>
    <cellStyle name="Percent 3 9 4 2 3 2" xfId="8921"/>
    <cellStyle name="Percent 3 9 4 2 3 2 2" xfId="17951"/>
    <cellStyle name="Percent 3 9 4 2 3 3" xfId="13469"/>
    <cellStyle name="Percent 3 9 4 2 4" xfId="5933"/>
    <cellStyle name="Percent 3 9 4 2 4 2" xfId="14963"/>
    <cellStyle name="Percent 3 9 4 2 5" xfId="10481"/>
    <cellStyle name="Percent 3 9 4 3" xfId="2198"/>
    <cellStyle name="Percent 3 9 4 3 2" xfId="6680"/>
    <cellStyle name="Percent 3 9 4 3 2 2" xfId="15710"/>
    <cellStyle name="Percent 3 9 4 3 3" xfId="11228"/>
    <cellStyle name="Percent 3 9 4 4" xfId="3692"/>
    <cellStyle name="Percent 3 9 4 4 2" xfId="8174"/>
    <cellStyle name="Percent 3 9 4 4 2 2" xfId="17204"/>
    <cellStyle name="Percent 3 9 4 4 3" xfId="12722"/>
    <cellStyle name="Percent 3 9 4 5" xfId="5186"/>
    <cellStyle name="Percent 3 9 4 5 2" xfId="14216"/>
    <cellStyle name="Percent 3 9 4 6" xfId="9734"/>
    <cellStyle name="Percent 3 9 5" xfId="891"/>
    <cellStyle name="Percent 3 9 5 2" xfId="2385"/>
    <cellStyle name="Percent 3 9 5 2 2" xfId="6867"/>
    <cellStyle name="Percent 3 9 5 2 2 2" xfId="15897"/>
    <cellStyle name="Percent 3 9 5 2 3" xfId="11415"/>
    <cellStyle name="Percent 3 9 5 3" xfId="3879"/>
    <cellStyle name="Percent 3 9 5 3 2" xfId="8361"/>
    <cellStyle name="Percent 3 9 5 3 2 2" xfId="17391"/>
    <cellStyle name="Percent 3 9 5 3 3" xfId="12909"/>
    <cellStyle name="Percent 3 9 5 4" xfId="5373"/>
    <cellStyle name="Percent 3 9 5 4 2" xfId="14403"/>
    <cellStyle name="Percent 3 9 5 5" xfId="9921"/>
    <cellStyle name="Percent 3 9 6" xfId="1640"/>
    <cellStyle name="Percent 3 9 6 2" xfId="6122"/>
    <cellStyle name="Percent 3 9 6 2 2" xfId="15152"/>
    <cellStyle name="Percent 3 9 6 3" xfId="10670"/>
    <cellStyle name="Percent 3 9 7" xfId="3134"/>
    <cellStyle name="Percent 3 9 7 2" xfId="7616"/>
    <cellStyle name="Percent 3 9 7 2 2" xfId="16646"/>
    <cellStyle name="Percent 3 9 7 3" xfId="12164"/>
    <cellStyle name="Percent 3 9 8" xfId="4628"/>
    <cellStyle name="Percent 3 9 8 2" xfId="13658"/>
    <cellStyle name="Percent 3 9 9" xfId="9176"/>
  </cellStyles>
  <dxfs count="0"/>
  <tableStyles count="0" defaultTableStyle="TableStyleMedium2" defaultPivotStyle="PivotStyleLight16"/>
  <colors>
    <mruColors>
      <color rgb="FF63F84A"/>
      <color rgb="FF56E5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outlinePr summaryBelow="0" summaryRight="0"/>
    <pageSetUpPr fitToPage="1"/>
  </sheetPr>
  <dimension ref="A1:AM61"/>
  <sheetViews>
    <sheetView tabSelected="1" zoomScale="85" zoomScaleNormal="85" workbookViewId="0">
      <pane xSplit="1" ySplit="7" topLeftCell="B11" activePane="bottomRight" state="frozen"/>
      <selection pane="topRight" activeCell="C1" sqref="C1"/>
      <selection pane="bottomLeft" activeCell="A7" sqref="A7"/>
      <selection pane="bottomRight" activeCell="Z17" sqref="Z17:Z18"/>
    </sheetView>
  </sheetViews>
  <sheetFormatPr defaultColWidth="9" defaultRowHeight="12.75" outlineLevelCol="1" x14ac:dyDescent="0.2"/>
  <cols>
    <col min="1" max="1" width="9.25" style="7" customWidth="1"/>
    <col min="2" max="2" width="46.375" style="7" customWidth="1"/>
    <col min="3" max="3" width="6.125" style="7" customWidth="1"/>
    <col min="4" max="4" width="8.875" style="7" customWidth="1"/>
    <col min="5" max="5" width="14" style="7" customWidth="1"/>
    <col min="6" max="6" width="15.375" style="7" customWidth="1" collapsed="1"/>
    <col min="7" max="7" width="10.125" style="7" hidden="1" customWidth="1" outlineLevel="1"/>
    <col min="8" max="8" width="10.875" style="7" hidden="1" customWidth="1" outlineLevel="1"/>
    <col min="9" max="9" width="9.25" style="7" hidden="1" customWidth="1" outlineLevel="1"/>
    <col min="10" max="10" width="12.625" style="7" hidden="1" customWidth="1" outlineLevel="1"/>
    <col min="11" max="11" width="14.25" style="7" hidden="1" customWidth="1" outlineLevel="1"/>
    <col min="12" max="13" width="11.875" style="7" hidden="1" customWidth="1" outlineLevel="1"/>
    <col min="14" max="14" width="10.125" style="7" hidden="1" customWidth="1" outlineLevel="1"/>
    <col min="15" max="15" width="10.25" style="7" hidden="1" customWidth="1" outlineLevel="1"/>
    <col min="16" max="16" width="12.75" style="7" hidden="1" customWidth="1" outlineLevel="1"/>
    <col min="17" max="17" width="13" style="9" hidden="1" customWidth="1" outlineLevel="1"/>
    <col min="18" max="20" width="14" style="11" hidden="1" customWidth="1" outlineLevel="1"/>
    <col min="21" max="21" width="14.875" style="11" customWidth="1"/>
    <col min="22" max="22" width="16.625" style="11" customWidth="1"/>
    <col min="23" max="23" width="15.125" style="11" customWidth="1"/>
    <col min="24" max="24" width="16.75" style="11" customWidth="1"/>
    <col min="25" max="25" width="13.375" style="11" customWidth="1"/>
    <col min="26" max="26" width="60.25" style="11" customWidth="1"/>
    <col min="27" max="27" width="36.625" style="7" customWidth="1"/>
    <col min="28" max="28" width="25.5" style="7" customWidth="1"/>
    <col min="29" max="16384" width="9" style="7"/>
  </cols>
  <sheetData>
    <row r="1" spans="1:28" s="16" customFormat="1" ht="15.75" customHeight="1" x14ac:dyDescent="0.25">
      <c r="F1" s="51"/>
      <c r="G1" s="51"/>
      <c r="H1" s="51"/>
      <c r="I1" s="51"/>
      <c r="J1" s="51"/>
      <c r="K1" s="51"/>
      <c r="L1" s="51"/>
      <c r="M1" s="51"/>
      <c r="N1" s="51"/>
      <c r="O1" s="51"/>
      <c r="P1" s="51"/>
      <c r="Q1" s="51"/>
      <c r="R1" s="51"/>
      <c r="S1" s="51"/>
      <c r="T1" s="51"/>
      <c r="U1" s="51"/>
      <c r="V1" s="51"/>
      <c r="W1" s="51"/>
      <c r="X1" s="51"/>
      <c r="Y1" s="51"/>
      <c r="Z1" s="52" t="s">
        <v>104</v>
      </c>
    </row>
    <row r="2" spans="1:28" s="16" customFormat="1" ht="16.5" customHeight="1" x14ac:dyDescent="0.25">
      <c r="A2" s="81" t="s">
        <v>106</v>
      </c>
      <c r="B2" s="81"/>
      <c r="C2" s="81"/>
      <c r="D2" s="81"/>
      <c r="E2" s="81"/>
      <c r="F2" s="81"/>
      <c r="G2" s="81"/>
      <c r="H2" s="81"/>
      <c r="I2" s="81"/>
      <c r="J2" s="81"/>
      <c r="K2" s="81"/>
      <c r="L2" s="81"/>
      <c r="M2" s="81"/>
      <c r="N2" s="81"/>
      <c r="O2" s="81"/>
      <c r="P2" s="81"/>
      <c r="Q2" s="81"/>
      <c r="R2" s="81"/>
      <c r="S2" s="81"/>
      <c r="T2" s="81"/>
      <c r="U2" s="81"/>
      <c r="V2" s="81"/>
      <c r="W2" s="81"/>
      <c r="X2" s="81"/>
      <c r="Y2" s="81"/>
      <c r="Z2" s="81"/>
    </row>
    <row r="3" spans="1:28" ht="9" customHeight="1" thickBot="1" x14ac:dyDescent="0.25">
      <c r="A3" s="32"/>
      <c r="B3" s="96"/>
      <c r="C3" s="96"/>
      <c r="D3" s="96"/>
      <c r="E3" s="96"/>
      <c r="F3" s="96"/>
      <c r="G3" s="96"/>
      <c r="H3" s="96"/>
      <c r="I3" s="96"/>
      <c r="J3" s="96"/>
      <c r="K3" s="96"/>
      <c r="L3" s="96"/>
      <c r="M3" s="96"/>
      <c r="N3" s="96"/>
      <c r="O3" s="96"/>
      <c r="P3" s="96"/>
      <c r="Q3" s="96"/>
      <c r="R3" s="96"/>
      <c r="S3" s="96"/>
      <c r="T3" s="96"/>
      <c r="U3" s="96"/>
      <c r="V3" s="96"/>
      <c r="W3" s="96"/>
      <c r="X3" s="79"/>
      <c r="Y3" s="34"/>
      <c r="Z3" s="34"/>
    </row>
    <row r="4" spans="1:28" s="6" customFormat="1" ht="24.75" customHeight="1" x14ac:dyDescent="0.2">
      <c r="A4" s="97" t="s">
        <v>50</v>
      </c>
      <c r="B4" s="88" t="s">
        <v>28</v>
      </c>
      <c r="C4" s="88" t="s">
        <v>48</v>
      </c>
      <c r="D4" s="88" t="s">
        <v>60</v>
      </c>
      <c r="E4" s="82" t="s">
        <v>55</v>
      </c>
      <c r="F4" s="82" t="s">
        <v>49</v>
      </c>
      <c r="G4" s="82" t="s">
        <v>32</v>
      </c>
      <c r="H4" s="82" t="s">
        <v>33</v>
      </c>
      <c r="I4" s="82" t="s">
        <v>34</v>
      </c>
      <c r="J4" s="82" t="s">
        <v>35</v>
      </c>
      <c r="K4" s="82" t="s">
        <v>36</v>
      </c>
      <c r="L4" s="82" t="s">
        <v>37</v>
      </c>
      <c r="M4" s="82" t="s">
        <v>38</v>
      </c>
      <c r="N4" s="82" t="s">
        <v>39</v>
      </c>
      <c r="O4" s="82" t="s">
        <v>40</v>
      </c>
      <c r="P4" s="82" t="s">
        <v>41</v>
      </c>
      <c r="Q4" s="82" t="s">
        <v>42</v>
      </c>
      <c r="R4" s="91" t="s">
        <v>47</v>
      </c>
      <c r="S4" s="91"/>
      <c r="T4" s="88" t="s">
        <v>52</v>
      </c>
      <c r="U4" s="93" t="s">
        <v>31</v>
      </c>
      <c r="V4" s="94"/>
      <c r="W4" s="94"/>
      <c r="X4" s="94"/>
      <c r="Y4" s="95"/>
      <c r="Z4" s="85" t="s">
        <v>80</v>
      </c>
    </row>
    <row r="5" spans="1:28" s="6" customFormat="1" ht="18" customHeight="1" x14ac:dyDescent="0.2">
      <c r="A5" s="98"/>
      <c r="B5" s="89"/>
      <c r="C5" s="89"/>
      <c r="D5" s="89"/>
      <c r="E5" s="83"/>
      <c r="F5" s="83"/>
      <c r="G5" s="83"/>
      <c r="H5" s="83"/>
      <c r="I5" s="83"/>
      <c r="J5" s="83"/>
      <c r="K5" s="83"/>
      <c r="L5" s="83"/>
      <c r="M5" s="83"/>
      <c r="N5" s="83"/>
      <c r="O5" s="83"/>
      <c r="P5" s="83"/>
      <c r="Q5" s="83"/>
      <c r="R5" s="73"/>
      <c r="S5" s="73"/>
      <c r="T5" s="89"/>
      <c r="U5" s="92" t="s">
        <v>76</v>
      </c>
      <c r="V5" s="92"/>
      <c r="W5" s="92" t="s">
        <v>77</v>
      </c>
      <c r="X5" s="92"/>
      <c r="Y5" s="92"/>
      <c r="Z5" s="86"/>
    </row>
    <row r="6" spans="1:28" s="6" customFormat="1" ht="38.25" customHeight="1" thickBot="1" x14ac:dyDescent="0.25">
      <c r="A6" s="99"/>
      <c r="B6" s="90"/>
      <c r="C6" s="90"/>
      <c r="D6" s="90"/>
      <c r="E6" s="84"/>
      <c r="F6" s="84"/>
      <c r="G6" s="84"/>
      <c r="H6" s="84"/>
      <c r="I6" s="84"/>
      <c r="J6" s="84"/>
      <c r="K6" s="84"/>
      <c r="L6" s="84"/>
      <c r="M6" s="84"/>
      <c r="N6" s="84"/>
      <c r="O6" s="84"/>
      <c r="P6" s="84"/>
      <c r="Q6" s="84"/>
      <c r="R6" s="37" t="s">
        <v>43</v>
      </c>
      <c r="S6" s="37" t="s">
        <v>30</v>
      </c>
      <c r="T6" s="90"/>
      <c r="U6" s="37" t="s">
        <v>79</v>
      </c>
      <c r="V6" s="37" t="s">
        <v>78</v>
      </c>
      <c r="W6" s="37" t="s">
        <v>79</v>
      </c>
      <c r="X6" s="50" t="s">
        <v>94</v>
      </c>
      <c r="Y6" s="50" t="s">
        <v>107</v>
      </c>
      <c r="Z6" s="87"/>
    </row>
    <row r="7" spans="1:28" s="6" customFormat="1" ht="13.5" customHeight="1" x14ac:dyDescent="0.2">
      <c r="A7" s="35">
        <v>1</v>
      </c>
      <c r="B7" s="35">
        <v>2</v>
      </c>
      <c r="C7" s="35">
        <v>3</v>
      </c>
      <c r="D7" s="35">
        <v>4</v>
      </c>
      <c r="E7" s="35">
        <v>5</v>
      </c>
      <c r="F7" s="35">
        <v>6</v>
      </c>
      <c r="G7" s="35"/>
      <c r="H7" s="35"/>
      <c r="I7" s="35"/>
      <c r="J7" s="35"/>
      <c r="K7" s="35"/>
      <c r="L7" s="35"/>
      <c r="M7" s="35"/>
      <c r="N7" s="35"/>
      <c r="O7" s="35"/>
      <c r="P7" s="35"/>
      <c r="Q7" s="35"/>
      <c r="R7" s="35"/>
      <c r="S7" s="35"/>
      <c r="T7" s="35"/>
      <c r="U7" s="35">
        <v>7</v>
      </c>
      <c r="V7" s="35">
        <v>8</v>
      </c>
      <c r="W7" s="35">
        <v>9</v>
      </c>
      <c r="X7" s="35"/>
      <c r="Y7" s="35">
        <v>10</v>
      </c>
      <c r="Z7" s="35">
        <v>11</v>
      </c>
    </row>
    <row r="8" spans="1:28" s="6" customFormat="1" x14ac:dyDescent="0.2">
      <c r="A8" s="38" t="s">
        <v>59</v>
      </c>
      <c r="B8" s="100"/>
      <c r="C8" s="101"/>
      <c r="D8" s="102"/>
      <c r="E8" s="49">
        <f>E10+E19+E13+E16</f>
        <v>176264526</v>
      </c>
      <c r="F8" s="49">
        <f>F10+F19+F13+F16</f>
        <v>150274846</v>
      </c>
      <c r="G8" s="36"/>
      <c r="H8" s="36"/>
      <c r="I8" s="36"/>
      <c r="J8" s="36"/>
      <c r="K8" s="36"/>
      <c r="L8" s="36"/>
      <c r="M8" s="36"/>
      <c r="N8" s="36"/>
      <c r="O8" s="36"/>
      <c r="P8" s="36"/>
      <c r="Q8" s="36"/>
      <c r="R8" s="36"/>
      <c r="S8" s="36"/>
      <c r="T8" s="36"/>
      <c r="U8" s="100"/>
      <c r="V8" s="101"/>
      <c r="W8" s="101"/>
      <c r="X8" s="101"/>
      <c r="Y8" s="101"/>
      <c r="Z8" s="102"/>
      <c r="AA8" s="62"/>
    </row>
    <row r="9" spans="1:28" s="6" customFormat="1" hidden="1" x14ac:dyDescent="0.2">
      <c r="A9" s="38"/>
      <c r="B9" s="76" t="s">
        <v>102</v>
      </c>
      <c r="C9" s="77"/>
      <c r="D9" s="78"/>
      <c r="E9" s="49">
        <f>E11+E12+E14+E17+E18+E20</f>
        <v>176264526</v>
      </c>
      <c r="F9" s="49">
        <f>F11+F12+F14+F17+F18+F20</f>
        <v>150274846</v>
      </c>
      <c r="G9" s="36"/>
      <c r="H9" s="36"/>
      <c r="I9" s="36"/>
      <c r="J9" s="36"/>
      <c r="K9" s="36"/>
      <c r="L9" s="36"/>
      <c r="M9" s="36"/>
      <c r="N9" s="36"/>
      <c r="O9" s="36"/>
      <c r="P9" s="36"/>
      <c r="Q9" s="36"/>
      <c r="R9" s="36"/>
      <c r="S9" s="36"/>
      <c r="T9" s="36"/>
      <c r="U9" s="100"/>
      <c r="V9" s="101"/>
      <c r="W9" s="101"/>
      <c r="X9" s="101"/>
      <c r="Y9" s="101"/>
      <c r="Z9" s="102"/>
      <c r="AA9" s="62"/>
    </row>
    <row r="10" spans="1:28" s="6" customFormat="1" ht="12" customHeight="1" x14ac:dyDescent="0.2">
      <c r="A10" s="39"/>
      <c r="B10" s="106" t="s">
        <v>56</v>
      </c>
      <c r="C10" s="107"/>
      <c r="D10" s="108"/>
      <c r="E10" s="40">
        <f>SUM(E11:E12)</f>
        <v>102640581</v>
      </c>
      <c r="F10" s="40">
        <f>SUM(F11:F12)</f>
        <v>87694494</v>
      </c>
      <c r="G10" s="41"/>
      <c r="H10" s="41"/>
      <c r="I10" s="41"/>
      <c r="J10" s="42"/>
      <c r="K10" s="43"/>
      <c r="L10" s="43"/>
      <c r="M10" s="42"/>
      <c r="N10" s="43"/>
      <c r="O10" s="42"/>
      <c r="P10" s="43"/>
      <c r="Q10" s="42"/>
      <c r="R10" s="44"/>
      <c r="S10" s="44"/>
      <c r="T10" s="44"/>
      <c r="U10" s="103"/>
      <c r="V10" s="104"/>
      <c r="W10" s="104"/>
      <c r="X10" s="104"/>
      <c r="Y10" s="104"/>
      <c r="Z10" s="105"/>
    </row>
    <row r="11" spans="1:28" s="6" customFormat="1" ht="95.25" customHeight="1" x14ac:dyDescent="0.2">
      <c r="A11" s="63" t="s">
        <v>87</v>
      </c>
      <c r="B11" s="24" t="s">
        <v>88</v>
      </c>
      <c r="C11" s="20" t="s">
        <v>3</v>
      </c>
      <c r="D11" s="22" t="s">
        <v>1</v>
      </c>
      <c r="E11" s="17">
        <f>F11+K11</f>
        <v>40058823</v>
      </c>
      <c r="F11" s="17">
        <f>G11+H11+I11</f>
        <v>34500000</v>
      </c>
      <c r="G11" s="17">
        <v>0</v>
      </c>
      <c r="H11" s="17">
        <v>34500000</v>
      </c>
      <c r="I11" s="17">
        <v>0</v>
      </c>
      <c r="J11" s="18">
        <f>F11/E11</f>
        <v>0.86123349155815188</v>
      </c>
      <c r="K11" s="17">
        <f>L11+N11+P11</f>
        <v>5558823</v>
      </c>
      <c r="L11" s="17">
        <v>4323529</v>
      </c>
      <c r="M11" s="18">
        <f>L11/E11</f>
        <v>0.10792950656588188</v>
      </c>
      <c r="N11" s="17">
        <v>0</v>
      </c>
      <c r="O11" s="18">
        <f>N11/E11</f>
        <v>0</v>
      </c>
      <c r="P11" s="17">
        <v>1235294</v>
      </c>
      <c r="Q11" s="18">
        <f>P11/E11</f>
        <v>3.083700187596625E-2</v>
      </c>
      <c r="R11" s="23" t="s">
        <v>46</v>
      </c>
      <c r="S11" s="31" t="s">
        <v>89</v>
      </c>
      <c r="T11" s="31" t="s">
        <v>61</v>
      </c>
      <c r="U11" s="23" t="s">
        <v>45</v>
      </c>
      <c r="V11" s="65" t="s">
        <v>90</v>
      </c>
      <c r="W11" s="23" t="s">
        <v>91</v>
      </c>
      <c r="X11" s="14" t="s">
        <v>29</v>
      </c>
      <c r="Y11" s="14" t="s">
        <v>29</v>
      </c>
      <c r="Z11" s="80" t="s">
        <v>108</v>
      </c>
    </row>
    <row r="12" spans="1:28" s="6" customFormat="1" ht="54" customHeight="1" x14ac:dyDescent="0.2">
      <c r="A12" s="63" t="s">
        <v>92</v>
      </c>
      <c r="B12" s="71" t="s">
        <v>93</v>
      </c>
      <c r="C12" s="20" t="s">
        <v>3</v>
      </c>
      <c r="D12" s="20" t="s">
        <v>0</v>
      </c>
      <c r="E12" s="17">
        <f>F12+K12</f>
        <v>62581758</v>
      </c>
      <c r="F12" s="17">
        <f>G12+H12+I12</f>
        <v>53194494</v>
      </c>
      <c r="G12" s="19">
        <v>53194494</v>
      </c>
      <c r="H12" s="19">
        <v>0</v>
      </c>
      <c r="I12" s="19">
        <v>0</v>
      </c>
      <c r="J12" s="18">
        <f>F12/E12</f>
        <v>0.84999999520627079</v>
      </c>
      <c r="K12" s="17">
        <f t="shared" ref="K12" si="0">L12+N12+P12</f>
        <v>9387264</v>
      </c>
      <c r="L12" s="19">
        <v>0</v>
      </c>
      <c r="M12" s="18">
        <f>L12/E12</f>
        <v>0</v>
      </c>
      <c r="N12" s="19">
        <v>0</v>
      </c>
      <c r="O12" s="18">
        <f>N12/E12</f>
        <v>0</v>
      </c>
      <c r="P12" s="19">
        <v>9387264</v>
      </c>
      <c r="Q12" s="18">
        <f>P12/E12</f>
        <v>0.15000000479372919</v>
      </c>
      <c r="R12" s="23" t="s">
        <v>45</v>
      </c>
      <c r="S12" s="14" t="s">
        <v>29</v>
      </c>
      <c r="U12" s="23" t="s">
        <v>96</v>
      </c>
      <c r="V12" s="14" t="s">
        <v>29</v>
      </c>
      <c r="W12" s="23" t="s">
        <v>97</v>
      </c>
      <c r="X12" s="14" t="s">
        <v>29</v>
      </c>
      <c r="Y12" s="14" t="s">
        <v>29</v>
      </c>
      <c r="Z12" s="80" t="s">
        <v>110</v>
      </c>
      <c r="AA12" s="72"/>
      <c r="AB12" s="53"/>
    </row>
    <row r="13" spans="1:28" s="6" customFormat="1" ht="12.75" customHeight="1" x14ac:dyDescent="0.2">
      <c r="A13" s="48"/>
      <c r="B13" s="106" t="s">
        <v>58</v>
      </c>
      <c r="C13" s="107"/>
      <c r="D13" s="108"/>
      <c r="E13" s="40">
        <f>SUM(E14:E15)</f>
        <v>32552786</v>
      </c>
      <c r="F13" s="40">
        <f>SUM(F14:F15)</f>
        <v>27669868</v>
      </c>
      <c r="G13" s="41"/>
      <c r="H13" s="41"/>
      <c r="I13" s="41"/>
      <c r="J13" s="42"/>
      <c r="K13" s="43"/>
      <c r="L13" s="41"/>
      <c r="M13" s="42"/>
      <c r="N13" s="41"/>
      <c r="O13" s="42"/>
      <c r="P13" s="41"/>
      <c r="Q13" s="42"/>
      <c r="R13" s="44"/>
      <c r="S13" s="44"/>
      <c r="T13" s="44"/>
      <c r="U13" s="103"/>
      <c r="V13" s="104"/>
      <c r="W13" s="104"/>
      <c r="X13" s="104"/>
      <c r="Y13" s="104"/>
      <c r="Z13" s="105"/>
    </row>
    <row r="14" spans="1:28" s="6" customFormat="1" ht="69" customHeight="1" x14ac:dyDescent="0.2">
      <c r="A14" s="63" t="s">
        <v>69</v>
      </c>
      <c r="B14" s="64" t="s">
        <v>70</v>
      </c>
      <c r="C14" s="59" t="s">
        <v>3</v>
      </c>
      <c r="D14" s="59" t="s">
        <v>1</v>
      </c>
      <c r="E14" s="61">
        <f t="shared" ref="E14" si="1">F14+K14</f>
        <v>32552786</v>
      </c>
      <c r="F14" s="61">
        <f t="shared" ref="F14" si="2">G14+H14+I14</f>
        <v>27669868</v>
      </c>
      <c r="G14" s="61">
        <v>0</v>
      </c>
      <c r="H14" s="61">
        <v>27669868</v>
      </c>
      <c r="I14" s="61">
        <v>0</v>
      </c>
      <c r="J14" s="18">
        <f t="shared" ref="J14" si="3">F14/E14</f>
        <v>0.84999999692806627</v>
      </c>
      <c r="K14" s="17">
        <f t="shared" ref="K14" si="4">L14+N14+P14</f>
        <v>4882918</v>
      </c>
      <c r="L14" s="61">
        <v>4882918</v>
      </c>
      <c r="M14" s="18">
        <f t="shared" ref="M14" si="5">L14/E14</f>
        <v>0.1500000030719337</v>
      </c>
      <c r="N14" s="61">
        <v>0</v>
      </c>
      <c r="O14" s="18">
        <f t="shared" ref="O14" si="6">N14/E14</f>
        <v>0</v>
      </c>
      <c r="P14" s="61">
        <v>0</v>
      </c>
      <c r="Q14" s="18">
        <f t="shared" ref="Q14" si="7">P14/E14</f>
        <v>0</v>
      </c>
      <c r="R14" s="23" t="s">
        <v>44</v>
      </c>
      <c r="S14" s="65" t="s">
        <v>71</v>
      </c>
      <c r="T14" s="23"/>
      <c r="U14" s="23" t="s">
        <v>99</v>
      </c>
      <c r="V14" s="14" t="s">
        <v>29</v>
      </c>
      <c r="W14" s="23" t="s">
        <v>82</v>
      </c>
      <c r="X14" s="14" t="s">
        <v>29</v>
      </c>
      <c r="Y14" s="14" t="s">
        <v>29</v>
      </c>
      <c r="Z14" s="80" t="s">
        <v>109</v>
      </c>
    </row>
    <row r="15" spans="1:28" s="6" customFormat="1" ht="87.75" customHeight="1" x14ac:dyDescent="0.2">
      <c r="A15" s="66" t="s">
        <v>72</v>
      </c>
      <c r="B15" s="67" t="s">
        <v>73</v>
      </c>
      <c r="C15" s="68" t="s">
        <v>3</v>
      </c>
      <c r="D15" s="68" t="s">
        <v>1</v>
      </c>
      <c r="E15" s="75" t="s">
        <v>86</v>
      </c>
      <c r="F15" s="75" t="s">
        <v>86</v>
      </c>
      <c r="G15" s="69">
        <v>0</v>
      </c>
      <c r="H15" s="69" t="s">
        <v>74</v>
      </c>
      <c r="I15" s="69">
        <v>0</v>
      </c>
      <c r="J15" s="70">
        <v>0.85</v>
      </c>
      <c r="K15" s="69" t="s">
        <v>74</v>
      </c>
      <c r="L15" s="69" t="s">
        <v>74</v>
      </c>
      <c r="M15" s="70">
        <v>0.15</v>
      </c>
      <c r="N15" s="69">
        <v>0</v>
      </c>
      <c r="O15" s="70">
        <v>0</v>
      </c>
      <c r="P15" s="69">
        <v>0</v>
      </c>
      <c r="Q15" s="70">
        <v>0</v>
      </c>
      <c r="R15" s="23" t="s">
        <v>45</v>
      </c>
      <c r="S15" s="14" t="s">
        <v>29</v>
      </c>
      <c r="T15" s="23"/>
      <c r="U15" s="23" t="s">
        <v>100</v>
      </c>
      <c r="V15" s="14" t="s">
        <v>29</v>
      </c>
      <c r="W15" s="23" t="s">
        <v>82</v>
      </c>
      <c r="X15" s="14" t="s">
        <v>29</v>
      </c>
      <c r="Y15" s="14" t="s">
        <v>29</v>
      </c>
      <c r="Z15" s="80" t="s">
        <v>103</v>
      </c>
    </row>
    <row r="16" spans="1:28" s="13" customFormat="1" x14ac:dyDescent="0.2">
      <c r="A16" s="48"/>
      <c r="B16" s="106" t="s">
        <v>64</v>
      </c>
      <c r="C16" s="107"/>
      <c r="D16" s="108"/>
      <c r="E16" s="40">
        <f>SUM(E17:E18)</f>
        <v>32726053</v>
      </c>
      <c r="F16" s="40">
        <f>SUM(F17:F18)</f>
        <v>27817144</v>
      </c>
      <c r="G16" s="41"/>
      <c r="H16" s="41"/>
      <c r="I16" s="41"/>
      <c r="J16" s="42"/>
      <c r="K16" s="43"/>
      <c r="L16" s="41"/>
      <c r="M16" s="42"/>
      <c r="N16" s="41"/>
      <c r="O16" s="42"/>
      <c r="P16" s="41"/>
      <c r="Q16" s="42"/>
      <c r="R16" s="44"/>
      <c r="S16" s="44"/>
      <c r="T16" s="44"/>
      <c r="U16" s="103"/>
      <c r="V16" s="104"/>
      <c r="W16" s="104"/>
      <c r="X16" s="104"/>
      <c r="Y16" s="104"/>
      <c r="Z16" s="105"/>
    </row>
    <row r="17" spans="1:39" s="13" customFormat="1" ht="31.5" customHeight="1" x14ac:dyDescent="0.2">
      <c r="A17" s="55" t="s">
        <v>65</v>
      </c>
      <c r="B17" s="56" t="s">
        <v>66</v>
      </c>
      <c r="C17" s="57" t="s">
        <v>3</v>
      </c>
      <c r="D17" s="57" t="s">
        <v>2</v>
      </c>
      <c r="E17" s="61">
        <v>22765950</v>
      </c>
      <c r="F17" s="61">
        <v>19351057</v>
      </c>
      <c r="G17" s="61">
        <v>0</v>
      </c>
      <c r="H17" s="61">
        <v>0</v>
      </c>
      <c r="I17" s="61">
        <v>19351057</v>
      </c>
      <c r="J17" s="18">
        <f>F17/E17</f>
        <v>0.84999997803737604</v>
      </c>
      <c r="K17" s="61">
        <f>L17+N17+P17</f>
        <v>3414893</v>
      </c>
      <c r="L17" s="61">
        <v>3414893</v>
      </c>
      <c r="M17" s="18">
        <f>L17/E17</f>
        <v>0.15000002196262402</v>
      </c>
      <c r="N17" s="61">
        <v>0</v>
      </c>
      <c r="O17" s="18">
        <f>N17/E17</f>
        <v>0</v>
      </c>
      <c r="P17" s="61">
        <v>0</v>
      </c>
      <c r="Q17" s="18">
        <f>P17/E17</f>
        <v>0</v>
      </c>
      <c r="R17" s="23" t="s">
        <v>45</v>
      </c>
      <c r="S17" s="14" t="s">
        <v>29</v>
      </c>
      <c r="T17" s="21"/>
      <c r="U17" s="23" t="s">
        <v>45</v>
      </c>
      <c r="V17" s="65" t="s">
        <v>95</v>
      </c>
      <c r="W17" s="21" t="s">
        <v>81</v>
      </c>
      <c r="X17" s="14" t="s">
        <v>29</v>
      </c>
      <c r="Y17" s="14" t="s">
        <v>29</v>
      </c>
      <c r="Z17" s="110" t="s">
        <v>112</v>
      </c>
    </row>
    <row r="18" spans="1:39" s="16" customFormat="1" ht="54.75" customHeight="1" x14ac:dyDescent="0.2">
      <c r="A18" s="55" t="s">
        <v>67</v>
      </c>
      <c r="B18" s="56" t="s">
        <v>68</v>
      </c>
      <c r="C18" s="57" t="s">
        <v>3</v>
      </c>
      <c r="D18" s="57" t="s">
        <v>2</v>
      </c>
      <c r="E18" s="17">
        <v>9960103</v>
      </c>
      <c r="F18" s="17">
        <v>8466087</v>
      </c>
      <c r="G18" s="17">
        <v>0</v>
      </c>
      <c r="H18" s="17">
        <v>0</v>
      </c>
      <c r="I18" s="17">
        <v>8466087</v>
      </c>
      <c r="J18" s="18">
        <f>F18/E18</f>
        <v>0.84999994477968754</v>
      </c>
      <c r="K18" s="61">
        <f>L18+N18+P18</f>
        <v>1494016</v>
      </c>
      <c r="L18" s="17">
        <v>1494016</v>
      </c>
      <c r="M18" s="18">
        <f>L18/E18</f>
        <v>0.15000005522031248</v>
      </c>
      <c r="N18" s="17">
        <v>0</v>
      </c>
      <c r="O18" s="18">
        <f>N18/E18</f>
        <v>0</v>
      </c>
      <c r="P18" s="17">
        <v>0</v>
      </c>
      <c r="Q18" s="18">
        <f>P18/E18</f>
        <v>0</v>
      </c>
      <c r="R18" s="23" t="s">
        <v>45</v>
      </c>
      <c r="S18" s="14" t="s">
        <v>29</v>
      </c>
      <c r="T18" s="23"/>
      <c r="U18" s="23" t="s">
        <v>113</v>
      </c>
      <c r="V18" s="14" t="s">
        <v>29</v>
      </c>
      <c r="W18" s="21" t="s">
        <v>98</v>
      </c>
      <c r="X18" s="14" t="s">
        <v>29</v>
      </c>
      <c r="Y18" s="14" t="s">
        <v>29</v>
      </c>
      <c r="Z18" s="111"/>
      <c r="AB18" s="54"/>
      <c r="AC18" s="6"/>
    </row>
    <row r="19" spans="1:39" s="13" customFormat="1" x14ac:dyDescent="0.2">
      <c r="A19" s="44"/>
      <c r="B19" s="109" t="s">
        <v>57</v>
      </c>
      <c r="C19" s="109"/>
      <c r="D19" s="109"/>
      <c r="E19" s="40">
        <f>SUM(E20:E20)</f>
        <v>8345106</v>
      </c>
      <c r="F19" s="40">
        <f>SUM(F20:F20)</f>
        <v>7093340</v>
      </c>
      <c r="G19" s="45"/>
      <c r="H19" s="45"/>
      <c r="I19" s="45"/>
      <c r="J19" s="46"/>
      <c r="K19" s="43"/>
      <c r="L19" s="45"/>
      <c r="M19" s="42"/>
      <c r="N19" s="45"/>
      <c r="O19" s="42"/>
      <c r="P19" s="45"/>
      <c r="Q19" s="42"/>
      <c r="R19" s="44"/>
      <c r="S19" s="44"/>
      <c r="T19" s="47"/>
      <c r="U19" s="103"/>
      <c r="V19" s="104"/>
      <c r="W19" s="104"/>
      <c r="X19" s="104"/>
      <c r="Y19" s="104"/>
      <c r="Z19" s="105"/>
    </row>
    <row r="20" spans="1:39" s="25" customFormat="1" ht="54" customHeight="1" x14ac:dyDescent="0.2">
      <c r="A20" s="59" t="s">
        <v>62</v>
      </c>
      <c r="B20" s="60" t="s">
        <v>63</v>
      </c>
      <c r="C20" s="57" t="s">
        <v>3</v>
      </c>
      <c r="D20" s="58" t="s">
        <v>0</v>
      </c>
      <c r="E20" s="17">
        <v>8345106</v>
      </c>
      <c r="F20" s="17">
        <v>7093340</v>
      </c>
      <c r="G20" s="19"/>
      <c r="H20" s="19"/>
      <c r="I20" s="19"/>
      <c r="J20" s="18"/>
      <c r="K20" s="17"/>
      <c r="L20" s="19"/>
      <c r="M20" s="18"/>
      <c r="N20" s="19"/>
      <c r="O20" s="18"/>
      <c r="P20" s="19"/>
      <c r="Q20" s="18"/>
      <c r="R20" s="23"/>
      <c r="S20" s="31"/>
      <c r="T20" s="31"/>
      <c r="U20" s="21" t="s">
        <v>101</v>
      </c>
      <c r="V20" s="14" t="s">
        <v>29</v>
      </c>
      <c r="W20" s="21" t="s">
        <v>85</v>
      </c>
      <c r="X20" s="14" t="s">
        <v>29</v>
      </c>
      <c r="Y20" s="14" t="s">
        <v>29</v>
      </c>
      <c r="Z20" s="74" t="s">
        <v>111</v>
      </c>
    </row>
    <row r="21" spans="1:39" ht="17.25" customHeight="1" x14ac:dyDescent="0.2">
      <c r="A21" s="26" t="s">
        <v>51</v>
      </c>
      <c r="B21" s="26"/>
      <c r="Q21" s="7"/>
    </row>
    <row r="22" spans="1:39" s="16" customFormat="1" ht="17.25" customHeight="1" x14ac:dyDescent="0.2">
      <c r="A22" s="26" t="s">
        <v>75</v>
      </c>
      <c r="R22" s="11"/>
      <c r="S22" s="11"/>
      <c r="T22" s="11"/>
      <c r="U22" s="11"/>
      <c r="V22" s="11"/>
      <c r="W22" s="11"/>
      <c r="X22" s="11"/>
      <c r="Y22" s="11"/>
      <c r="Z22" s="11"/>
    </row>
    <row r="23" spans="1:39" ht="21" customHeight="1" x14ac:dyDescent="0.45">
      <c r="G23" s="16"/>
      <c r="H23" s="16"/>
      <c r="I23" s="16"/>
      <c r="J23" s="16"/>
      <c r="K23" s="16"/>
      <c r="L23" s="16"/>
      <c r="M23" s="16"/>
      <c r="N23" s="16"/>
      <c r="O23" s="16"/>
      <c r="P23" s="16"/>
      <c r="U23" s="29" t="s">
        <v>83</v>
      </c>
      <c r="V23" s="30"/>
      <c r="W23" s="30"/>
      <c r="X23" s="30"/>
      <c r="Z23" s="29" t="s">
        <v>84</v>
      </c>
      <c r="AC23" s="28"/>
      <c r="AD23" s="28"/>
      <c r="AE23" s="28"/>
      <c r="AF23" s="28"/>
      <c r="AG23" s="28"/>
      <c r="AH23" s="28"/>
      <c r="AI23" s="28"/>
      <c r="AJ23" s="28"/>
      <c r="AK23" s="28"/>
      <c r="AL23" s="28"/>
      <c r="AM23" s="2"/>
    </row>
    <row r="24" spans="1:39" ht="15" customHeight="1" x14ac:dyDescent="0.2">
      <c r="A24" s="27" t="s">
        <v>105</v>
      </c>
    </row>
    <row r="25" spans="1:39" ht="12.75" customHeight="1" x14ac:dyDescent="0.2">
      <c r="A25" s="27" t="s">
        <v>53</v>
      </c>
      <c r="F25" s="15"/>
      <c r="Q25" s="7"/>
      <c r="R25" s="33"/>
    </row>
    <row r="26" spans="1:39" ht="12.75" customHeight="1" x14ac:dyDescent="0.2">
      <c r="A26" s="27" t="s">
        <v>54</v>
      </c>
      <c r="Q26" s="7"/>
    </row>
    <row r="27" spans="1:39" x14ac:dyDescent="0.2">
      <c r="Q27" s="7"/>
    </row>
    <row r="28" spans="1:39" collapsed="1" x14ac:dyDescent="0.2">
      <c r="Q28" s="7"/>
    </row>
    <row r="29" spans="1:39" hidden="1" x14ac:dyDescent="0.2">
      <c r="C29" s="10"/>
      <c r="Q29" s="7"/>
    </row>
    <row r="30" spans="1:39" hidden="1" x14ac:dyDescent="0.2">
      <c r="C30" s="10"/>
      <c r="Q30" s="12"/>
    </row>
    <row r="31" spans="1:39" hidden="1" x14ac:dyDescent="0.2">
      <c r="C31" s="10"/>
      <c r="Q31" s="12"/>
    </row>
    <row r="32" spans="1:39" hidden="1" x14ac:dyDescent="0.2">
      <c r="C32" s="10"/>
      <c r="Q32" s="12"/>
    </row>
    <row r="33" spans="3:17" hidden="1" x14ac:dyDescent="0.2">
      <c r="C33" s="10"/>
      <c r="Q33" s="12"/>
    </row>
    <row r="34" spans="3:17" hidden="1" x14ac:dyDescent="0.2">
      <c r="C34" s="10"/>
    </row>
    <row r="35" spans="3:17" hidden="1" x14ac:dyDescent="0.2">
      <c r="C35" s="10"/>
    </row>
    <row r="36" spans="3:17" hidden="1" x14ac:dyDescent="0.2">
      <c r="C36" s="10"/>
    </row>
    <row r="37" spans="3:17" hidden="1" x14ac:dyDescent="0.2">
      <c r="C37" s="10"/>
    </row>
    <row r="38" spans="3:17" hidden="1" x14ac:dyDescent="0.2">
      <c r="C38" s="10"/>
    </row>
    <row r="39" spans="3:17" hidden="1" x14ac:dyDescent="0.2">
      <c r="C39" s="10"/>
    </row>
    <row r="40" spans="3:17" hidden="1" x14ac:dyDescent="0.2">
      <c r="C40" s="10"/>
    </row>
    <row r="41" spans="3:17" hidden="1" x14ac:dyDescent="0.2">
      <c r="C41" s="10"/>
    </row>
    <row r="42" spans="3:17" hidden="1" x14ac:dyDescent="0.2">
      <c r="C42" s="10"/>
    </row>
    <row r="43" spans="3:17" hidden="1" x14ac:dyDescent="0.2">
      <c r="C43" s="10"/>
    </row>
    <row r="44" spans="3:17" hidden="1" x14ac:dyDescent="0.2">
      <c r="C44" s="10"/>
    </row>
    <row r="45" spans="3:17" hidden="1" x14ac:dyDescent="0.2">
      <c r="C45" s="10"/>
    </row>
    <row r="46" spans="3:17" hidden="1" x14ac:dyDescent="0.2">
      <c r="C46" s="10"/>
    </row>
    <row r="47" spans="3:17" hidden="1" x14ac:dyDescent="0.2">
      <c r="C47" s="10"/>
    </row>
    <row r="48" spans="3:17" hidden="1" x14ac:dyDescent="0.2">
      <c r="C48" s="10"/>
    </row>
    <row r="49" spans="3:3" hidden="1" x14ac:dyDescent="0.2">
      <c r="C49" s="10"/>
    </row>
    <row r="50" spans="3:3" hidden="1" x14ac:dyDescent="0.2">
      <c r="C50" s="10"/>
    </row>
    <row r="51" spans="3:3" hidden="1" x14ac:dyDescent="0.2">
      <c r="C51" s="10"/>
    </row>
    <row r="52" spans="3:3" hidden="1" x14ac:dyDescent="0.2">
      <c r="C52" s="10"/>
    </row>
    <row r="53" spans="3:3" hidden="1" x14ac:dyDescent="0.2">
      <c r="C53" s="10"/>
    </row>
    <row r="54" spans="3:3" hidden="1" x14ac:dyDescent="0.2">
      <c r="C54" s="10"/>
    </row>
    <row r="55" spans="3:3" hidden="1" x14ac:dyDescent="0.2">
      <c r="C55" s="10"/>
    </row>
    <row r="56" spans="3:3" hidden="1" x14ac:dyDescent="0.2">
      <c r="C56" s="10"/>
    </row>
    <row r="57" spans="3:3" hidden="1" x14ac:dyDescent="0.2">
      <c r="C57" s="10"/>
    </row>
    <row r="58" spans="3:3" hidden="1" x14ac:dyDescent="0.2">
      <c r="C58" s="8"/>
    </row>
    <row r="59" spans="3:3" hidden="1" x14ac:dyDescent="0.2"/>
    <row r="60" spans="3:3" hidden="1" x14ac:dyDescent="0.2"/>
    <row r="61" spans="3:3" hidden="1" x14ac:dyDescent="0.2"/>
  </sheetData>
  <autoFilter ref="A7:Z20"/>
  <dataConsolidate/>
  <mergeCells count="37">
    <mergeCell ref="U10:Z10"/>
    <mergeCell ref="U9:Z9"/>
    <mergeCell ref="U19:Z19"/>
    <mergeCell ref="U13:Z13"/>
    <mergeCell ref="B10:D10"/>
    <mergeCell ref="B19:D19"/>
    <mergeCell ref="B16:D16"/>
    <mergeCell ref="U16:Z16"/>
    <mergeCell ref="B13:D13"/>
    <mergeCell ref="Z17:Z18"/>
    <mergeCell ref="G4:G6"/>
    <mergeCell ref="H4:H6"/>
    <mergeCell ref="I4:I6"/>
    <mergeCell ref="A4:A6"/>
    <mergeCell ref="U8:Z8"/>
    <mergeCell ref="B8:D8"/>
    <mergeCell ref="C4:C6"/>
    <mergeCell ref="B4:B6"/>
    <mergeCell ref="E4:E6"/>
    <mergeCell ref="D4:D6"/>
    <mergeCell ref="F4:F6"/>
    <mergeCell ref="A2:Z2"/>
    <mergeCell ref="Q4:Q6"/>
    <mergeCell ref="N4:N6"/>
    <mergeCell ref="L4:L6"/>
    <mergeCell ref="O4:O6"/>
    <mergeCell ref="P4:P6"/>
    <mergeCell ref="Z4:Z6"/>
    <mergeCell ref="T4:T6"/>
    <mergeCell ref="R4:S4"/>
    <mergeCell ref="W5:Y5"/>
    <mergeCell ref="U5:V5"/>
    <mergeCell ref="U4:Y4"/>
    <mergeCell ref="B3:W3"/>
    <mergeCell ref="J4:J6"/>
    <mergeCell ref="K4:K6"/>
    <mergeCell ref="M4:M6"/>
  </mergeCells>
  <pageMargins left="0.25" right="0.25" top="0.75" bottom="0.75" header="0.3" footer="0.3"/>
  <pageSetup paperSize="9" scale="56" fitToHeight="0" orientation="landscape" r:id="rId1"/>
  <headerFooter>
    <oddFooter>&amp;L&amp;F&amp;C&amp;P no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00B050"/>
  </sheetPr>
  <dimension ref="A1:P49"/>
  <sheetViews>
    <sheetView topLeftCell="A4" workbookViewId="0">
      <selection activeCell="K34" sqref="K34"/>
    </sheetView>
  </sheetViews>
  <sheetFormatPr defaultRowHeight="15.75" x14ac:dyDescent="0.25"/>
  <cols>
    <col min="4" max="10" width="10.875" bestFit="1" customWidth="1"/>
    <col min="11" max="11" width="12.375" bestFit="1" customWidth="1"/>
  </cols>
  <sheetData>
    <row r="1" spans="1:16" s="2" customFormat="1" x14ac:dyDescent="0.25"/>
    <row r="2" spans="1:16" s="2" customFormat="1" x14ac:dyDescent="0.25">
      <c r="B2" s="2" t="s">
        <v>0</v>
      </c>
      <c r="C2" s="2">
        <v>1349414695</v>
      </c>
      <c r="D2" s="2">
        <v>167454594</v>
      </c>
      <c r="E2" s="2">
        <v>175995293</v>
      </c>
      <c r="F2" s="2">
        <v>185012112</v>
      </c>
      <c r="G2" s="2">
        <v>193047173</v>
      </c>
      <c r="H2" s="2">
        <v>200965711</v>
      </c>
      <c r="I2" s="2">
        <v>209486800</v>
      </c>
      <c r="J2" s="2">
        <v>217453012</v>
      </c>
    </row>
    <row r="3" spans="1:16" s="2" customFormat="1" x14ac:dyDescent="0.25">
      <c r="B3" s="2" t="s">
        <v>17</v>
      </c>
      <c r="C3" s="2">
        <v>3039807880</v>
      </c>
      <c r="D3" s="2">
        <v>378783956</v>
      </c>
      <c r="E3" s="2">
        <v>396914108</v>
      </c>
      <c r="F3" s="2">
        <v>416196653</v>
      </c>
      <c r="G3" s="2">
        <v>433973068</v>
      </c>
      <c r="H3" s="2">
        <v>452283532</v>
      </c>
      <c r="I3" s="2">
        <v>471132651</v>
      </c>
      <c r="J3" s="2">
        <v>490523912</v>
      </c>
    </row>
    <row r="4" spans="1:16" s="2" customFormat="1" x14ac:dyDescent="0.25">
      <c r="B4" s="2" t="s">
        <v>7</v>
      </c>
      <c r="C4" s="2">
        <v>29010639</v>
      </c>
      <c r="D4" s="2">
        <v>16298112</v>
      </c>
      <c r="E4" s="2">
        <v>12712527</v>
      </c>
      <c r="F4" s="2">
        <v>0</v>
      </c>
      <c r="G4" s="2">
        <v>0</v>
      </c>
      <c r="H4" s="2">
        <v>0</v>
      </c>
      <c r="I4" s="2">
        <v>0</v>
      </c>
      <c r="J4" s="2">
        <v>0</v>
      </c>
    </row>
    <row r="5" spans="1:16" x14ac:dyDescent="0.25">
      <c r="D5" t="b">
        <f>D3=D9+D12</f>
        <v>1</v>
      </c>
      <c r="E5" s="2" t="b">
        <f t="shared" ref="E5:J5" si="0">E3=E9+E12</f>
        <v>1</v>
      </c>
      <c r="F5" s="2" t="b">
        <f t="shared" si="0"/>
        <v>1</v>
      </c>
      <c r="G5" s="2" t="b">
        <f t="shared" si="0"/>
        <v>1</v>
      </c>
      <c r="H5" s="2" t="b">
        <f t="shared" si="0"/>
        <v>1</v>
      </c>
      <c r="I5" s="2" t="b">
        <f t="shared" si="0"/>
        <v>1</v>
      </c>
      <c r="J5" s="2" t="b">
        <f t="shared" si="0"/>
        <v>1</v>
      </c>
    </row>
    <row r="6" spans="1:16" x14ac:dyDescent="0.25">
      <c r="D6" t="b">
        <f>D2=D18</f>
        <v>1</v>
      </c>
      <c r="E6" s="2" t="b">
        <f t="shared" ref="E6:J6" si="1">E2=E18</f>
        <v>1</v>
      </c>
      <c r="F6" s="2" t="b">
        <f t="shared" si="1"/>
        <v>1</v>
      </c>
      <c r="G6" s="2" t="b">
        <f t="shared" si="1"/>
        <v>1</v>
      </c>
      <c r="H6" s="2" t="b">
        <f t="shared" si="1"/>
        <v>1</v>
      </c>
      <c r="I6" s="2" t="b">
        <f t="shared" si="1"/>
        <v>1</v>
      </c>
      <c r="J6" s="2" t="b">
        <f t="shared" si="1"/>
        <v>1</v>
      </c>
    </row>
    <row r="7" spans="1:16" s="2" customFormat="1" x14ac:dyDescent="0.25"/>
    <row r="8" spans="1:16" x14ac:dyDescent="0.25">
      <c r="A8" t="s">
        <v>5</v>
      </c>
      <c r="B8" t="s">
        <v>6</v>
      </c>
      <c r="C8" t="s">
        <v>10</v>
      </c>
      <c r="D8" t="s">
        <v>20</v>
      </c>
      <c r="E8" t="s">
        <v>21</v>
      </c>
      <c r="F8" t="s">
        <v>22</v>
      </c>
      <c r="G8" t="s">
        <v>23</v>
      </c>
      <c r="H8" t="s">
        <v>24</v>
      </c>
      <c r="I8" t="s">
        <v>25</v>
      </c>
      <c r="J8" t="s">
        <v>26</v>
      </c>
      <c r="K8" t="s">
        <v>27</v>
      </c>
    </row>
    <row r="9" spans="1:16" x14ac:dyDescent="0.25">
      <c r="A9" t="s">
        <v>11</v>
      </c>
      <c r="B9" s="3" t="s">
        <v>1</v>
      </c>
      <c r="C9" s="3" t="s">
        <v>8</v>
      </c>
      <c r="D9" s="4">
        <f>D10+D11</f>
        <v>299214930</v>
      </c>
      <c r="E9" s="4">
        <f t="shared" ref="E9:J9" si="2">E10+E11</f>
        <v>313536583</v>
      </c>
      <c r="F9" s="4">
        <f t="shared" si="2"/>
        <v>328768552</v>
      </c>
      <c r="G9" s="4">
        <f t="shared" si="2"/>
        <v>342810774</v>
      </c>
      <c r="H9" s="4">
        <f t="shared" si="2"/>
        <v>357274862</v>
      </c>
      <c r="I9" s="4">
        <f t="shared" si="2"/>
        <v>372164452</v>
      </c>
      <c r="J9" s="4">
        <f t="shared" si="2"/>
        <v>387482299</v>
      </c>
      <c r="K9" s="4">
        <f>D9+E9+F9+G9+H9+I9+J9</f>
        <v>2401252452</v>
      </c>
    </row>
    <row r="10" spans="1:16" x14ac:dyDescent="0.25">
      <c r="B10" t="s">
        <v>18</v>
      </c>
      <c r="C10" t="s">
        <v>8</v>
      </c>
      <c r="D10" s="1">
        <v>281262034</v>
      </c>
      <c r="E10" s="1">
        <v>294724388</v>
      </c>
      <c r="F10" s="1">
        <v>309042439</v>
      </c>
      <c r="G10" s="1">
        <v>322242128</v>
      </c>
      <c r="H10" s="1">
        <v>335838370</v>
      </c>
      <c r="I10" s="1">
        <v>349834585</v>
      </c>
      <c r="J10" s="1">
        <v>364233361</v>
      </c>
      <c r="K10" s="4">
        <f t="shared" ref="K10:K20" si="3">D10+E10+F10+G10+H10+I10+J10</f>
        <v>2257177305</v>
      </c>
    </row>
    <row r="11" spans="1:16" x14ac:dyDescent="0.25">
      <c r="B11" t="s">
        <v>19</v>
      </c>
      <c r="C11" t="s">
        <v>8</v>
      </c>
      <c r="D11" s="1">
        <v>17952896</v>
      </c>
      <c r="E11" s="1">
        <v>18812195</v>
      </c>
      <c r="F11" s="1">
        <v>19726113</v>
      </c>
      <c r="G11" s="1">
        <v>20568646</v>
      </c>
      <c r="H11" s="1">
        <v>21436492</v>
      </c>
      <c r="I11" s="1">
        <v>22329867</v>
      </c>
      <c r="J11" s="1">
        <v>23248938</v>
      </c>
      <c r="K11" s="4">
        <f t="shared" si="3"/>
        <v>144075147</v>
      </c>
      <c r="M11" s="2"/>
    </row>
    <row r="12" spans="1:16" x14ac:dyDescent="0.25">
      <c r="A12" t="s">
        <v>12</v>
      </c>
      <c r="B12" s="3" t="s">
        <v>2</v>
      </c>
      <c r="C12" s="3" t="s">
        <v>8</v>
      </c>
      <c r="D12" s="4">
        <v>79569026</v>
      </c>
      <c r="E12" s="4">
        <v>83377525</v>
      </c>
      <c r="F12" s="4">
        <v>87428101</v>
      </c>
      <c r="G12" s="4">
        <v>91162294</v>
      </c>
      <c r="H12" s="4">
        <v>95008670</v>
      </c>
      <c r="I12" s="4">
        <v>98968199</v>
      </c>
      <c r="J12" s="4">
        <v>103041613</v>
      </c>
      <c r="K12" s="4">
        <f t="shared" si="3"/>
        <v>638555428</v>
      </c>
    </row>
    <row r="13" spans="1:16" x14ac:dyDescent="0.25">
      <c r="B13" t="s">
        <v>18</v>
      </c>
      <c r="C13" t="s">
        <v>8</v>
      </c>
      <c r="D13" s="1">
        <v>75772771</v>
      </c>
      <c r="E13" s="1">
        <v>79137625</v>
      </c>
      <c r="F13" s="1">
        <v>82182416</v>
      </c>
      <c r="G13" s="1">
        <v>85692556</v>
      </c>
      <c r="H13" s="1">
        <v>89308150</v>
      </c>
      <c r="I13" s="1">
        <v>93030107</v>
      </c>
      <c r="J13" s="1">
        <v>96859116</v>
      </c>
      <c r="K13" s="4">
        <f t="shared" si="3"/>
        <v>601982741</v>
      </c>
      <c r="L13" s="5">
        <f>D13/D12</f>
        <v>0.95228978924537799</v>
      </c>
      <c r="M13" s="5">
        <f t="shared" ref="M13:O13" si="4">E13/E12</f>
        <v>0.94914816672718461</v>
      </c>
      <c r="N13" s="5">
        <f t="shared" si="4"/>
        <v>0.94000001212424822</v>
      </c>
      <c r="O13" s="5">
        <f t="shared" si="4"/>
        <v>0.93999999605099893</v>
      </c>
      <c r="P13" s="5">
        <f>K13/K12</f>
        <v>0.94272590068719919</v>
      </c>
    </row>
    <row r="14" spans="1:16" x14ac:dyDescent="0.25">
      <c r="B14" t="s">
        <v>19</v>
      </c>
      <c r="C14" t="s">
        <v>8</v>
      </c>
      <c r="D14" s="1">
        <v>3796255</v>
      </c>
      <c r="E14" s="1">
        <v>4239900</v>
      </c>
      <c r="F14" s="1">
        <v>5245685</v>
      </c>
      <c r="G14" s="1">
        <v>5469738</v>
      </c>
      <c r="H14" s="1">
        <v>5700520</v>
      </c>
      <c r="I14" s="1">
        <v>5938092</v>
      </c>
      <c r="J14" s="1">
        <v>6182497</v>
      </c>
      <c r="K14" s="4">
        <f t="shared" si="3"/>
        <v>36572687</v>
      </c>
    </row>
    <row r="15" spans="1:16" x14ac:dyDescent="0.25">
      <c r="A15" t="s">
        <v>13</v>
      </c>
      <c r="B15" s="3" t="s">
        <v>9</v>
      </c>
      <c r="C15" s="3" t="s">
        <v>16</v>
      </c>
      <c r="D15" s="4">
        <v>16298112.000000002</v>
      </c>
      <c r="E15" s="4">
        <v>12712526.999999998</v>
      </c>
      <c r="F15" s="4">
        <v>0</v>
      </c>
      <c r="G15" s="4">
        <v>0</v>
      </c>
      <c r="H15" s="4">
        <v>0</v>
      </c>
      <c r="I15" s="4">
        <v>0</v>
      </c>
      <c r="J15" s="4">
        <v>0</v>
      </c>
      <c r="K15" s="4">
        <f t="shared" si="3"/>
        <v>29010639</v>
      </c>
    </row>
    <row r="16" spans="1:16" x14ac:dyDescent="0.25">
      <c r="B16" t="s">
        <v>18</v>
      </c>
      <c r="C16" t="s">
        <v>16</v>
      </c>
      <c r="D16" s="1">
        <v>16298112.000000002</v>
      </c>
      <c r="E16" s="1">
        <v>12712526.999999998</v>
      </c>
      <c r="F16" s="1">
        <v>0</v>
      </c>
      <c r="G16" s="1">
        <v>0</v>
      </c>
      <c r="H16" s="1">
        <v>0</v>
      </c>
      <c r="I16" s="1">
        <v>0</v>
      </c>
      <c r="J16" s="1">
        <v>0</v>
      </c>
      <c r="K16" s="4">
        <f t="shared" si="3"/>
        <v>29010639</v>
      </c>
    </row>
    <row r="17" spans="1:11" x14ac:dyDescent="0.25">
      <c r="B17" t="s">
        <v>19</v>
      </c>
      <c r="C17" t="s">
        <v>16</v>
      </c>
      <c r="D17" s="1" t="s">
        <v>16</v>
      </c>
      <c r="E17" s="1" t="s">
        <v>16</v>
      </c>
      <c r="F17" s="1" t="s">
        <v>16</v>
      </c>
      <c r="G17" s="1" t="s">
        <v>16</v>
      </c>
      <c r="H17" s="1" t="s">
        <v>16</v>
      </c>
      <c r="I17" s="1" t="s">
        <v>16</v>
      </c>
      <c r="J17" s="1" t="s">
        <v>16</v>
      </c>
      <c r="K17" s="4"/>
    </row>
    <row r="18" spans="1:11" x14ac:dyDescent="0.25">
      <c r="A18" t="s">
        <v>14</v>
      </c>
      <c r="B18" s="3" t="s">
        <v>0</v>
      </c>
      <c r="C18" s="3" t="s">
        <v>16</v>
      </c>
      <c r="D18" s="4">
        <v>167454594</v>
      </c>
      <c r="E18" s="4">
        <v>175995293</v>
      </c>
      <c r="F18" s="4">
        <v>185012112</v>
      </c>
      <c r="G18" s="4">
        <v>193047173</v>
      </c>
      <c r="H18" s="4">
        <v>200965711</v>
      </c>
      <c r="I18" s="4">
        <v>209486800</v>
      </c>
      <c r="J18" s="4">
        <v>217453012</v>
      </c>
      <c r="K18" s="4">
        <f t="shared" si="3"/>
        <v>1349414695</v>
      </c>
    </row>
    <row r="19" spans="1:11" x14ac:dyDescent="0.25">
      <c r="B19" t="s">
        <v>18</v>
      </c>
      <c r="C19" t="s">
        <v>16</v>
      </c>
      <c r="D19" s="1">
        <v>157407318</v>
      </c>
      <c r="E19" s="1">
        <v>165435575</v>
      </c>
      <c r="F19" s="1">
        <v>173911385</v>
      </c>
      <c r="G19" s="1">
        <v>181464343</v>
      </c>
      <c r="H19" s="1">
        <v>188907768</v>
      </c>
      <c r="I19" s="1">
        <v>196917592</v>
      </c>
      <c r="J19" s="1">
        <v>204405831</v>
      </c>
      <c r="K19" s="4">
        <f t="shared" si="3"/>
        <v>1268449812</v>
      </c>
    </row>
    <row r="20" spans="1:11" x14ac:dyDescent="0.25">
      <c r="B20" t="s">
        <v>19</v>
      </c>
      <c r="C20" t="s">
        <v>16</v>
      </c>
      <c r="D20" s="1">
        <v>10047276</v>
      </c>
      <c r="E20" s="1">
        <v>10559718</v>
      </c>
      <c r="F20" s="1">
        <v>11100727</v>
      </c>
      <c r="G20" s="1">
        <v>11582830</v>
      </c>
      <c r="H20" s="1">
        <v>12057943</v>
      </c>
      <c r="I20" s="1">
        <v>12569208</v>
      </c>
      <c r="J20" s="1">
        <v>13047181</v>
      </c>
      <c r="K20" s="4">
        <f t="shared" si="3"/>
        <v>80964883</v>
      </c>
    </row>
    <row r="21" spans="1:11" x14ac:dyDescent="0.25">
      <c r="A21" t="s">
        <v>15</v>
      </c>
      <c r="B21" t="s">
        <v>4</v>
      </c>
      <c r="D21" s="1">
        <f>D9+D12+D15+D18</f>
        <v>562536662</v>
      </c>
      <c r="E21" s="1">
        <f t="shared" ref="E21:K21" si="5">E9+E12+E15+E18</f>
        <v>585621928</v>
      </c>
      <c r="F21" s="1">
        <f t="shared" si="5"/>
        <v>601208765</v>
      </c>
      <c r="G21" s="1">
        <f t="shared" si="5"/>
        <v>627020241</v>
      </c>
      <c r="H21" s="1">
        <f t="shared" si="5"/>
        <v>653249243</v>
      </c>
      <c r="I21" s="1">
        <f t="shared" si="5"/>
        <v>680619451</v>
      </c>
      <c r="J21" s="1">
        <f t="shared" si="5"/>
        <v>707976924</v>
      </c>
      <c r="K21" s="1">
        <f t="shared" si="5"/>
        <v>4418233214</v>
      </c>
    </row>
    <row r="23" spans="1:11" x14ac:dyDescent="0.25">
      <c r="D23" s="1">
        <f>D9</f>
        <v>299214930</v>
      </c>
      <c r="E23" s="1">
        <f t="shared" ref="E23:J23" si="6">E9</f>
        <v>313536583</v>
      </c>
      <c r="F23" s="1">
        <f t="shared" si="6"/>
        <v>328768552</v>
      </c>
      <c r="G23" s="1">
        <f t="shared" si="6"/>
        <v>342810774</v>
      </c>
      <c r="H23" s="1">
        <f t="shared" si="6"/>
        <v>357274862</v>
      </c>
      <c r="I23" s="1">
        <f t="shared" si="6"/>
        <v>372164452</v>
      </c>
      <c r="J23" s="1">
        <f t="shared" si="6"/>
        <v>387482299</v>
      </c>
      <c r="K23" s="1">
        <f>SUM(D23:J23)</f>
        <v>2401252452</v>
      </c>
    </row>
    <row r="24" spans="1:11" x14ac:dyDescent="0.25">
      <c r="D24" s="1">
        <f>ROUND((D23*0.94),0)</f>
        <v>281262034</v>
      </c>
      <c r="E24" s="1">
        <f t="shared" ref="E24:J24" si="7">ROUND((E23*0.94),0)</f>
        <v>294724388</v>
      </c>
      <c r="F24" s="1">
        <f t="shared" si="7"/>
        <v>309042439</v>
      </c>
      <c r="G24" s="1">
        <f t="shared" si="7"/>
        <v>322242128</v>
      </c>
      <c r="H24" s="1">
        <f t="shared" si="7"/>
        <v>335838370</v>
      </c>
      <c r="I24" s="1">
        <f t="shared" si="7"/>
        <v>349834585</v>
      </c>
      <c r="J24" s="1">
        <f t="shared" si="7"/>
        <v>364233361</v>
      </c>
      <c r="K24" s="1">
        <f t="shared" ref="K24:K35" si="8">SUM(D24:J24)</f>
        <v>2257177305</v>
      </c>
    </row>
    <row r="25" spans="1:11" x14ac:dyDescent="0.25">
      <c r="D25" s="1">
        <f>ROUND((D23*0.06),0)</f>
        <v>17952896</v>
      </c>
      <c r="E25" s="1">
        <f t="shared" ref="E25:J25" si="9">ROUND((E23*0.06),0)</f>
        <v>18812195</v>
      </c>
      <c r="F25" s="1">
        <f t="shared" si="9"/>
        <v>19726113</v>
      </c>
      <c r="G25" s="1">
        <f t="shared" si="9"/>
        <v>20568646</v>
      </c>
      <c r="H25" s="1">
        <f t="shared" si="9"/>
        <v>21436492</v>
      </c>
      <c r="I25" s="1">
        <f t="shared" si="9"/>
        <v>22329867</v>
      </c>
      <c r="J25" s="1">
        <f t="shared" si="9"/>
        <v>23248938</v>
      </c>
      <c r="K25" s="1">
        <f t="shared" si="8"/>
        <v>144075147</v>
      </c>
    </row>
    <row r="26" spans="1:11" x14ac:dyDescent="0.25">
      <c r="D26" s="1">
        <f t="shared" ref="D26:J26" si="10">D12</f>
        <v>79569026</v>
      </c>
      <c r="E26" s="1">
        <f t="shared" si="10"/>
        <v>83377525</v>
      </c>
      <c r="F26" s="1">
        <f t="shared" si="10"/>
        <v>87428101</v>
      </c>
      <c r="G26" s="1">
        <f t="shared" si="10"/>
        <v>91162294</v>
      </c>
      <c r="H26" s="1">
        <f t="shared" si="10"/>
        <v>95008670</v>
      </c>
      <c r="I26" s="1">
        <f t="shared" si="10"/>
        <v>98968199</v>
      </c>
      <c r="J26" s="1">
        <f t="shared" si="10"/>
        <v>103041613</v>
      </c>
      <c r="K26" s="1">
        <f t="shared" si="8"/>
        <v>638555428</v>
      </c>
    </row>
    <row r="27" spans="1:11" x14ac:dyDescent="0.25">
      <c r="D27" s="1">
        <f>ROUND(((D26-D29)*0.94+D29),0)</f>
        <v>75772771</v>
      </c>
      <c r="E27" s="1">
        <f>ROUND(((E26-E29)*0.94+E29),0)</f>
        <v>79137625</v>
      </c>
      <c r="F27" s="4">
        <f t="shared" ref="F27" si="11">ROUND((F26*0.94),0)</f>
        <v>82182415</v>
      </c>
      <c r="G27" s="1">
        <f t="shared" ref="G27" si="12">ROUND((G26*0.94),0)</f>
        <v>85692556</v>
      </c>
      <c r="H27" s="1">
        <f t="shared" ref="H27" si="13">ROUND((H26*0.94),0)</f>
        <v>89308150</v>
      </c>
      <c r="I27" s="1">
        <f t="shared" ref="I27" si="14">ROUND((I26*0.94),0)</f>
        <v>93030107</v>
      </c>
      <c r="J27" s="1">
        <f t="shared" ref="J27" si="15">ROUND((J26*0.94),0)</f>
        <v>96859116</v>
      </c>
      <c r="K27" s="1">
        <f t="shared" si="8"/>
        <v>601982740</v>
      </c>
    </row>
    <row r="28" spans="1:11" x14ac:dyDescent="0.25">
      <c r="D28" s="1">
        <f>ROUND(((D26-D29)*0.06),0)</f>
        <v>3796255</v>
      </c>
      <c r="E28" s="1">
        <f>ROUND(((E26-E29)*0.06),0)</f>
        <v>4239900</v>
      </c>
      <c r="F28" s="4">
        <f t="shared" ref="F28:J28" si="16">ROUND((F26*0.06),0)</f>
        <v>5245686</v>
      </c>
      <c r="G28" s="1">
        <f t="shared" si="16"/>
        <v>5469738</v>
      </c>
      <c r="H28" s="1">
        <f t="shared" si="16"/>
        <v>5700520</v>
      </c>
      <c r="I28" s="1">
        <f t="shared" si="16"/>
        <v>5938092</v>
      </c>
      <c r="J28" s="1">
        <f t="shared" si="16"/>
        <v>6182497</v>
      </c>
      <c r="K28" s="4">
        <f t="shared" si="8"/>
        <v>36572688</v>
      </c>
    </row>
    <row r="29" spans="1:11" x14ac:dyDescent="0.25">
      <c r="D29" s="1">
        <f t="shared" ref="D29:J29" si="17">D15</f>
        <v>16298112.000000002</v>
      </c>
      <c r="E29" s="1">
        <f t="shared" si="17"/>
        <v>12712526.999999998</v>
      </c>
      <c r="F29" s="1">
        <f t="shared" si="17"/>
        <v>0</v>
      </c>
      <c r="G29" s="1">
        <f t="shared" si="17"/>
        <v>0</v>
      </c>
      <c r="H29" s="1">
        <f t="shared" si="17"/>
        <v>0</v>
      </c>
      <c r="I29" s="1">
        <f t="shared" si="17"/>
        <v>0</v>
      </c>
      <c r="J29" s="1">
        <f t="shared" si="17"/>
        <v>0</v>
      </c>
      <c r="K29" s="1">
        <f t="shared" si="8"/>
        <v>29010639</v>
      </c>
    </row>
    <row r="30" spans="1:11" x14ac:dyDescent="0.25">
      <c r="D30" s="1">
        <f t="shared" ref="D30:J30" si="18">D16</f>
        <v>16298112.000000002</v>
      </c>
      <c r="E30" s="1">
        <f t="shared" si="18"/>
        <v>12712526.999999998</v>
      </c>
      <c r="F30" s="1">
        <f t="shared" si="18"/>
        <v>0</v>
      </c>
      <c r="G30" s="1">
        <f t="shared" si="18"/>
        <v>0</v>
      </c>
      <c r="H30" s="1">
        <f t="shared" si="18"/>
        <v>0</v>
      </c>
      <c r="I30" s="1">
        <f t="shared" si="18"/>
        <v>0</v>
      </c>
      <c r="J30" s="1">
        <f t="shared" si="18"/>
        <v>0</v>
      </c>
      <c r="K30" s="1">
        <f t="shared" si="8"/>
        <v>29010639</v>
      </c>
    </row>
    <row r="31" spans="1:11" x14ac:dyDescent="0.25">
      <c r="D31" s="1" t="str">
        <f t="shared" ref="D31:J31" si="19">D17</f>
        <v>N/A</v>
      </c>
      <c r="E31" s="1" t="str">
        <f t="shared" si="19"/>
        <v>N/A</v>
      </c>
      <c r="F31" s="1" t="str">
        <f t="shared" si="19"/>
        <v>N/A</v>
      </c>
      <c r="G31" s="1" t="str">
        <f t="shared" si="19"/>
        <v>N/A</v>
      </c>
      <c r="H31" s="1" t="str">
        <f t="shared" si="19"/>
        <v>N/A</v>
      </c>
      <c r="I31" s="1" t="str">
        <f t="shared" si="19"/>
        <v>N/A</v>
      </c>
      <c r="J31" s="1" t="str">
        <f t="shared" si="19"/>
        <v>N/A</v>
      </c>
      <c r="K31" s="1">
        <f t="shared" si="8"/>
        <v>0</v>
      </c>
    </row>
    <row r="32" spans="1:11" x14ac:dyDescent="0.25">
      <c r="D32" s="1">
        <f t="shared" ref="D32:J32" si="20">D18</f>
        <v>167454594</v>
      </c>
      <c r="E32" s="1">
        <f t="shared" si="20"/>
        <v>175995293</v>
      </c>
      <c r="F32" s="1">
        <f t="shared" si="20"/>
        <v>185012112</v>
      </c>
      <c r="G32" s="1">
        <f t="shared" si="20"/>
        <v>193047173</v>
      </c>
      <c r="H32" s="1">
        <f t="shared" si="20"/>
        <v>200965711</v>
      </c>
      <c r="I32" s="1">
        <f t="shared" si="20"/>
        <v>209486800</v>
      </c>
      <c r="J32" s="1">
        <f t="shared" si="20"/>
        <v>217453012</v>
      </c>
      <c r="K32" s="1">
        <f t="shared" si="8"/>
        <v>1349414695</v>
      </c>
    </row>
    <row r="33" spans="4:11" x14ac:dyDescent="0.25">
      <c r="D33" s="1">
        <f>ROUND((D32*0.94),0)</f>
        <v>157407318</v>
      </c>
      <c r="E33" s="1">
        <f t="shared" ref="E33" si="21">ROUND((E32*0.94),0)</f>
        <v>165435575</v>
      </c>
      <c r="F33" s="1">
        <f t="shared" ref="F33" si="22">ROUND((F32*0.94),0)</f>
        <v>173911385</v>
      </c>
      <c r="G33" s="1">
        <f t="shared" ref="G33" si="23">ROUND((G32*0.94),0)</f>
        <v>181464343</v>
      </c>
      <c r="H33" s="1">
        <f t="shared" ref="H33" si="24">ROUND((H32*0.94),0)</f>
        <v>188907768</v>
      </c>
      <c r="I33" s="1">
        <f t="shared" ref="I33" si="25">ROUND((I32*0.94),0)</f>
        <v>196917592</v>
      </c>
      <c r="J33" s="1">
        <f t="shared" ref="J33" si="26">ROUND((J32*0.94),0)</f>
        <v>204405831</v>
      </c>
      <c r="K33" s="1">
        <f t="shared" si="8"/>
        <v>1268449812</v>
      </c>
    </row>
    <row r="34" spans="4:11" x14ac:dyDescent="0.25">
      <c r="D34" s="1">
        <f>ROUND((D32*0.06),0)</f>
        <v>10047276</v>
      </c>
      <c r="E34" s="1">
        <f t="shared" ref="E34:J34" si="27">ROUND((E32*0.06),0)</f>
        <v>10559718</v>
      </c>
      <c r="F34" s="1">
        <f t="shared" si="27"/>
        <v>11100727</v>
      </c>
      <c r="G34" s="1">
        <f t="shared" si="27"/>
        <v>11582830</v>
      </c>
      <c r="H34" s="1">
        <f t="shared" si="27"/>
        <v>12057943</v>
      </c>
      <c r="I34" s="1">
        <f t="shared" si="27"/>
        <v>12569208</v>
      </c>
      <c r="J34" s="1">
        <f t="shared" si="27"/>
        <v>13047181</v>
      </c>
      <c r="K34" s="4">
        <f t="shared" si="8"/>
        <v>80964883</v>
      </c>
    </row>
    <row r="35" spans="4:11" x14ac:dyDescent="0.25">
      <c r="D35" s="1">
        <f>D23+D26+D29+D32</f>
        <v>562536662</v>
      </c>
      <c r="E35" s="1">
        <f t="shared" ref="E35:J35" si="28">E23+E26+E29+E32</f>
        <v>585621928</v>
      </c>
      <c r="F35" s="1">
        <f t="shared" si="28"/>
        <v>601208765</v>
      </c>
      <c r="G35" s="1">
        <f t="shared" si="28"/>
        <v>627020241</v>
      </c>
      <c r="H35" s="1">
        <f t="shared" si="28"/>
        <v>653249243</v>
      </c>
      <c r="I35" s="1">
        <f t="shared" si="28"/>
        <v>680619451</v>
      </c>
      <c r="J35" s="1">
        <f t="shared" si="28"/>
        <v>707976924</v>
      </c>
      <c r="K35" s="1">
        <f t="shared" si="8"/>
        <v>4418233214</v>
      </c>
    </row>
    <row r="37" spans="4:11" x14ac:dyDescent="0.25">
      <c r="D37" t="b">
        <f>D23=D9</f>
        <v>1</v>
      </c>
      <c r="E37" s="2" t="b">
        <f t="shared" ref="E37:K37" si="29">E23=E9</f>
        <v>1</v>
      </c>
      <c r="F37" s="2" t="b">
        <f t="shared" si="29"/>
        <v>1</v>
      </c>
      <c r="G37" s="2" t="b">
        <f t="shared" si="29"/>
        <v>1</v>
      </c>
      <c r="H37" s="2" t="b">
        <f t="shared" si="29"/>
        <v>1</v>
      </c>
      <c r="I37" s="2" t="b">
        <f t="shared" si="29"/>
        <v>1</v>
      </c>
      <c r="J37" s="2" t="b">
        <f t="shared" si="29"/>
        <v>1</v>
      </c>
      <c r="K37" s="2" t="b">
        <f t="shared" si="29"/>
        <v>1</v>
      </c>
    </row>
    <row r="38" spans="4:11" x14ac:dyDescent="0.25">
      <c r="D38" s="2" t="b">
        <f t="shared" ref="D38:K38" si="30">D24=D10</f>
        <v>1</v>
      </c>
      <c r="E38" s="2" t="b">
        <f t="shared" si="30"/>
        <v>1</v>
      </c>
      <c r="F38" s="2" t="b">
        <f t="shared" si="30"/>
        <v>1</v>
      </c>
      <c r="G38" s="2" t="b">
        <f t="shared" si="30"/>
        <v>1</v>
      </c>
      <c r="H38" s="2" t="b">
        <f t="shared" si="30"/>
        <v>1</v>
      </c>
      <c r="I38" s="2" t="b">
        <f t="shared" si="30"/>
        <v>1</v>
      </c>
      <c r="J38" s="2" t="b">
        <f t="shared" si="30"/>
        <v>1</v>
      </c>
      <c r="K38" s="2" t="b">
        <f t="shared" si="30"/>
        <v>1</v>
      </c>
    </row>
    <row r="39" spans="4:11" x14ac:dyDescent="0.25">
      <c r="D39" s="2" t="b">
        <f t="shared" ref="D39:K39" si="31">D25=D11</f>
        <v>1</v>
      </c>
      <c r="E39" s="2" t="b">
        <f t="shared" si="31"/>
        <v>1</v>
      </c>
      <c r="F39" s="2" t="b">
        <f t="shared" si="31"/>
        <v>1</v>
      </c>
      <c r="G39" s="2" t="b">
        <f t="shared" si="31"/>
        <v>1</v>
      </c>
      <c r="H39" s="2" t="b">
        <f t="shared" si="31"/>
        <v>1</v>
      </c>
      <c r="I39" s="2" t="b">
        <f t="shared" si="31"/>
        <v>1</v>
      </c>
      <c r="J39" s="2" t="b">
        <f t="shared" si="31"/>
        <v>1</v>
      </c>
      <c r="K39" s="2" t="b">
        <f t="shared" si="31"/>
        <v>1</v>
      </c>
    </row>
    <row r="40" spans="4:11" x14ac:dyDescent="0.25">
      <c r="D40" s="2" t="b">
        <f t="shared" ref="D40:K40" si="32">D26=D12</f>
        <v>1</v>
      </c>
      <c r="E40" s="2" t="b">
        <f t="shared" si="32"/>
        <v>1</v>
      </c>
      <c r="F40" s="2" t="b">
        <f t="shared" si="32"/>
        <v>1</v>
      </c>
      <c r="G40" s="2" t="b">
        <f t="shared" si="32"/>
        <v>1</v>
      </c>
      <c r="H40" s="2" t="b">
        <f t="shared" si="32"/>
        <v>1</v>
      </c>
      <c r="I40" s="2" t="b">
        <f t="shared" si="32"/>
        <v>1</v>
      </c>
      <c r="J40" s="2" t="b">
        <f t="shared" si="32"/>
        <v>1</v>
      </c>
      <c r="K40" s="2" t="b">
        <f t="shared" si="32"/>
        <v>1</v>
      </c>
    </row>
    <row r="41" spans="4:11" x14ac:dyDescent="0.25">
      <c r="D41" s="2" t="b">
        <f t="shared" ref="D41:K41" si="33">D27=D13</f>
        <v>1</v>
      </c>
      <c r="E41" s="2" t="b">
        <f t="shared" si="33"/>
        <v>1</v>
      </c>
      <c r="F41" s="2" t="b">
        <f t="shared" si="33"/>
        <v>0</v>
      </c>
      <c r="G41" s="2" t="b">
        <f t="shared" si="33"/>
        <v>1</v>
      </c>
      <c r="H41" s="2" t="b">
        <f t="shared" si="33"/>
        <v>1</v>
      </c>
      <c r="I41" s="2" t="b">
        <f t="shared" si="33"/>
        <v>1</v>
      </c>
      <c r="J41" s="2" t="b">
        <f t="shared" si="33"/>
        <v>1</v>
      </c>
      <c r="K41" s="2" t="b">
        <f t="shared" si="33"/>
        <v>0</v>
      </c>
    </row>
    <row r="42" spans="4:11" x14ac:dyDescent="0.25">
      <c r="D42" s="2" t="b">
        <f t="shared" ref="D42:K42" si="34">D28=D14</f>
        <v>1</v>
      </c>
      <c r="E42" s="2" t="b">
        <f t="shared" si="34"/>
        <v>1</v>
      </c>
      <c r="F42" s="2" t="b">
        <f t="shared" si="34"/>
        <v>0</v>
      </c>
      <c r="G42" s="2" t="b">
        <f t="shared" si="34"/>
        <v>1</v>
      </c>
      <c r="H42" s="2" t="b">
        <f t="shared" si="34"/>
        <v>1</v>
      </c>
      <c r="I42" s="2" t="b">
        <f t="shared" si="34"/>
        <v>1</v>
      </c>
      <c r="J42" s="2" t="b">
        <f t="shared" si="34"/>
        <v>1</v>
      </c>
      <c r="K42" s="2" t="b">
        <f t="shared" si="34"/>
        <v>0</v>
      </c>
    </row>
    <row r="43" spans="4:11" x14ac:dyDescent="0.25">
      <c r="D43" s="2" t="b">
        <f t="shared" ref="D43:K43" si="35">D29=D15</f>
        <v>1</v>
      </c>
      <c r="E43" s="2" t="b">
        <f t="shared" si="35"/>
        <v>1</v>
      </c>
      <c r="F43" s="2" t="b">
        <f t="shared" si="35"/>
        <v>1</v>
      </c>
      <c r="G43" s="2" t="b">
        <f t="shared" si="35"/>
        <v>1</v>
      </c>
      <c r="H43" s="2" t="b">
        <f t="shared" si="35"/>
        <v>1</v>
      </c>
      <c r="I43" s="2" t="b">
        <f t="shared" si="35"/>
        <v>1</v>
      </c>
      <c r="J43" s="2" t="b">
        <f t="shared" si="35"/>
        <v>1</v>
      </c>
      <c r="K43" s="2" t="b">
        <f t="shared" si="35"/>
        <v>1</v>
      </c>
    </row>
    <row r="44" spans="4:11" x14ac:dyDescent="0.25">
      <c r="D44" s="2" t="b">
        <f t="shared" ref="D44:K44" si="36">D30=D16</f>
        <v>1</v>
      </c>
      <c r="E44" s="2" t="b">
        <f t="shared" si="36"/>
        <v>1</v>
      </c>
      <c r="F44" s="2" t="b">
        <f t="shared" si="36"/>
        <v>1</v>
      </c>
      <c r="G44" s="2" t="b">
        <f t="shared" si="36"/>
        <v>1</v>
      </c>
      <c r="H44" s="2" t="b">
        <f t="shared" si="36"/>
        <v>1</v>
      </c>
      <c r="I44" s="2" t="b">
        <f t="shared" si="36"/>
        <v>1</v>
      </c>
      <c r="J44" s="2" t="b">
        <f t="shared" si="36"/>
        <v>1</v>
      </c>
      <c r="K44" s="2" t="b">
        <f t="shared" si="36"/>
        <v>1</v>
      </c>
    </row>
    <row r="45" spans="4:11" x14ac:dyDescent="0.25">
      <c r="D45" s="2" t="b">
        <f t="shared" ref="D45:K45" si="37">D31=D17</f>
        <v>1</v>
      </c>
      <c r="E45" s="2" t="b">
        <f t="shared" si="37"/>
        <v>1</v>
      </c>
      <c r="F45" s="2" t="b">
        <f t="shared" si="37"/>
        <v>1</v>
      </c>
      <c r="G45" s="2" t="b">
        <f t="shared" si="37"/>
        <v>1</v>
      </c>
      <c r="H45" s="2" t="b">
        <f t="shared" si="37"/>
        <v>1</v>
      </c>
      <c r="I45" s="2" t="b">
        <f t="shared" si="37"/>
        <v>1</v>
      </c>
      <c r="J45" s="2" t="b">
        <f t="shared" si="37"/>
        <v>1</v>
      </c>
      <c r="K45" s="2" t="b">
        <f t="shared" si="37"/>
        <v>1</v>
      </c>
    </row>
    <row r="46" spans="4:11" x14ac:dyDescent="0.25">
      <c r="D46" s="2" t="b">
        <f t="shared" ref="D46:K46" si="38">D32=D18</f>
        <v>1</v>
      </c>
      <c r="E46" s="2" t="b">
        <f t="shared" si="38"/>
        <v>1</v>
      </c>
      <c r="F46" s="2" t="b">
        <f t="shared" si="38"/>
        <v>1</v>
      </c>
      <c r="G46" s="2" t="b">
        <f t="shared" si="38"/>
        <v>1</v>
      </c>
      <c r="H46" s="2" t="b">
        <f t="shared" si="38"/>
        <v>1</v>
      </c>
      <c r="I46" s="2" t="b">
        <f t="shared" si="38"/>
        <v>1</v>
      </c>
      <c r="J46" s="2" t="b">
        <f t="shared" si="38"/>
        <v>1</v>
      </c>
      <c r="K46" s="2" t="b">
        <f t="shared" si="38"/>
        <v>1</v>
      </c>
    </row>
    <row r="47" spans="4:11" x14ac:dyDescent="0.25">
      <c r="D47" s="2" t="b">
        <f t="shared" ref="D47:K47" si="39">D33=D19</f>
        <v>1</v>
      </c>
      <c r="E47" s="2" t="b">
        <f t="shared" si="39"/>
        <v>1</v>
      </c>
      <c r="F47" s="2" t="b">
        <f t="shared" si="39"/>
        <v>1</v>
      </c>
      <c r="G47" s="2" t="b">
        <f t="shared" si="39"/>
        <v>1</v>
      </c>
      <c r="H47" s="2" t="b">
        <f t="shared" si="39"/>
        <v>1</v>
      </c>
      <c r="I47" s="2" t="b">
        <f t="shared" si="39"/>
        <v>1</v>
      </c>
      <c r="J47" s="2" t="b">
        <f t="shared" si="39"/>
        <v>1</v>
      </c>
      <c r="K47" s="2" t="b">
        <f t="shared" si="39"/>
        <v>1</v>
      </c>
    </row>
    <row r="48" spans="4:11" x14ac:dyDescent="0.25">
      <c r="D48" s="2" t="b">
        <f t="shared" ref="D48:K49" si="40">D34=D20</f>
        <v>1</v>
      </c>
      <c r="E48" s="2" t="b">
        <f t="shared" si="40"/>
        <v>1</v>
      </c>
      <c r="F48" s="2" t="b">
        <f t="shared" si="40"/>
        <v>1</v>
      </c>
      <c r="G48" s="2" t="b">
        <f t="shared" si="40"/>
        <v>1</v>
      </c>
      <c r="H48" s="2" t="b">
        <f t="shared" si="40"/>
        <v>1</v>
      </c>
      <c r="I48" s="2" t="b">
        <f t="shared" si="40"/>
        <v>1</v>
      </c>
      <c r="J48" s="2" t="b">
        <f t="shared" si="40"/>
        <v>1</v>
      </c>
      <c r="K48" s="2" t="b">
        <f t="shared" si="40"/>
        <v>1</v>
      </c>
    </row>
    <row r="49" spans="4:11" x14ac:dyDescent="0.25">
      <c r="D49" s="2" t="b">
        <f t="shared" si="40"/>
        <v>1</v>
      </c>
      <c r="E49" s="2" t="b">
        <f t="shared" si="40"/>
        <v>1</v>
      </c>
      <c r="F49" s="2" t="b">
        <f t="shared" si="40"/>
        <v>1</v>
      </c>
      <c r="G49" s="2" t="b">
        <f t="shared" si="40"/>
        <v>1</v>
      </c>
      <c r="H49" s="2" t="b">
        <f t="shared" si="40"/>
        <v>1</v>
      </c>
      <c r="I49" s="2" t="b">
        <f t="shared" si="40"/>
        <v>1</v>
      </c>
      <c r="J49" s="2" t="b">
        <f t="shared" si="40"/>
        <v>1</v>
      </c>
      <c r="K49" s="2" t="b">
        <f t="shared" si="40"/>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kuments" ma:contentTypeID="0x010100AADC7BA972ED344AAB55DF5B3BF82320" ma:contentTypeVersion="2" ma:contentTypeDescription="Izveidot jaunu dokumentu." ma:contentTypeScope="" ma:versionID="0ac0b1dfbca8af933388fb203f946801">
  <xsd:schema xmlns:xsd="http://www.w3.org/2001/XMLSchema" xmlns:xs="http://www.w3.org/2001/XMLSchema" xmlns:p="http://schemas.microsoft.com/office/2006/metadata/properties" targetNamespace="http://schemas.microsoft.com/office/2006/metadata/properties" ma:root="true" ma:fieldsID="e4db33db44e48f8f107466a912c3a54c">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atura tips"/>
        <xsd:element ref="dc:title" minOccurs="0" maxOccurs="1" ma:index="4" ma:displayName="Virsrakst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9BB743-2B3A-43D8-87C3-5F1670A6C40A}">
  <ds:schemaRefs>
    <ds:schemaRef ds:uri="http://schemas.microsoft.com/sharepoint/v3/contenttype/forms"/>
  </ds:schemaRefs>
</ds:datastoreItem>
</file>

<file path=customXml/itemProps2.xml><?xml version="1.0" encoding="utf-8"?>
<ds:datastoreItem xmlns:ds="http://schemas.openxmlformats.org/officeDocument/2006/customXml" ds:itemID="{91D60C38-2F4C-4B3E-A0A9-D4A307D943C1}">
  <ds:schemaRefs>
    <ds:schemaRef ds:uri="http://schemas.openxmlformats.org/package/2006/metadata/core-properties"/>
    <ds:schemaRef ds:uri="http://www.w3.org/XML/1998/namespace"/>
    <ds:schemaRef ds:uri="http://schemas.microsoft.com/office/2006/documentManagement/types"/>
    <ds:schemaRef ds:uri="http://purl.org/dc/elements/1.1/"/>
    <ds:schemaRef ds:uri="http://purl.org/dc/dcmitype/"/>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B9187FFD-47B9-4A95-8F2D-D7F5E71D8D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DPP</vt:lpstr>
      <vt:lpstr>pa gadiem aktuālais</vt:lpstr>
      <vt:lpstr>DPP!Print_Area</vt:lpstr>
      <vt:lpstr>DPP!Print_Titles</vt:lpstr>
    </vt:vector>
  </TitlesOfParts>
  <Company>Finanšu ministrija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Boriss Kņigins</dc:creator>
  <cp:lastModifiedBy>Anita Kalniņa</cp:lastModifiedBy>
  <cp:lastPrinted>2016-08-24T10:29:06Z</cp:lastPrinted>
  <dcterms:created xsi:type="dcterms:W3CDTF">2013-05-20T05:28:43Z</dcterms:created>
  <dcterms:modified xsi:type="dcterms:W3CDTF">2016-09-26T15:01:11Z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0x010100AADC7BA972ED344AAB55DF5B3BF82320</vt:lpwstr>
  </property>
</Properties>
</file>