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Fs\esfd\IEVIEŠANAS UZRAUDZĪBA\ZIŅOJUMI_MAKSĀJUMU PROGNOZES EK\VI_regularie_zinojumi_MK_ES_fondi\1 - MK\2016.gads\Ikmēneša informatīvie ziņojumi\11_decembris_2016_iesn_MK_lidz_30.12.2016\"/>
    </mc:Choice>
  </mc:AlternateContent>
  <bookViews>
    <workbookView xWindow="0" yWindow="0" windowWidth="20580" windowHeight="11640" tabRatio="734"/>
  </bookViews>
  <sheets>
    <sheet name="DPP" sheetId="23" r:id="rId1"/>
    <sheet name="pa gadiem aktuālais" sheetId="22" state="hidden" r:id="rId2"/>
  </sheets>
  <definedNames>
    <definedName name="_xlnm._FilterDatabase" localSheetId="0" hidden="1">DPP!$A$7:$Y$17</definedName>
    <definedName name="_xlnm.Print_Area" localSheetId="0">DPP!$A$1:$Y$24</definedName>
    <definedName name="_xlnm.Print_Titles" localSheetId="0">DPP!$4:$6</definedName>
  </definedNames>
  <calcPr calcId="162913"/>
</workbook>
</file>

<file path=xl/calcChain.xml><?xml version="1.0" encoding="utf-8"?>
<calcChain xmlns="http://schemas.openxmlformats.org/spreadsheetml/2006/main">
  <c r="K10" i="23" l="1"/>
  <c r="F10" i="23"/>
  <c r="E10" i="23" l="1"/>
  <c r="J10" i="23" l="1"/>
  <c r="E9" i="23"/>
  <c r="Q10" i="23"/>
  <c r="O10" i="23"/>
  <c r="M10" i="23"/>
  <c r="K15" i="23" l="1"/>
  <c r="F15" i="23"/>
  <c r="F14" i="23" s="1"/>
  <c r="K13" i="23"/>
  <c r="E15" i="23" l="1"/>
  <c r="E12" i="23"/>
  <c r="O15" i="23" l="1"/>
  <c r="E14" i="23"/>
  <c r="J15" i="23"/>
  <c r="Q15" i="23"/>
  <c r="M15" i="23"/>
  <c r="Q13" i="23"/>
  <c r="O13" i="23"/>
  <c r="M13" i="23"/>
  <c r="F13" i="23"/>
  <c r="J13" i="23" s="1"/>
  <c r="F12" i="23" l="1"/>
  <c r="F11" i="23"/>
  <c r="F9" i="23" l="1"/>
  <c r="F8" i="23" s="1"/>
  <c r="F17" i="23"/>
  <c r="F16" i="23" s="1"/>
  <c r="K17" i="23" l="1"/>
  <c r="E17" i="23" l="1"/>
  <c r="E16" i="23" s="1"/>
  <c r="E8" i="23" s="1"/>
  <c r="Q17" i="23" l="1"/>
  <c r="M17" i="23"/>
  <c r="J17" i="23"/>
  <c r="O17" i="23"/>
  <c r="M13" i="22" l="1"/>
  <c r="N13" i="22"/>
  <c r="O13" i="22"/>
  <c r="L13" i="22"/>
  <c r="E6" i="22"/>
  <c r="F6" i="22"/>
  <c r="G6" i="22"/>
  <c r="H6" i="22"/>
  <c r="I6" i="22"/>
  <c r="J6" i="22"/>
  <c r="D6" i="22"/>
  <c r="D26" i="22"/>
  <c r="D40" i="22" s="1"/>
  <c r="E26" i="22"/>
  <c r="F26" i="22"/>
  <c r="F28" i="22" s="1"/>
  <c r="F42" i="22" s="1"/>
  <c r="G26" i="22"/>
  <c r="H26" i="22"/>
  <c r="H27" i="22" s="1"/>
  <c r="H41" i="22" s="1"/>
  <c r="I26" i="22"/>
  <c r="I40" i="22" s="1"/>
  <c r="J26" i="22"/>
  <c r="J28" i="22" s="1"/>
  <c r="J42" i="22" s="1"/>
  <c r="D29" i="22"/>
  <c r="E29" i="22"/>
  <c r="E43" i="22" s="1"/>
  <c r="F29" i="22"/>
  <c r="F43" i="22" s="1"/>
  <c r="G29" i="22"/>
  <c r="G43" i="22" s="1"/>
  <c r="H29" i="22"/>
  <c r="H43" i="22" s="1"/>
  <c r="I29" i="22"/>
  <c r="I43" i="22" s="1"/>
  <c r="J29" i="22"/>
  <c r="J43" i="22" s="1"/>
  <c r="D30" i="22"/>
  <c r="E30" i="22"/>
  <c r="E44" i="22" s="1"/>
  <c r="F30" i="22"/>
  <c r="F44" i="22" s="1"/>
  <c r="G30" i="22"/>
  <c r="G44" i="22" s="1"/>
  <c r="H30" i="22"/>
  <c r="H44" i="22" s="1"/>
  <c r="I30" i="22"/>
  <c r="I44" i="22" s="1"/>
  <c r="J30" i="22"/>
  <c r="J44" i="22" s="1"/>
  <c r="D31" i="22"/>
  <c r="D45" i="22" s="1"/>
  <c r="E31" i="22"/>
  <c r="E45" i="22" s="1"/>
  <c r="F31" i="22"/>
  <c r="F45" i="22" s="1"/>
  <c r="G31" i="22"/>
  <c r="G45" i="22" s="1"/>
  <c r="H31" i="22"/>
  <c r="H45" i="22" s="1"/>
  <c r="I31" i="22"/>
  <c r="I45" i="22" s="1"/>
  <c r="J31" i="22"/>
  <c r="J45" i="22" s="1"/>
  <c r="D32" i="22"/>
  <c r="D46" i="22" s="1"/>
  <c r="E32" i="22"/>
  <c r="E33" i="22" s="1"/>
  <c r="E47" i="22" s="1"/>
  <c r="F32" i="22"/>
  <c r="F46" i="22" s="1"/>
  <c r="G32" i="22"/>
  <c r="G33" i="22" s="1"/>
  <c r="G47" i="22" s="1"/>
  <c r="H32" i="22"/>
  <c r="H46" i="22" s="1"/>
  <c r="I32" i="22"/>
  <c r="J32" i="22"/>
  <c r="J46" i="22" s="1"/>
  <c r="D9" i="22"/>
  <c r="D5" i="22" s="1"/>
  <c r="E9" i="22"/>
  <c r="E5" i="22" s="1"/>
  <c r="F9" i="22"/>
  <c r="F5" i="22" s="1"/>
  <c r="G9" i="22"/>
  <c r="G5" i="22" s="1"/>
  <c r="H9" i="22"/>
  <c r="H5" i="22" s="1"/>
  <c r="I9" i="22"/>
  <c r="I5" i="22" s="1"/>
  <c r="I27" i="22" l="1"/>
  <c r="I41" i="22" s="1"/>
  <c r="J34" i="22"/>
  <c r="J48" i="22" s="1"/>
  <c r="H23" i="22"/>
  <c r="H37" i="22" s="1"/>
  <c r="E23" i="22"/>
  <c r="E24" i="22" s="1"/>
  <c r="E38" i="22" s="1"/>
  <c r="D23" i="22"/>
  <c r="D25" i="22" s="1"/>
  <c r="D39" i="22" s="1"/>
  <c r="I23" i="22"/>
  <c r="I25" i="22" s="1"/>
  <c r="I39" i="22" s="1"/>
  <c r="D34" i="22"/>
  <c r="D48" i="22" s="1"/>
  <c r="H34" i="22"/>
  <c r="H48" i="22" s="1"/>
  <c r="H28" i="22"/>
  <c r="H42" i="22" s="1"/>
  <c r="H40" i="22"/>
  <c r="D43" i="22"/>
  <c r="K29" i="22"/>
  <c r="G40" i="22"/>
  <c r="G28" i="22"/>
  <c r="G42" i="22" s="1"/>
  <c r="G27" i="22"/>
  <c r="G41" i="22" s="1"/>
  <c r="G46" i="22"/>
  <c r="D27" i="22"/>
  <c r="D41" i="22" s="1"/>
  <c r="D44" i="22"/>
  <c r="K30" i="22"/>
  <c r="J27" i="22"/>
  <c r="J41" i="22" s="1"/>
  <c r="F33" i="22"/>
  <c r="F47" i="22" s="1"/>
  <c r="F34" i="22"/>
  <c r="F48" i="22" s="1"/>
  <c r="K26" i="22"/>
  <c r="F40" i="22"/>
  <c r="D28" i="22"/>
  <c r="I34" i="22"/>
  <c r="I48" i="22" s="1"/>
  <c r="I46" i="22"/>
  <c r="E34" i="22"/>
  <c r="E48" i="22" s="1"/>
  <c r="E46" i="22"/>
  <c r="E28" i="22"/>
  <c r="E42" i="22" s="1"/>
  <c r="E27" i="22"/>
  <c r="E41" i="22" s="1"/>
  <c r="I33" i="22"/>
  <c r="I47" i="22" s="1"/>
  <c r="G34" i="22"/>
  <c r="G48" i="22" s="1"/>
  <c r="K32" i="22"/>
  <c r="J40" i="22"/>
  <c r="E40" i="22"/>
  <c r="G23" i="22"/>
  <c r="F27" i="22"/>
  <c r="F41" i="22" s="1"/>
  <c r="I28" i="22"/>
  <c r="I42" i="22" s="1"/>
  <c r="J33" i="22"/>
  <c r="J47" i="22" s="1"/>
  <c r="K31" i="22"/>
  <c r="K45" i="22" s="1"/>
  <c r="F23" i="22"/>
  <c r="D33" i="22"/>
  <c r="H33" i="22"/>
  <c r="H47" i="22" s="1"/>
  <c r="H24" i="22" l="1"/>
  <c r="H38" i="22" s="1"/>
  <c r="H35" i="22"/>
  <c r="H25" i="22"/>
  <c r="H39" i="22" s="1"/>
  <c r="I35" i="22"/>
  <c r="I24" i="22"/>
  <c r="I38" i="22" s="1"/>
  <c r="E25" i="22"/>
  <c r="E39" i="22" s="1"/>
  <c r="E35" i="22"/>
  <c r="E37" i="22"/>
  <c r="I37" i="22"/>
  <c r="D24" i="22"/>
  <c r="D38" i="22" s="1"/>
  <c r="D37" i="22"/>
  <c r="D35" i="22"/>
  <c r="K27" i="22"/>
  <c r="K34" i="22"/>
  <c r="D47" i="22"/>
  <c r="K33" i="22"/>
  <c r="G25" i="22"/>
  <c r="G39" i="22" s="1"/>
  <c r="G35" i="22"/>
  <c r="G24" i="22"/>
  <c r="G38" i="22" s="1"/>
  <c r="G37" i="22"/>
  <c r="F37" i="22"/>
  <c r="F35" i="22"/>
  <c r="F24" i="22"/>
  <c r="F38" i="22" s="1"/>
  <c r="F25" i="22"/>
  <c r="D42" i="22"/>
  <c r="K28" i="22"/>
  <c r="F39" i="22" l="1"/>
  <c r="E21" i="22" l="1"/>
  <c r="E49" i="22" s="1"/>
  <c r="F21" i="22"/>
  <c r="F49" i="22" s="1"/>
  <c r="G21" i="22"/>
  <c r="G49" i="22" s="1"/>
  <c r="H21" i="22"/>
  <c r="H49" i="22" s="1"/>
  <c r="I21" i="22"/>
  <c r="I49" i="22" s="1"/>
  <c r="D21" i="22"/>
  <c r="D49" i="22" s="1"/>
  <c r="K10" i="22"/>
  <c r="K11" i="22"/>
  <c r="K12" i="22"/>
  <c r="K40" i="22" s="1"/>
  <c r="K13" i="22"/>
  <c r="K14" i="22"/>
  <c r="K42" i="22" s="1"/>
  <c r="K15" i="22"/>
  <c r="K43" i="22" s="1"/>
  <c r="K16" i="22"/>
  <c r="K44" i="22" s="1"/>
  <c r="K18" i="22"/>
  <c r="K46" i="22" s="1"/>
  <c r="K19" i="22"/>
  <c r="K47" i="22" s="1"/>
  <c r="K20" i="22"/>
  <c r="K48" i="22" s="1"/>
  <c r="J9" i="22"/>
  <c r="P13" i="22" l="1"/>
  <c r="K41" i="22"/>
  <c r="J5" i="22"/>
  <c r="J23" i="22"/>
  <c r="K9" i="22"/>
  <c r="K21" i="22" s="1"/>
  <c r="J21" i="22"/>
  <c r="J37" i="22" l="1"/>
  <c r="J35" i="22"/>
  <c r="J24" i="22"/>
  <c r="J25" i="22"/>
  <c r="K23" i="22"/>
  <c r="K37" i="22" s="1"/>
  <c r="J39" i="22" l="1"/>
  <c r="K25" i="22"/>
  <c r="K39" i="22" s="1"/>
  <c r="J38" i="22"/>
  <c r="K24" i="22"/>
  <c r="K38" i="22" s="1"/>
  <c r="J49" i="22"/>
  <c r="K35" i="22"/>
  <c r="K49" i="22" s="1"/>
</calcChain>
</file>

<file path=xl/sharedStrings.xml><?xml version="1.0" encoding="utf-8"?>
<sst xmlns="http://schemas.openxmlformats.org/spreadsheetml/2006/main" count="148" uniqueCount="103">
  <si>
    <t>KF</t>
  </si>
  <si>
    <t>ERAF</t>
  </si>
  <si>
    <t>ESF</t>
  </si>
  <si>
    <t>IPIA</t>
  </si>
  <si>
    <t>Kopā</t>
  </si>
  <si>
    <t>NR</t>
  </si>
  <si>
    <t>Fonds</t>
  </si>
  <si>
    <t>YEI</t>
  </si>
  <si>
    <t>Mazāk attīstīts reģions</t>
  </si>
  <si>
    <t>JNI</t>
  </si>
  <si>
    <t>Reģions</t>
  </si>
  <si>
    <t>(1)</t>
  </si>
  <si>
    <t>(5)</t>
  </si>
  <si>
    <t>(9)</t>
  </si>
  <si>
    <t>(10)</t>
  </si>
  <si>
    <t>(12)</t>
  </si>
  <si>
    <t>N/A</t>
  </si>
  <si>
    <t>ERAF+ESF</t>
  </si>
  <si>
    <t>Pamatsumma</t>
  </si>
  <si>
    <t>Rezerve</t>
  </si>
  <si>
    <t>2014, EUR</t>
  </si>
  <si>
    <t>2015, EUR</t>
  </si>
  <si>
    <t>2016, EUR</t>
  </si>
  <si>
    <t>2017, EUR</t>
  </si>
  <si>
    <t>2018, EUR</t>
  </si>
  <si>
    <t>2019, EUR</t>
  </si>
  <si>
    <t>2020, EUR</t>
  </si>
  <si>
    <t>Kopā, EUR</t>
  </si>
  <si>
    <t>SAM/Pasākuma nosaukums/atlases kārta</t>
  </si>
  <si>
    <t>Nav izpildīts</t>
  </si>
  <si>
    <r>
      <t>Izpildes statuss (i</t>
    </r>
    <r>
      <rPr>
        <i/>
        <sz val="9"/>
        <rFont val="Calibri"/>
        <family val="2"/>
        <charset val="186"/>
        <scheme val="minor"/>
      </rPr>
      <t>r vai nav izpildīts, vai nav pienācis)</t>
    </r>
  </si>
  <si>
    <t>MK noteikumi</t>
  </si>
  <si>
    <t>EUR
KF</t>
  </si>
  <si>
    <t>EUR
ERAF</t>
  </si>
  <si>
    <t>EUR
ESF</t>
  </si>
  <si>
    <t>KP finansējuma intensitāte</t>
  </si>
  <si>
    <t>EUR
Nacionālais finansējums kopā</t>
  </si>
  <si>
    <t>EUR
Valsts budžeta finansējums</t>
  </si>
  <si>
    <t>Valsts budžeta finansējuma intensitāte</t>
  </si>
  <si>
    <t>EUR
Pašvaldību finansējums</t>
  </si>
  <si>
    <t>Pašvaldību finansējuma intensitāte</t>
  </si>
  <si>
    <t>EUR
Privātais līdzfinansējums</t>
  </si>
  <si>
    <t>Privātā līdzfinansējuma intensitāte</t>
  </si>
  <si>
    <t xml:space="preserve">Sākotnēji plānotais
</t>
  </si>
  <si>
    <t>2016 februāris</t>
  </si>
  <si>
    <t>2016 aprīlis</t>
  </si>
  <si>
    <t>2016 marts</t>
  </si>
  <si>
    <r>
      <t xml:space="preserve">Kritēriju komplekta </t>
    </r>
    <r>
      <rPr>
        <b/>
        <sz val="10"/>
        <rFont val="Calibri"/>
        <family val="2"/>
        <charset val="186"/>
        <scheme val="minor"/>
      </rPr>
      <t>iesniegšana AK</t>
    </r>
    <r>
      <rPr>
        <sz val="10"/>
        <rFont val="Calibri"/>
        <family val="2"/>
        <charset val="186"/>
        <scheme val="minor"/>
      </rPr>
      <t xml:space="preserve"> </t>
    </r>
    <r>
      <rPr>
        <i/>
        <sz val="10"/>
        <rFont val="Calibri"/>
        <family val="2"/>
        <charset val="186"/>
        <scheme val="minor"/>
      </rPr>
      <t xml:space="preserve">
(mēn., kad iesūta AK)</t>
    </r>
  </si>
  <si>
    <r>
      <t xml:space="preserve">Atlases veids IPIA/ APIA </t>
    </r>
    <r>
      <rPr>
        <b/>
        <vertAlign val="superscript"/>
        <sz val="10"/>
        <rFont val="Calibri"/>
        <family val="2"/>
        <charset val="186"/>
        <scheme val="minor"/>
      </rPr>
      <t>[1]</t>
    </r>
  </si>
  <si>
    <t>EUR
Kohēzijas politikas finansējums kopā</t>
  </si>
  <si>
    <t>Specifiskā atbalsta mērķa (SAM)/
Pasākuma numurs</t>
  </si>
  <si>
    <t>[1] IPIA - ierobežota projektu iesniegumu atlase, APIA - atklāta projektu iesniegumu atlase</t>
  </si>
  <si>
    <r>
      <t xml:space="preserve">Kritēriju apstiprināšana UK
</t>
    </r>
    <r>
      <rPr>
        <i/>
        <sz val="10"/>
        <rFont val="Calibri"/>
        <family val="2"/>
        <charset val="186"/>
        <scheme val="minor"/>
      </rPr>
      <t>(Apstiprināšanas datums)</t>
    </r>
  </si>
  <si>
    <t>67095699; Salvis.Skladovs@fm.gov.lv</t>
  </si>
  <si>
    <t>EUR
Indikatīvais finansējums kopā</t>
  </si>
  <si>
    <t>Satiksmes ministrija</t>
  </si>
  <si>
    <t>Izglītības un zinātnes ministrija</t>
  </si>
  <si>
    <t xml:space="preserve">Kopā: </t>
  </si>
  <si>
    <r>
      <t xml:space="preserve">Fonds </t>
    </r>
    <r>
      <rPr>
        <b/>
        <vertAlign val="superscript"/>
        <sz val="10"/>
        <rFont val="Calibri"/>
        <family val="2"/>
        <charset val="186"/>
        <scheme val="minor"/>
      </rPr>
      <t>[2]</t>
    </r>
  </si>
  <si>
    <t>6.1.3.2.</t>
  </si>
  <si>
    <t>Multimodāla transporta mezgla izbūve Torņakalna apkaimē</t>
  </si>
  <si>
    <t>Veselības ministrija</t>
  </si>
  <si>
    <t>9.2.5.</t>
  </si>
  <si>
    <t>Uzlabot pieejamību ārstniecības un ārstniecības atbalsta personām, kas sniedz pakalpojumus prioritārajās veselības jomās iedzīvotājiem, kas dzīvo ārpus Rīgas</t>
  </si>
  <si>
    <t>1.1.1.5.</t>
  </si>
  <si>
    <t>Atbalsts starptautiskās sadarbības projektiem pētniecībā un inovācijās</t>
  </si>
  <si>
    <t>22.06.2016.</t>
  </si>
  <si>
    <t xml:space="preserve">[2] ERAF - Eiropas Reģionālās attīstības fonds; ESF - Eiropas Sociālais fonds; KF - Kohēzijas fonds; </t>
  </si>
  <si>
    <t>VSS</t>
  </si>
  <si>
    <t>MK</t>
  </si>
  <si>
    <t>Izpilde</t>
  </si>
  <si>
    <t>Plānotais/ aktualizētais</t>
  </si>
  <si>
    <t>Finanšu ministre</t>
  </si>
  <si>
    <t>D.Reizniece-Ozola</t>
  </si>
  <si>
    <r>
      <t xml:space="preserve">2016  jūnijs/
</t>
    </r>
    <r>
      <rPr>
        <sz val="10"/>
        <color rgb="FFFF0000"/>
        <rFont val="Calibri"/>
        <family val="2"/>
        <charset val="186"/>
        <scheme val="minor"/>
      </rPr>
      <t>03.01.2017</t>
    </r>
  </si>
  <si>
    <t>Nav izpildīts + pārsniedz 2 mēn VSS</t>
  </si>
  <si>
    <t>Ekonomikas ministrija</t>
  </si>
  <si>
    <t>4.3.1.</t>
  </si>
  <si>
    <t>Veicināt energoefektivitāti un vietējo AER izmantošanu centralizētajā siltumapgādē</t>
  </si>
  <si>
    <t>Ir izpildīts
25.08.2016</t>
  </si>
  <si>
    <t>2016 maijs</t>
  </si>
  <si>
    <t>Ir izpildīts
29.09.2016</t>
  </si>
  <si>
    <t>Kavējuma iemesli (Atbildīgo iestāžu sniegtā informācija)</t>
  </si>
  <si>
    <r>
      <t xml:space="preserve">2016 aprīlis/
</t>
    </r>
    <r>
      <rPr>
        <sz val="10"/>
        <color rgb="FFFF0000"/>
        <rFont val="Calibri"/>
        <family val="2"/>
        <charset val="186"/>
        <scheme val="minor"/>
      </rPr>
      <t>2016 decembris</t>
    </r>
  </si>
  <si>
    <t>6.2.1.1.</t>
  </si>
  <si>
    <t>Latvijas dzelzceļa tīkla elektrifikācija</t>
  </si>
  <si>
    <t xml:space="preserve"> 2016 augusts</t>
  </si>
  <si>
    <t>2016 septembris</t>
  </si>
  <si>
    <t>Ir izpildīts
10.11.2016</t>
  </si>
  <si>
    <t>Izpildīts
17.11.2016.</t>
  </si>
  <si>
    <r>
      <t xml:space="preserve">2016 jūnijs/
</t>
    </r>
    <r>
      <rPr>
        <sz val="10"/>
        <color rgb="FFFF0000"/>
        <rFont val="Calibri"/>
        <family val="2"/>
        <charset val="186"/>
        <scheme val="minor"/>
      </rPr>
      <t>2017 I ceturksnis</t>
    </r>
  </si>
  <si>
    <r>
      <t xml:space="preserve">2016 oktobris/ 
</t>
    </r>
    <r>
      <rPr>
        <strike/>
        <sz val="10"/>
        <color rgb="FFFF0000"/>
        <rFont val="Calibri"/>
        <family val="2"/>
        <charset val="186"/>
        <scheme val="minor"/>
      </rPr>
      <t>29.11.2016</t>
    </r>
    <r>
      <rPr>
        <sz val="10"/>
        <rFont val="Calibri"/>
        <family val="2"/>
        <charset val="186"/>
        <scheme val="minor"/>
      </rPr>
      <t xml:space="preserve">
</t>
    </r>
    <r>
      <rPr>
        <sz val="10"/>
        <color rgb="FFFF0000"/>
        <rFont val="Calibri"/>
        <family val="2"/>
        <charset val="186"/>
        <scheme val="minor"/>
      </rPr>
      <t>2017 I ceturksnis</t>
    </r>
  </si>
  <si>
    <r>
      <t xml:space="preserve">2016 augusts/
</t>
    </r>
    <r>
      <rPr>
        <strike/>
        <sz val="10"/>
        <color rgb="FFFF0000"/>
        <rFont val="Calibri"/>
        <family val="2"/>
        <charset val="186"/>
        <scheme val="minor"/>
      </rPr>
      <t>2016 decembris</t>
    </r>
    <r>
      <rPr>
        <sz val="10"/>
        <rFont val="Calibri"/>
        <family val="2"/>
        <charset val="186"/>
        <scheme val="minor"/>
      </rPr>
      <t xml:space="preserve">
</t>
    </r>
    <r>
      <rPr>
        <sz val="10"/>
        <color rgb="FFFF0000"/>
        <rFont val="Calibri"/>
        <family val="2"/>
        <charset val="186"/>
        <scheme val="minor"/>
      </rPr>
      <t>2017 janvāris</t>
    </r>
  </si>
  <si>
    <r>
      <t xml:space="preserve">2016 jūlijs/
</t>
    </r>
    <r>
      <rPr>
        <strike/>
        <sz val="10"/>
        <color rgb="FFFF0000"/>
        <rFont val="Calibri"/>
        <family val="2"/>
        <charset val="186"/>
        <scheme val="minor"/>
      </rPr>
      <t>2017 februāris</t>
    </r>
    <r>
      <rPr>
        <sz val="10"/>
        <rFont val="Calibri"/>
        <family val="2"/>
        <charset val="186"/>
        <scheme val="minor"/>
      </rPr>
      <t xml:space="preserve">
</t>
    </r>
    <r>
      <rPr>
        <sz val="10"/>
        <color rgb="FFFF0000"/>
        <rFont val="Calibri"/>
        <family val="2"/>
        <charset val="186"/>
        <scheme val="minor"/>
      </rPr>
      <t>2017 marts</t>
    </r>
  </si>
  <si>
    <r>
      <t xml:space="preserve">2016 februāris/
</t>
    </r>
    <r>
      <rPr>
        <strike/>
        <sz val="10"/>
        <color rgb="FFFF0000"/>
        <rFont val="Calibri"/>
        <family val="2"/>
        <charset val="186"/>
        <scheme val="minor"/>
      </rPr>
      <t>2016 decembris</t>
    </r>
    <r>
      <rPr>
        <sz val="10"/>
        <rFont val="Calibri"/>
        <family val="2"/>
        <charset val="186"/>
        <scheme val="minor"/>
      </rPr>
      <t xml:space="preserve">
</t>
    </r>
    <r>
      <rPr>
        <sz val="10"/>
        <color rgb="FFFF0000"/>
        <rFont val="Calibri"/>
        <family val="2"/>
        <charset val="186"/>
        <scheme val="minor"/>
      </rPr>
      <t>2017 janvāris</t>
    </r>
  </si>
  <si>
    <t xml:space="preserve">KAVĒTIE Ministru kabineta noteikumi specifisko atbalsta mērķu/pasākumu laika grafikā, statuss uz 20.12.2016 </t>
  </si>
  <si>
    <t>1.pielikums</t>
  </si>
  <si>
    <t xml:space="preserve">Līdzšinējie kavējumi no Pasaules Bankas puses. Aktualizētais laika grafiks iestrādāts VM izstrādātajā Rīcības plānā, kas apstiprināts MK 27.09.2016. </t>
  </si>
  <si>
    <r>
      <t>Viedokļu saskaņošana ieilgusi, SM plāno, ka 2017.gada sākumā MK sēdē izskatīs (apstiprinās) informatīvo ziņojumu, pēc kura izskatīšanas varēs apstiprināt arī MK noteikumus.</t>
    </r>
    <r>
      <rPr>
        <b/>
        <sz val="10"/>
        <rFont val="Calibri"/>
        <family val="2"/>
        <charset val="186"/>
        <scheme val="minor"/>
      </rPr>
      <t xml:space="preserve"> </t>
    </r>
  </si>
  <si>
    <t xml:space="preserve">Ņemot vērā projekta specifiku un saistību ar citām investīcijām potenciālā projekta teritorijā, tai skaitā nepieciešamo plānojuma sasaisti ar Rail Baltic projektu un valsts atbalsta jautājumiem.  Kritēriji izskatīti 15.12.2016.AK sēdē. </t>
  </si>
  <si>
    <t xml:space="preserve">MK noteikumu projekta saskaņošanas process ir ieildzis dēļ EM ilgstošām diskusijām ar LLPA, kas rezultējās ar būtisku izmaiņu nepieciešamību MK noteikumu projektā - paredzot nosacījumus tikai 1.atlases kārtas īstenošanai, veicot izmaiņas kārtā pieejamajā finansējumā un  pārskatot kārtas ietvaros sasniedzamos uzraudzības rādītājus.
</t>
  </si>
  <si>
    <t>Virzību aizkavēja pasākuma saskaņošana ar nozari. Pilnveidotais koncepts tika prezentēts 29.septembra AK sēdē un vienošanās 15.decembrī.  Pēc diskusijām pasākums tika sadalīts trīs kārtās. SM paredz, ka  MK noteikumi par visām kārtām VSS tiks izsludināti 2017.janvārī.</t>
  </si>
  <si>
    <t>Skladovs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</si>
</sst>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38" x14ac:knownFonts="1">
    <font>
      <sz val="12"/>
      <color theme="1"/>
      <name val="Times New Roman"/>
      <family val="2"/>
      <charset val="186"/>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2"/>
      <color theme="1"/>
      <name val="Times New Roman"/>
      <family val="2"/>
      <charset val="186"/>
    </font>
    <font>
      <sz val="11"/>
      <color theme="1"/>
      <name val="Calibri"/>
      <family val="2"/>
      <charset val="186"/>
      <scheme val="minor"/>
    </font>
    <font>
      <sz val="10"/>
      <name val="Calibri"/>
      <family val="2"/>
      <charset val="186"/>
      <scheme val="minor"/>
    </font>
    <font>
      <sz val="10"/>
      <color theme="1"/>
      <name val="Calibri"/>
      <family val="2"/>
      <charset val="186"/>
      <scheme val="minor"/>
    </font>
    <font>
      <sz val="11"/>
      <color rgb="FF000000"/>
      <name val="Calibri"/>
      <family val="2"/>
    </font>
    <font>
      <b/>
      <sz val="10"/>
      <name val="Calibri"/>
      <family val="2"/>
      <charset val="186"/>
      <scheme val="minor"/>
    </font>
    <font>
      <i/>
      <sz val="10"/>
      <name val="Calibri"/>
      <family val="2"/>
      <charset val="186"/>
      <scheme val="minor"/>
    </font>
    <font>
      <i/>
      <sz val="9"/>
      <name val="Calibri"/>
      <family val="2"/>
      <charset val="186"/>
      <scheme val="minor"/>
    </font>
    <font>
      <sz val="10"/>
      <color rgb="FFFF0000"/>
      <name val="Calibri"/>
      <family val="2"/>
      <charset val="186"/>
      <scheme val="minor"/>
    </font>
    <font>
      <sz val="11"/>
      <name val="Calibri"/>
      <family val="2"/>
      <charset val="186"/>
      <scheme val="minor"/>
    </font>
    <font>
      <b/>
      <vertAlign val="superscript"/>
      <sz val="10"/>
      <name val="Calibri"/>
      <family val="2"/>
      <charset val="186"/>
      <scheme val="minor"/>
    </font>
    <font>
      <sz val="24"/>
      <name val="Times New Roman"/>
      <family val="1"/>
      <charset val="186"/>
    </font>
    <font>
      <sz val="18"/>
      <color theme="1"/>
      <name val="Calibri"/>
      <family val="2"/>
      <charset val="186"/>
      <scheme val="minor"/>
    </font>
    <font>
      <sz val="18"/>
      <name val="Calibri"/>
      <family val="2"/>
      <charset val="186"/>
      <scheme val="minor"/>
    </font>
    <font>
      <sz val="9"/>
      <name val="Calibri"/>
      <family val="2"/>
      <charset val="186"/>
      <scheme val="minor"/>
    </font>
    <font>
      <b/>
      <i/>
      <u/>
      <sz val="10"/>
      <name val="Calibri"/>
      <family val="2"/>
      <charset val="186"/>
      <scheme val="minor"/>
    </font>
    <font>
      <b/>
      <sz val="12"/>
      <color theme="1"/>
      <name val="Calibri"/>
      <family val="2"/>
      <charset val="186"/>
      <scheme val="minor"/>
    </font>
    <font>
      <strike/>
      <sz val="10"/>
      <color rgb="FFFF0000"/>
      <name val="Calibri"/>
      <family val="2"/>
      <charset val="186"/>
      <scheme val="minor"/>
    </font>
  </fonts>
  <fills count="9">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rgb="FF000000"/>
      </patternFill>
    </fill>
    <fill>
      <patternFill patternType="solid">
        <fgColor theme="6" tint="0.39997558519241921"/>
        <bgColor indexed="64"/>
      </patternFill>
    </fill>
    <fill>
      <patternFill patternType="solid">
        <fgColor theme="5" tint="0.39997558519241921"/>
        <bgColor indexed="64"/>
      </patternFill>
    </fill>
    <fill>
      <patternFill patternType="solid">
        <fgColor theme="9" tint="0.59999389629810485"/>
        <bgColor rgb="FF000000"/>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bottom/>
      <diagonal/>
    </border>
  </borders>
  <cellStyleXfs count="20045">
    <xf numFmtId="0" fontId="0" fillId="0" borderId="0"/>
    <xf numFmtId="9" fontId="20" fillId="0" borderId="0" applyFont="0" applyFill="0" applyBorder="0" applyAlignment="0" applyProtection="0"/>
    <xf numFmtId="0" fontId="21" fillId="0" borderId="0"/>
    <xf numFmtId="9" fontId="21" fillId="0" borderId="0" applyFont="0" applyFill="0" applyBorder="0" applyAlignment="0" applyProtection="0"/>
    <xf numFmtId="0" fontId="20" fillId="0" borderId="0"/>
    <xf numFmtId="0" fontId="21" fillId="0" borderId="0"/>
    <xf numFmtId="9" fontId="21" fillId="0" borderId="0" applyFont="0" applyFill="0" applyBorder="0" applyAlignment="0" applyProtection="0"/>
    <xf numFmtId="0" fontId="19" fillId="0" borderId="0"/>
    <xf numFmtId="0" fontId="24" fillId="0" borderId="0" applyNumberFormat="0" applyBorder="0" applyAlignment="0"/>
    <xf numFmtId="9" fontId="24" fillId="0" borderId="0" applyFont="0" applyFill="0" applyBorder="0" applyAlignment="0" applyProtection="0"/>
    <xf numFmtId="0" fontId="18" fillId="0" borderId="0"/>
    <xf numFmtId="9" fontId="18" fillId="0" borderId="0" applyFont="0" applyFill="0" applyBorder="0" applyAlignment="0" applyProtection="0"/>
    <xf numFmtId="0" fontId="18" fillId="0" borderId="0"/>
    <xf numFmtId="9" fontId="18" fillId="0" borderId="0" applyFont="0" applyFill="0" applyBorder="0" applyAlignment="0" applyProtection="0"/>
    <xf numFmtId="0" fontId="18" fillId="0" borderId="0"/>
    <xf numFmtId="0" fontId="17" fillId="0" borderId="0"/>
    <xf numFmtId="9" fontId="17" fillId="0" borderId="0" applyFont="0" applyFill="0" applyBorder="0" applyAlignment="0" applyProtection="0"/>
    <xf numFmtId="0" fontId="17" fillId="0" borderId="0"/>
    <xf numFmtId="9" fontId="17" fillId="0" borderId="0" applyFont="0" applyFill="0" applyBorder="0" applyAlignment="0" applyProtection="0"/>
    <xf numFmtId="0" fontId="17" fillId="0" borderId="0"/>
    <xf numFmtId="0" fontId="17" fillId="0" borderId="0"/>
    <xf numFmtId="9" fontId="17" fillId="0" borderId="0" applyFont="0" applyFill="0" applyBorder="0" applyAlignment="0" applyProtection="0"/>
    <xf numFmtId="0" fontId="17" fillId="0" borderId="0"/>
    <xf numFmtId="9" fontId="17" fillId="0" borderId="0" applyFont="0" applyFill="0" applyBorder="0" applyAlignment="0" applyProtection="0"/>
    <xf numFmtId="0" fontId="17" fillId="0" borderId="0"/>
    <xf numFmtId="0" fontId="16" fillId="0" borderId="0"/>
    <xf numFmtId="0" fontId="16" fillId="0" borderId="0"/>
    <xf numFmtId="0" fontId="16" fillId="0" borderId="0"/>
    <xf numFmtId="0" fontId="15" fillId="0" borderId="0"/>
    <xf numFmtId="9" fontId="15" fillId="0" borderId="0" applyFont="0" applyFill="0" applyBorder="0" applyAlignment="0" applyProtection="0"/>
    <xf numFmtId="0" fontId="15" fillId="0" borderId="0"/>
    <xf numFmtId="9" fontId="15" fillId="0" borderId="0" applyFont="0" applyFill="0" applyBorder="0" applyAlignment="0" applyProtection="0"/>
    <xf numFmtId="0" fontId="15" fillId="0" borderId="0"/>
    <xf numFmtId="0" fontId="15" fillId="0" borderId="0"/>
    <xf numFmtId="9" fontId="15" fillId="0" borderId="0" applyFont="0" applyFill="0" applyBorder="0" applyAlignment="0" applyProtection="0"/>
    <xf numFmtId="0" fontId="15" fillId="0" borderId="0"/>
    <xf numFmtId="9" fontId="15" fillId="0" borderId="0" applyFont="0" applyFill="0" applyBorder="0" applyAlignment="0" applyProtection="0"/>
    <xf numFmtId="0" fontId="15" fillId="0" borderId="0"/>
    <xf numFmtId="0" fontId="15" fillId="0" borderId="0"/>
    <xf numFmtId="9" fontId="15" fillId="0" borderId="0" applyFont="0" applyFill="0" applyBorder="0" applyAlignment="0" applyProtection="0"/>
    <xf numFmtId="0" fontId="15" fillId="0" borderId="0"/>
    <xf numFmtId="9" fontId="15" fillId="0" borderId="0" applyFont="0" applyFill="0" applyBorder="0" applyAlignment="0" applyProtection="0"/>
    <xf numFmtId="0" fontId="15" fillId="0" borderId="0"/>
    <xf numFmtId="0" fontId="15" fillId="0" borderId="0"/>
    <xf numFmtId="9" fontId="15" fillId="0" borderId="0" applyFont="0" applyFill="0" applyBorder="0" applyAlignment="0" applyProtection="0"/>
    <xf numFmtId="0" fontId="15" fillId="0" borderId="0"/>
    <xf numFmtId="9" fontId="15" fillId="0" borderId="0" applyFont="0" applyFill="0" applyBorder="0" applyAlignment="0" applyProtection="0"/>
    <xf numFmtId="0" fontId="15" fillId="0" borderId="0"/>
    <xf numFmtId="0" fontId="15" fillId="0" borderId="0"/>
    <xf numFmtId="0" fontId="15" fillId="0" borderId="0"/>
    <xf numFmtId="0" fontId="15" fillId="0" borderId="0"/>
    <xf numFmtId="0" fontId="14" fillId="0" borderId="0"/>
    <xf numFmtId="9" fontId="14" fillId="0" borderId="0" applyFont="0" applyFill="0" applyBorder="0" applyAlignment="0" applyProtection="0"/>
    <xf numFmtId="0" fontId="14" fillId="0" borderId="0"/>
    <xf numFmtId="9" fontId="14" fillId="0" borderId="0" applyFont="0" applyFill="0" applyBorder="0" applyAlignment="0" applyProtection="0"/>
    <xf numFmtId="0" fontId="14" fillId="0" borderId="0"/>
    <xf numFmtId="0" fontId="14" fillId="0" borderId="0"/>
    <xf numFmtId="9" fontId="14" fillId="0" borderId="0" applyFont="0" applyFill="0" applyBorder="0" applyAlignment="0" applyProtection="0"/>
    <xf numFmtId="0" fontId="14" fillId="0" borderId="0"/>
    <xf numFmtId="9" fontId="14" fillId="0" borderId="0" applyFont="0" applyFill="0" applyBorder="0" applyAlignment="0" applyProtection="0"/>
    <xf numFmtId="0" fontId="14" fillId="0" borderId="0"/>
    <xf numFmtId="0" fontId="14" fillId="0" borderId="0"/>
    <xf numFmtId="9" fontId="14" fillId="0" borderId="0" applyFont="0" applyFill="0" applyBorder="0" applyAlignment="0" applyProtection="0"/>
    <xf numFmtId="0" fontId="14" fillId="0" borderId="0"/>
    <xf numFmtId="9" fontId="14" fillId="0" borderId="0" applyFont="0" applyFill="0" applyBorder="0" applyAlignment="0" applyProtection="0"/>
    <xf numFmtId="0" fontId="14" fillId="0" borderId="0"/>
    <xf numFmtId="0" fontId="14" fillId="0" borderId="0"/>
    <xf numFmtId="9" fontId="14" fillId="0" borderId="0" applyFont="0" applyFill="0" applyBorder="0" applyAlignment="0" applyProtection="0"/>
    <xf numFmtId="0" fontId="14" fillId="0" borderId="0"/>
    <xf numFmtId="9" fontId="14" fillId="0" borderId="0" applyFont="0" applyFill="0" applyBorder="0" applyAlignment="0" applyProtection="0"/>
    <xf numFmtId="0" fontId="14" fillId="0" borderId="0"/>
    <xf numFmtId="0" fontId="14" fillId="0" borderId="0"/>
    <xf numFmtId="0" fontId="14" fillId="0" borderId="0"/>
    <xf numFmtId="0" fontId="14" fillId="0" borderId="0"/>
    <xf numFmtId="43" fontId="20" fillId="0" borderId="0" applyFont="0" applyFill="0" applyBorder="0" applyAlignment="0" applyProtection="0"/>
    <xf numFmtId="0" fontId="13" fillId="0" borderId="0"/>
    <xf numFmtId="9" fontId="13" fillId="0" borderId="0" applyFont="0" applyFill="0" applyBorder="0" applyAlignment="0" applyProtection="0"/>
    <xf numFmtId="0" fontId="13" fillId="0" borderId="0"/>
    <xf numFmtId="9" fontId="13" fillId="0" borderId="0" applyFont="0" applyFill="0" applyBorder="0" applyAlignment="0" applyProtection="0"/>
    <xf numFmtId="0" fontId="13" fillId="0" borderId="0"/>
    <xf numFmtId="0" fontId="13" fillId="0" borderId="0"/>
    <xf numFmtId="9" fontId="13" fillId="0" borderId="0" applyFont="0" applyFill="0" applyBorder="0" applyAlignment="0" applyProtection="0"/>
    <xf numFmtId="0" fontId="13" fillId="0" borderId="0"/>
    <xf numFmtId="9" fontId="13" fillId="0" borderId="0" applyFont="0" applyFill="0" applyBorder="0" applyAlignment="0" applyProtection="0"/>
    <xf numFmtId="0" fontId="13" fillId="0" borderId="0"/>
    <xf numFmtId="0" fontId="13" fillId="0" borderId="0"/>
    <xf numFmtId="9" fontId="13" fillId="0" borderId="0" applyFont="0" applyFill="0" applyBorder="0" applyAlignment="0" applyProtection="0"/>
    <xf numFmtId="0" fontId="13" fillId="0" borderId="0"/>
    <xf numFmtId="9" fontId="13" fillId="0" borderId="0" applyFont="0" applyFill="0" applyBorder="0" applyAlignment="0" applyProtection="0"/>
    <xf numFmtId="0" fontId="13" fillId="0" borderId="0"/>
    <xf numFmtId="0" fontId="13" fillId="0" borderId="0"/>
    <xf numFmtId="9" fontId="13" fillId="0" borderId="0" applyFont="0" applyFill="0" applyBorder="0" applyAlignment="0" applyProtection="0"/>
    <xf numFmtId="0" fontId="13" fillId="0" borderId="0"/>
    <xf numFmtId="9" fontId="13" fillId="0" borderId="0" applyFont="0" applyFill="0" applyBorder="0" applyAlignment="0" applyProtection="0"/>
    <xf numFmtId="0" fontId="13" fillId="0" borderId="0"/>
    <xf numFmtId="0" fontId="13" fillId="0" borderId="0"/>
    <xf numFmtId="0" fontId="13" fillId="0" borderId="0"/>
    <xf numFmtId="0" fontId="13" fillId="0" borderId="0"/>
    <xf numFmtId="43" fontId="2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43" fontId="20"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43" fontId="20"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43" fontId="20"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43" fontId="20"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43" fontId="20"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43" fontId="20"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43" fontId="20"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0"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0"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0"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0"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0"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0"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cellStyleXfs>
  <cellXfs count="103">
    <xf numFmtId="0" fontId="0" fillId="0" borderId="0" xfId="0"/>
    <xf numFmtId="3" fontId="0" fillId="0" borderId="0" xfId="0" applyNumberFormat="1"/>
    <xf numFmtId="0" fontId="0" fillId="0" borderId="0" xfId="0"/>
    <xf numFmtId="0" fontId="0" fillId="2" borderId="0" xfId="0" applyFill="1"/>
    <xf numFmtId="3" fontId="0" fillId="2" borderId="0" xfId="0" applyNumberFormat="1" applyFill="1"/>
    <xf numFmtId="10" fontId="0" fillId="0" borderId="0" xfId="1" applyNumberFormat="1" applyFont="1"/>
    <xf numFmtId="0" fontId="23" fillId="0" borderId="0" xfId="0" applyFont="1" applyAlignment="1">
      <alignment wrapText="1"/>
    </xf>
    <xf numFmtId="0" fontId="23" fillId="0" borderId="0" xfId="0" applyFont="1"/>
    <xf numFmtId="0" fontId="23" fillId="0" borderId="1" xfId="0" applyFont="1" applyBorder="1" applyAlignment="1">
      <alignment horizontal="center" vertical="center"/>
    </xf>
    <xf numFmtId="49" fontId="23" fillId="0" borderId="0" xfId="0" applyNumberFormat="1" applyFont="1"/>
    <xf numFmtId="0" fontId="23" fillId="0" borderId="1" xfId="0" applyFont="1" applyBorder="1"/>
    <xf numFmtId="0" fontId="22" fillId="0" borderId="0" xfId="0" applyFont="1"/>
    <xf numFmtId="49" fontId="23" fillId="0" borderId="4" xfId="0" applyNumberFormat="1" applyFont="1" applyBorder="1"/>
    <xf numFmtId="0" fontId="23" fillId="3" borderId="0" xfId="0" applyFont="1" applyFill="1"/>
    <xf numFmtId="14" fontId="22" fillId="7" borderId="1" xfId="0" applyNumberFormat="1" applyFont="1" applyFill="1" applyBorder="1" applyAlignment="1">
      <alignment horizontal="center" vertical="center" wrapText="1"/>
    </xf>
    <xf numFmtId="3" fontId="23" fillId="0" borderId="0" xfId="0" applyNumberFormat="1" applyFont="1"/>
    <xf numFmtId="0" fontId="23" fillId="0" borderId="0" xfId="0" applyFont="1"/>
    <xf numFmtId="3" fontId="22" fillId="0" borderId="1" xfId="0" applyNumberFormat="1" applyFont="1" applyFill="1" applyBorder="1" applyAlignment="1">
      <alignment horizontal="center" vertical="center" wrapText="1"/>
    </xf>
    <xf numFmtId="9" fontId="22" fillId="0" borderId="1" xfId="1" applyFont="1" applyFill="1" applyBorder="1" applyAlignment="1">
      <alignment horizontal="center" vertical="center" wrapText="1"/>
    </xf>
    <xf numFmtId="3" fontId="22" fillId="0" borderId="1" xfId="0" applyNumberFormat="1" applyFont="1" applyFill="1" applyBorder="1" applyAlignment="1">
      <alignment horizontal="center" vertical="center"/>
    </xf>
    <xf numFmtId="0" fontId="22" fillId="0" borderId="1" xfId="0" applyFont="1" applyFill="1" applyBorder="1" applyAlignment="1">
      <alignment horizontal="center" vertical="center"/>
    </xf>
    <xf numFmtId="14" fontId="22" fillId="3" borderId="1" xfId="0" applyNumberFormat="1" applyFont="1" applyFill="1" applyBorder="1" applyAlignment="1">
      <alignment horizontal="center" vertical="center" wrapText="1"/>
    </xf>
    <xf numFmtId="0" fontId="22" fillId="0" borderId="1" xfId="0" applyFont="1" applyFill="1" applyBorder="1" applyAlignment="1">
      <alignment horizontal="center" vertical="center" wrapText="1"/>
    </xf>
    <xf numFmtId="14" fontId="22" fillId="0" borderId="1" xfId="0" applyNumberFormat="1" applyFont="1" applyFill="1" applyBorder="1" applyAlignment="1">
      <alignment horizontal="center" vertical="center" wrapText="1"/>
    </xf>
    <xf numFmtId="0" fontId="22" fillId="0" borderId="1" xfId="0" applyFont="1" applyFill="1" applyBorder="1" applyAlignment="1">
      <alignment horizontal="left" vertical="center" wrapText="1" indent="1"/>
    </xf>
    <xf numFmtId="0" fontId="23" fillId="0" borderId="0" xfId="0" applyFont="1" applyAlignment="1">
      <alignment horizontal="left" vertical="center"/>
    </xf>
    <xf numFmtId="0" fontId="23" fillId="0" borderId="0" xfId="0" applyFont="1" applyBorder="1" applyAlignment="1">
      <alignment horizontal="left"/>
    </xf>
    <xf numFmtId="0" fontId="31" fillId="0" borderId="0" xfId="0" applyFont="1" applyFill="1" applyAlignment="1"/>
    <xf numFmtId="0" fontId="32" fillId="0" borderId="0" xfId="0" applyFont="1" applyBorder="1" applyAlignment="1">
      <alignment horizontal="left"/>
    </xf>
    <xf numFmtId="0" fontId="33" fillId="0" borderId="0" xfId="0" applyFont="1"/>
    <xf numFmtId="14" fontId="22" fillId="6" borderId="1" xfId="0" applyNumberFormat="1" applyFont="1" applyFill="1" applyBorder="1" applyAlignment="1">
      <alignment horizontal="center" vertical="center" wrapText="1"/>
    </xf>
    <xf numFmtId="0" fontId="34" fillId="0" borderId="0" xfId="0" applyFont="1" applyAlignment="1">
      <alignment vertical="center" wrapText="1"/>
    </xf>
    <xf numFmtId="3" fontId="22" fillId="0" borderId="0" xfId="0" applyNumberFormat="1" applyFont="1"/>
    <xf numFmtId="0" fontId="22" fillId="0" borderId="0" xfId="0" applyFont="1" applyAlignment="1">
      <alignment horizontal="center" vertical="center" wrapText="1"/>
    </xf>
    <xf numFmtId="0" fontId="25" fillId="5" borderId="3"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2" fillId="8" borderId="12" xfId="0" applyFont="1" applyFill="1" applyBorder="1" applyAlignment="1">
      <alignment horizontal="center" vertical="center" wrapText="1"/>
    </xf>
    <xf numFmtId="0" fontId="35" fillId="0" borderId="3" xfId="0" applyFont="1" applyFill="1" applyBorder="1" applyAlignment="1">
      <alignment horizontal="center" vertical="center" wrapText="1"/>
    </xf>
    <xf numFmtId="3" fontId="25" fillId="4" borderId="1" xfId="0" applyNumberFormat="1" applyFont="1" applyFill="1" applyBorder="1" applyAlignment="1">
      <alignment horizontal="center" vertical="center" wrapText="1"/>
    </xf>
    <xf numFmtId="3" fontId="22" fillId="4" borderId="1" xfId="0" applyNumberFormat="1" applyFont="1" applyFill="1" applyBorder="1" applyAlignment="1">
      <alignment horizontal="center" vertical="center"/>
    </xf>
    <xf numFmtId="9" fontId="22" fillId="4" borderId="1" xfId="1" applyFont="1" applyFill="1" applyBorder="1" applyAlignment="1">
      <alignment horizontal="center" vertical="center" wrapText="1"/>
    </xf>
    <xf numFmtId="3" fontId="22" fillId="4" borderId="1" xfId="0" applyNumberFormat="1" applyFont="1" applyFill="1" applyBorder="1" applyAlignment="1">
      <alignment horizontal="center" vertical="center" wrapText="1"/>
    </xf>
    <xf numFmtId="14" fontId="22" fillId="4" borderId="1" xfId="0" applyNumberFormat="1" applyFont="1" applyFill="1" applyBorder="1" applyAlignment="1">
      <alignment horizontal="center" vertical="center" wrapText="1"/>
    </xf>
    <xf numFmtId="3" fontId="26" fillId="4" borderId="1" xfId="0" applyNumberFormat="1" applyFont="1" applyFill="1" applyBorder="1" applyAlignment="1">
      <alignment horizontal="center" vertical="center" wrapText="1"/>
    </xf>
    <xf numFmtId="9" fontId="26" fillId="4" borderId="1" xfId="1" applyFont="1" applyFill="1" applyBorder="1" applyAlignment="1">
      <alignment horizontal="center" vertical="center" wrapText="1"/>
    </xf>
    <xf numFmtId="14" fontId="23" fillId="4" borderId="1" xfId="0" applyNumberFormat="1" applyFont="1" applyFill="1" applyBorder="1" applyAlignment="1">
      <alignment horizontal="center" vertical="center"/>
    </xf>
    <xf numFmtId="0" fontId="22" fillId="4" borderId="1" xfId="0" applyFont="1" applyFill="1" applyBorder="1" applyAlignment="1">
      <alignment horizontal="center" vertical="center" wrapText="1"/>
    </xf>
    <xf numFmtId="3" fontId="35" fillId="0" borderId="3" xfId="0" applyNumberFormat="1" applyFont="1" applyFill="1" applyBorder="1" applyAlignment="1">
      <alignment horizontal="center" vertical="center" wrapText="1"/>
    </xf>
    <xf numFmtId="0" fontId="25" fillId="8" borderId="15" xfId="0" applyFont="1" applyFill="1" applyBorder="1" applyAlignment="1">
      <alignment horizontal="center" vertical="center" wrapText="1"/>
    </xf>
    <xf numFmtId="0" fontId="29" fillId="0" borderId="0" xfId="0" applyFont="1" applyAlignment="1">
      <alignment wrapText="1"/>
    </xf>
    <xf numFmtId="0" fontId="29" fillId="0" borderId="0" xfId="0" applyFont="1" applyAlignment="1">
      <alignment horizontal="center" vertical="center" wrapText="1"/>
    </xf>
    <xf numFmtId="0" fontId="28" fillId="0" borderId="0" xfId="0" applyFont="1"/>
    <xf numFmtId="49" fontId="22" fillId="3" borderId="1" xfId="16059" applyNumberFormat="1" applyFont="1" applyFill="1" applyBorder="1" applyAlignment="1">
      <alignment horizontal="left" vertical="center" wrapText="1" indent="1"/>
    </xf>
    <xf numFmtId="0" fontId="22" fillId="3" borderId="1" xfId="0" applyFont="1" applyFill="1" applyBorder="1" applyAlignment="1">
      <alignment horizontal="center" vertical="center"/>
    </xf>
    <xf numFmtId="0" fontId="22" fillId="0" borderId="6" xfId="0" applyFont="1" applyFill="1" applyBorder="1" applyAlignment="1">
      <alignment horizontal="center" vertical="center"/>
    </xf>
    <xf numFmtId="0" fontId="22" fillId="3" borderId="1" xfId="0" applyFont="1" applyFill="1" applyBorder="1" applyAlignment="1">
      <alignment horizontal="center" vertical="center" wrapText="1"/>
    </xf>
    <xf numFmtId="0" fontId="22" fillId="0" borderId="1" xfId="0" applyFont="1" applyBorder="1" applyAlignment="1">
      <alignment horizontal="left" vertical="center" wrapText="1" indent="1"/>
    </xf>
    <xf numFmtId="3" fontId="22" fillId="3" borderId="1" xfId="0" applyNumberFormat="1" applyFont="1" applyFill="1" applyBorder="1" applyAlignment="1">
      <alignment horizontal="center" vertical="center" wrapText="1"/>
    </xf>
    <xf numFmtId="3" fontId="23" fillId="0" borderId="0" xfId="0" applyNumberFormat="1" applyFont="1" applyAlignment="1">
      <alignment wrapText="1"/>
    </xf>
    <xf numFmtId="49" fontId="22" fillId="0" borderId="1" xfId="16059" applyNumberFormat="1" applyFont="1" applyFill="1" applyBorder="1" applyAlignment="1">
      <alignment horizontal="center" vertical="center"/>
    </xf>
    <xf numFmtId="0" fontId="22" fillId="3" borderId="1" xfId="0" applyFont="1" applyFill="1" applyBorder="1" applyAlignment="1">
      <alignment horizontal="left" vertical="center" wrapText="1" indent="1"/>
    </xf>
    <xf numFmtId="14" fontId="22" fillId="6" borderId="1" xfId="16384" applyNumberFormat="1" applyFont="1" applyFill="1" applyBorder="1" applyAlignment="1">
      <alignment horizontal="center" vertical="center" wrapText="1"/>
    </xf>
    <xf numFmtId="0" fontId="22" fillId="8" borderId="18" xfId="0" applyFont="1" applyFill="1" applyBorder="1" applyAlignment="1">
      <alignment horizontal="center" vertical="center" wrapText="1"/>
    </xf>
    <xf numFmtId="1" fontId="22" fillId="3" borderId="6" xfId="0" applyNumberFormat="1" applyFont="1" applyFill="1" applyBorder="1" applyAlignment="1">
      <alignment horizontal="left" vertical="center" wrapText="1"/>
    </xf>
    <xf numFmtId="0" fontId="22" fillId="0" borderId="0" xfId="0" applyFont="1" applyAlignment="1">
      <alignment horizontal="center" vertical="center" wrapText="1"/>
    </xf>
    <xf numFmtId="0" fontId="23" fillId="3" borderId="1" xfId="0" applyFont="1" applyFill="1" applyBorder="1" applyAlignment="1">
      <alignment horizontal="center" vertical="center"/>
    </xf>
    <xf numFmtId="1" fontId="22" fillId="0" borderId="1" xfId="1" applyNumberFormat="1" applyFont="1" applyFill="1" applyBorder="1" applyAlignment="1">
      <alignment horizontal="center" vertical="center" wrapText="1"/>
    </xf>
    <xf numFmtId="9" fontId="22" fillId="0" borderId="1" xfId="0" applyNumberFormat="1" applyFont="1" applyFill="1" applyBorder="1" applyAlignment="1">
      <alignment horizontal="center" vertical="center" wrapText="1"/>
    </xf>
    <xf numFmtId="49" fontId="22" fillId="0" borderId="1" xfId="5" applyNumberFormat="1" applyFont="1" applyFill="1" applyBorder="1" applyAlignment="1">
      <alignment horizontal="center" vertical="center"/>
    </xf>
    <xf numFmtId="49" fontId="22" fillId="0" borderId="1" xfId="5" applyNumberFormat="1" applyFont="1" applyFill="1" applyBorder="1" applyAlignment="1">
      <alignment horizontal="left" vertical="center" wrapText="1" indent="1"/>
    </xf>
    <xf numFmtId="1" fontId="22" fillId="0" borderId="1" xfId="0" applyNumberFormat="1" applyFont="1" applyFill="1" applyBorder="1" applyAlignment="1">
      <alignment horizontal="left" vertical="center" wrapText="1"/>
    </xf>
    <xf numFmtId="0" fontId="23" fillId="0" borderId="20" xfId="0" applyFont="1" applyBorder="1" applyAlignment="1">
      <alignment wrapText="1"/>
    </xf>
    <xf numFmtId="0" fontId="22" fillId="0" borderId="1" xfId="0" applyFont="1" applyBorder="1" applyAlignment="1">
      <alignment horizontal="left" vertical="center" wrapText="1"/>
    </xf>
    <xf numFmtId="1" fontId="22" fillId="0" borderId="2" xfId="0" applyNumberFormat="1" applyFont="1" applyFill="1" applyBorder="1" applyAlignment="1">
      <alignment vertical="center" wrapText="1"/>
    </xf>
    <xf numFmtId="0" fontId="36" fillId="0" borderId="0" xfId="0" applyFont="1" applyAlignment="1">
      <alignment horizontal="center"/>
    </xf>
    <xf numFmtId="3" fontId="22" fillId="4" borderId="9" xfId="16059" applyNumberFormat="1" applyFont="1" applyFill="1" applyBorder="1" applyAlignment="1" applyProtection="1">
      <alignment horizontal="center" vertical="center" wrapText="1"/>
      <protection locked="0"/>
    </xf>
    <xf numFmtId="3" fontId="22" fillId="4" borderId="18" xfId="16059" applyNumberFormat="1" applyFont="1" applyFill="1" applyBorder="1" applyAlignment="1" applyProtection="1">
      <alignment horizontal="center" vertical="center" wrapText="1"/>
      <protection locked="0"/>
    </xf>
    <xf numFmtId="3" fontId="22" fillId="4" borderId="12" xfId="16059" applyNumberFormat="1" applyFont="1" applyFill="1" applyBorder="1" applyAlignment="1" applyProtection="1">
      <alignment horizontal="center" vertical="center" wrapText="1"/>
      <protection locked="0"/>
    </xf>
    <xf numFmtId="0" fontId="22" fillId="8" borderId="10" xfId="0" applyFont="1" applyFill="1" applyBorder="1" applyAlignment="1">
      <alignment horizontal="center" vertical="center" wrapText="1"/>
    </xf>
    <xf numFmtId="0" fontId="22" fillId="8" borderId="19" xfId="0" applyFont="1" applyFill="1" applyBorder="1" applyAlignment="1">
      <alignment horizontal="center" vertical="center" wrapText="1"/>
    </xf>
    <xf numFmtId="0" fontId="22" fillId="8" borderId="13" xfId="0" applyFont="1" applyFill="1" applyBorder="1" applyAlignment="1">
      <alignment horizontal="center" vertical="center" wrapText="1"/>
    </xf>
    <xf numFmtId="0" fontId="25" fillId="8" borderId="9" xfId="0" applyFont="1" applyFill="1" applyBorder="1" applyAlignment="1">
      <alignment horizontal="center" vertical="center" wrapText="1"/>
    </xf>
    <xf numFmtId="0" fontId="25" fillId="8" borderId="18"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22" fillId="8" borderId="9"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2" fillId="8" borderId="14" xfId="0" applyFont="1" applyFill="1" applyBorder="1" applyAlignment="1">
      <alignment horizontal="center" vertical="center" wrapText="1"/>
    </xf>
    <xf numFmtId="0" fontId="22" fillId="8" borderId="16" xfId="0" applyFont="1" applyFill="1" applyBorder="1" applyAlignment="1">
      <alignment horizontal="center" vertical="center" wrapText="1"/>
    </xf>
    <xf numFmtId="0" fontId="22" fillId="0" borderId="0" xfId="0" applyFont="1" applyAlignment="1">
      <alignment horizontal="center" vertical="center" wrapText="1"/>
    </xf>
    <xf numFmtId="0" fontId="25" fillId="8" borderId="8" xfId="0" applyFont="1" applyFill="1" applyBorder="1" applyAlignment="1">
      <alignment horizontal="center" vertical="center" wrapText="1"/>
    </xf>
    <xf numFmtId="0" fontId="25" fillId="8" borderId="17" xfId="0" applyFont="1" applyFill="1" applyBorder="1" applyAlignment="1">
      <alignment horizontal="center" vertical="center" wrapText="1"/>
    </xf>
    <xf numFmtId="0" fontId="25" fillId="8" borderId="11"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6" xfId="0" applyFont="1" applyFill="1" applyBorder="1" applyAlignment="1">
      <alignment horizontal="center" vertical="center" wrapText="1"/>
    </xf>
    <xf numFmtId="14" fontId="22" fillId="4" borderId="1" xfId="0" applyNumberFormat="1" applyFont="1" applyFill="1" applyBorder="1" applyAlignment="1">
      <alignment horizontal="center" vertical="center" wrapText="1"/>
    </xf>
    <xf numFmtId="0" fontId="25" fillId="4" borderId="1" xfId="0" applyFont="1" applyFill="1" applyBorder="1" applyAlignment="1">
      <alignment horizontal="center" vertical="center" wrapText="1"/>
    </xf>
    <xf numFmtId="0" fontId="25" fillId="4" borderId="5" xfId="0" applyFont="1" applyFill="1" applyBorder="1" applyAlignment="1">
      <alignment horizontal="center" vertical="center" wrapText="1"/>
    </xf>
    <xf numFmtId="0" fontId="25" fillId="4" borderId="7" xfId="0" applyFont="1" applyFill="1" applyBorder="1" applyAlignment="1">
      <alignment horizontal="center" vertical="center" wrapText="1"/>
    </xf>
    <xf numFmtId="0" fontId="25" fillId="4" borderId="6" xfId="0" applyFont="1" applyFill="1" applyBorder="1" applyAlignment="1">
      <alignment horizontal="center" vertical="center" wrapText="1"/>
    </xf>
    <xf numFmtId="14" fontId="22" fillId="4" borderId="5" xfId="0" applyNumberFormat="1" applyFont="1" applyFill="1" applyBorder="1" applyAlignment="1">
      <alignment horizontal="center" vertical="center" wrapText="1"/>
    </xf>
    <xf numFmtId="14" fontId="22" fillId="4" borderId="7" xfId="0" applyNumberFormat="1" applyFont="1" applyFill="1" applyBorder="1" applyAlignment="1">
      <alignment horizontal="center" vertical="center" wrapText="1"/>
    </xf>
    <xf numFmtId="14" fontId="22" fillId="4" borderId="6" xfId="0" applyNumberFormat="1" applyFont="1" applyFill="1" applyBorder="1" applyAlignment="1">
      <alignment horizontal="center" vertical="center" wrapText="1"/>
    </xf>
  </cellXfs>
  <cellStyles count="20045">
    <cellStyle name="Comma 2" xfId="74"/>
    <cellStyle name="Comma 2 10" xfId="8969"/>
    <cellStyle name="Comma 2 10 2" xfId="17999"/>
    <cellStyle name="Comma 2 10 2 2" xfId="18395"/>
    <cellStyle name="Comma 2 10 2 3" xfId="18791"/>
    <cellStyle name="Comma 2 10 2 4" xfId="19187"/>
    <cellStyle name="Comma 2 10 2 5" xfId="19583"/>
    <cellStyle name="Comma 2 10 2 6" xfId="19979"/>
    <cellStyle name="Comma 2 10 3" xfId="18197"/>
    <cellStyle name="Comma 2 10 4" xfId="18593"/>
    <cellStyle name="Comma 2 10 5" xfId="18989"/>
    <cellStyle name="Comma 2 10 6" xfId="19385"/>
    <cellStyle name="Comma 2 10 7" xfId="19781"/>
    <cellStyle name="Comma 2 11" xfId="9104"/>
    <cellStyle name="Comma 2 11 2" xfId="18263"/>
    <cellStyle name="Comma 2 11 3" xfId="18659"/>
    <cellStyle name="Comma 2 11 4" xfId="19055"/>
    <cellStyle name="Comma 2 11 5" xfId="19451"/>
    <cellStyle name="Comma 2 11 6" xfId="19847"/>
    <cellStyle name="Comma 2 12" xfId="18065"/>
    <cellStyle name="Comma 2 13" xfId="18461"/>
    <cellStyle name="Comma 2 14" xfId="18857"/>
    <cellStyle name="Comma 2 15" xfId="19253"/>
    <cellStyle name="Comma 2 16" xfId="19649"/>
    <cellStyle name="Comma 2 2" xfId="260"/>
    <cellStyle name="Comma 2 2 10" xfId="18859"/>
    <cellStyle name="Comma 2 2 11" xfId="19255"/>
    <cellStyle name="Comma 2 2 12" xfId="19651"/>
    <cellStyle name="Comma 2 2 2" xfId="1122"/>
    <cellStyle name="Comma 2 2 2 10" xfId="19266"/>
    <cellStyle name="Comma 2 2 2 11" xfId="19662"/>
    <cellStyle name="Comma 2 2 2 2" xfId="2616"/>
    <cellStyle name="Comma 2 2 2 2 2" xfId="7098"/>
    <cellStyle name="Comma 2 2 2 2 2 2" xfId="16128"/>
    <cellStyle name="Comma 2 2 2 2 2 2 2" xfId="18364"/>
    <cellStyle name="Comma 2 2 2 2 2 2 3" xfId="18760"/>
    <cellStyle name="Comma 2 2 2 2 2 2 4" xfId="19156"/>
    <cellStyle name="Comma 2 2 2 2 2 2 5" xfId="19552"/>
    <cellStyle name="Comma 2 2 2 2 2 2 6" xfId="19948"/>
    <cellStyle name="Comma 2 2 2 2 2 3" xfId="18166"/>
    <cellStyle name="Comma 2 2 2 2 2 4" xfId="18562"/>
    <cellStyle name="Comma 2 2 2 2 2 5" xfId="18958"/>
    <cellStyle name="Comma 2 2 2 2 2 6" xfId="19354"/>
    <cellStyle name="Comma 2 2 2 2 2 7" xfId="19750"/>
    <cellStyle name="Comma 2 2 2 2 3" xfId="9004"/>
    <cellStyle name="Comma 2 2 2 2 3 2" xfId="18034"/>
    <cellStyle name="Comma 2 2 2 2 3 2 2" xfId="18430"/>
    <cellStyle name="Comma 2 2 2 2 3 2 3" xfId="18826"/>
    <cellStyle name="Comma 2 2 2 2 3 2 4" xfId="19222"/>
    <cellStyle name="Comma 2 2 2 2 3 2 5" xfId="19618"/>
    <cellStyle name="Comma 2 2 2 2 3 2 6" xfId="20014"/>
    <cellStyle name="Comma 2 2 2 2 3 3" xfId="18232"/>
    <cellStyle name="Comma 2 2 2 2 3 4" xfId="18628"/>
    <cellStyle name="Comma 2 2 2 2 3 5" xfId="19024"/>
    <cellStyle name="Comma 2 2 2 2 3 6" xfId="19420"/>
    <cellStyle name="Comma 2 2 2 2 3 7" xfId="19816"/>
    <cellStyle name="Comma 2 2 2 2 4" xfId="11646"/>
    <cellStyle name="Comma 2 2 2 2 4 2" xfId="18298"/>
    <cellStyle name="Comma 2 2 2 2 4 3" xfId="18694"/>
    <cellStyle name="Comma 2 2 2 2 4 4" xfId="19090"/>
    <cellStyle name="Comma 2 2 2 2 4 5" xfId="19486"/>
    <cellStyle name="Comma 2 2 2 2 4 6" xfId="19882"/>
    <cellStyle name="Comma 2 2 2 2 5" xfId="18100"/>
    <cellStyle name="Comma 2 2 2 2 6" xfId="18496"/>
    <cellStyle name="Comma 2 2 2 2 7" xfId="18892"/>
    <cellStyle name="Comma 2 2 2 2 8" xfId="19288"/>
    <cellStyle name="Comma 2 2 2 2 9" xfId="19684"/>
    <cellStyle name="Comma 2 2 2 3" xfId="4110"/>
    <cellStyle name="Comma 2 2 2 3 2" xfId="8592"/>
    <cellStyle name="Comma 2 2 2 3 2 2" xfId="17622"/>
    <cellStyle name="Comma 2 2 2 3 2 2 2" xfId="18386"/>
    <cellStyle name="Comma 2 2 2 3 2 2 3" xfId="18782"/>
    <cellStyle name="Comma 2 2 2 3 2 2 4" xfId="19178"/>
    <cellStyle name="Comma 2 2 2 3 2 2 5" xfId="19574"/>
    <cellStyle name="Comma 2 2 2 3 2 2 6" xfId="19970"/>
    <cellStyle name="Comma 2 2 2 3 2 3" xfId="18188"/>
    <cellStyle name="Comma 2 2 2 3 2 4" xfId="18584"/>
    <cellStyle name="Comma 2 2 2 3 2 5" xfId="18980"/>
    <cellStyle name="Comma 2 2 2 3 2 6" xfId="19376"/>
    <cellStyle name="Comma 2 2 2 3 2 7" xfId="19772"/>
    <cellStyle name="Comma 2 2 2 3 3" xfId="9026"/>
    <cellStyle name="Comma 2 2 2 3 3 2" xfId="18056"/>
    <cellStyle name="Comma 2 2 2 3 3 2 2" xfId="18452"/>
    <cellStyle name="Comma 2 2 2 3 3 2 3" xfId="18848"/>
    <cellStyle name="Comma 2 2 2 3 3 2 4" xfId="19244"/>
    <cellStyle name="Comma 2 2 2 3 3 2 5" xfId="19640"/>
    <cellStyle name="Comma 2 2 2 3 3 2 6" xfId="20036"/>
    <cellStyle name="Comma 2 2 2 3 3 3" xfId="18254"/>
    <cellStyle name="Comma 2 2 2 3 3 4" xfId="18650"/>
    <cellStyle name="Comma 2 2 2 3 3 5" xfId="19046"/>
    <cellStyle name="Comma 2 2 2 3 3 6" xfId="19442"/>
    <cellStyle name="Comma 2 2 2 3 3 7" xfId="19838"/>
    <cellStyle name="Comma 2 2 2 3 4" xfId="13140"/>
    <cellStyle name="Comma 2 2 2 3 4 2" xfId="18320"/>
    <cellStyle name="Comma 2 2 2 3 4 3" xfId="18716"/>
    <cellStyle name="Comma 2 2 2 3 4 4" xfId="19112"/>
    <cellStyle name="Comma 2 2 2 3 4 5" xfId="19508"/>
    <cellStyle name="Comma 2 2 2 3 4 6" xfId="19904"/>
    <cellStyle name="Comma 2 2 2 3 5" xfId="18122"/>
    <cellStyle name="Comma 2 2 2 3 6" xfId="18518"/>
    <cellStyle name="Comma 2 2 2 3 7" xfId="18914"/>
    <cellStyle name="Comma 2 2 2 3 8" xfId="19310"/>
    <cellStyle name="Comma 2 2 2 3 9" xfId="19706"/>
    <cellStyle name="Comma 2 2 2 4" xfId="5604"/>
    <cellStyle name="Comma 2 2 2 4 2" xfId="14634"/>
    <cellStyle name="Comma 2 2 2 4 2 2" xfId="18342"/>
    <cellStyle name="Comma 2 2 2 4 2 3" xfId="18738"/>
    <cellStyle name="Comma 2 2 2 4 2 4" xfId="19134"/>
    <cellStyle name="Comma 2 2 2 4 2 5" xfId="19530"/>
    <cellStyle name="Comma 2 2 2 4 2 6" xfId="19926"/>
    <cellStyle name="Comma 2 2 2 4 3" xfId="18144"/>
    <cellStyle name="Comma 2 2 2 4 4" xfId="18540"/>
    <cellStyle name="Comma 2 2 2 4 5" xfId="18936"/>
    <cellStyle name="Comma 2 2 2 4 6" xfId="19332"/>
    <cellStyle name="Comma 2 2 2 4 7" xfId="19728"/>
    <cellStyle name="Comma 2 2 2 5" xfId="8982"/>
    <cellStyle name="Comma 2 2 2 5 2" xfId="18012"/>
    <cellStyle name="Comma 2 2 2 5 2 2" xfId="18408"/>
    <cellStyle name="Comma 2 2 2 5 2 3" xfId="18804"/>
    <cellStyle name="Comma 2 2 2 5 2 4" xfId="19200"/>
    <cellStyle name="Comma 2 2 2 5 2 5" xfId="19596"/>
    <cellStyle name="Comma 2 2 2 5 2 6" xfId="19992"/>
    <cellStyle name="Comma 2 2 2 5 3" xfId="18210"/>
    <cellStyle name="Comma 2 2 2 5 4" xfId="18606"/>
    <cellStyle name="Comma 2 2 2 5 5" xfId="19002"/>
    <cellStyle name="Comma 2 2 2 5 6" xfId="19398"/>
    <cellStyle name="Comma 2 2 2 5 7" xfId="19794"/>
    <cellStyle name="Comma 2 2 2 6" xfId="10152"/>
    <cellStyle name="Comma 2 2 2 6 2" xfId="18276"/>
    <cellStyle name="Comma 2 2 2 6 3" xfId="18672"/>
    <cellStyle name="Comma 2 2 2 6 4" xfId="19068"/>
    <cellStyle name="Comma 2 2 2 6 5" xfId="19464"/>
    <cellStyle name="Comma 2 2 2 6 6" xfId="19860"/>
    <cellStyle name="Comma 2 2 2 7" xfId="18078"/>
    <cellStyle name="Comma 2 2 2 8" xfId="18474"/>
    <cellStyle name="Comma 2 2 2 9" xfId="18870"/>
    <cellStyle name="Comma 2 2 3" xfId="1754"/>
    <cellStyle name="Comma 2 2 3 2" xfId="6236"/>
    <cellStyle name="Comma 2 2 3 2 2" xfId="15266"/>
    <cellStyle name="Comma 2 2 3 2 2 2" xfId="18353"/>
    <cellStyle name="Comma 2 2 3 2 2 3" xfId="18749"/>
    <cellStyle name="Comma 2 2 3 2 2 4" xfId="19145"/>
    <cellStyle name="Comma 2 2 3 2 2 5" xfId="19541"/>
    <cellStyle name="Comma 2 2 3 2 2 6" xfId="19937"/>
    <cellStyle name="Comma 2 2 3 2 3" xfId="18155"/>
    <cellStyle name="Comma 2 2 3 2 4" xfId="18551"/>
    <cellStyle name="Comma 2 2 3 2 5" xfId="18947"/>
    <cellStyle name="Comma 2 2 3 2 6" xfId="19343"/>
    <cellStyle name="Comma 2 2 3 2 7" xfId="19739"/>
    <cellStyle name="Comma 2 2 3 3" xfId="8993"/>
    <cellStyle name="Comma 2 2 3 3 2" xfId="18023"/>
    <cellStyle name="Comma 2 2 3 3 2 2" xfId="18419"/>
    <cellStyle name="Comma 2 2 3 3 2 3" xfId="18815"/>
    <cellStyle name="Comma 2 2 3 3 2 4" xfId="19211"/>
    <cellStyle name="Comma 2 2 3 3 2 5" xfId="19607"/>
    <cellStyle name="Comma 2 2 3 3 2 6" xfId="20003"/>
    <cellStyle name="Comma 2 2 3 3 3" xfId="18221"/>
    <cellStyle name="Comma 2 2 3 3 4" xfId="18617"/>
    <cellStyle name="Comma 2 2 3 3 5" xfId="19013"/>
    <cellStyle name="Comma 2 2 3 3 6" xfId="19409"/>
    <cellStyle name="Comma 2 2 3 3 7" xfId="19805"/>
    <cellStyle name="Comma 2 2 3 4" xfId="10784"/>
    <cellStyle name="Comma 2 2 3 4 2" xfId="18287"/>
    <cellStyle name="Comma 2 2 3 4 3" xfId="18683"/>
    <cellStyle name="Comma 2 2 3 4 4" xfId="19079"/>
    <cellStyle name="Comma 2 2 3 4 5" xfId="19475"/>
    <cellStyle name="Comma 2 2 3 4 6" xfId="19871"/>
    <cellStyle name="Comma 2 2 3 5" xfId="18089"/>
    <cellStyle name="Comma 2 2 3 6" xfId="18485"/>
    <cellStyle name="Comma 2 2 3 7" xfId="18881"/>
    <cellStyle name="Comma 2 2 3 8" xfId="19277"/>
    <cellStyle name="Comma 2 2 3 9" xfId="19673"/>
    <cellStyle name="Comma 2 2 4" xfId="3248"/>
    <cellStyle name="Comma 2 2 4 2" xfId="7730"/>
    <cellStyle name="Comma 2 2 4 2 2" xfId="16760"/>
    <cellStyle name="Comma 2 2 4 2 2 2" xfId="18375"/>
    <cellStyle name="Comma 2 2 4 2 2 3" xfId="18771"/>
    <cellStyle name="Comma 2 2 4 2 2 4" xfId="19167"/>
    <cellStyle name="Comma 2 2 4 2 2 5" xfId="19563"/>
    <cellStyle name="Comma 2 2 4 2 2 6" xfId="19959"/>
    <cellStyle name="Comma 2 2 4 2 3" xfId="18177"/>
    <cellStyle name="Comma 2 2 4 2 4" xfId="18573"/>
    <cellStyle name="Comma 2 2 4 2 5" xfId="18969"/>
    <cellStyle name="Comma 2 2 4 2 6" xfId="19365"/>
    <cellStyle name="Comma 2 2 4 2 7" xfId="19761"/>
    <cellStyle name="Comma 2 2 4 3" xfId="9015"/>
    <cellStyle name="Comma 2 2 4 3 2" xfId="18045"/>
    <cellStyle name="Comma 2 2 4 3 2 2" xfId="18441"/>
    <cellStyle name="Comma 2 2 4 3 2 3" xfId="18837"/>
    <cellStyle name="Comma 2 2 4 3 2 4" xfId="19233"/>
    <cellStyle name="Comma 2 2 4 3 2 5" xfId="19629"/>
    <cellStyle name="Comma 2 2 4 3 2 6" xfId="20025"/>
    <cellStyle name="Comma 2 2 4 3 3" xfId="18243"/>
    <cellStyle name="Comma 2 2 4 3 4" xfId="18639"/>
    <cellStyle name="Comma 2 2 4 3 5" xfId="19035"/>
    <cellStyle name="Comma 2 2 4 3 6" xfId="19431"/>
    <cellStyle name="Comma 2 2 4 3 7" xfId="19827"/>
    <cellStyle name="Comma 2 2 4 4" xfId="12278"/>
    <cellStyle name="Comma 2 2 4 4 2" xfId="18309"/>
    <cellStyle name="Comma 2 2 4 4 3" xfId="18705"/>
    <cellStyle name="Comma 2 2 4 4 4" xfId="19101"/>
    <cellStyle name="Comma 2 2 4 4 5" xfId="19497"/>
    <cellStyle name="Comma 2 2 4 4 6" xfId="19893"/>
    <cellStyle name="Comma 2 2 4 5" xfId="18111"/>
    <cellStyle name="Comma 2 2 4 6" xfId="18507"/>
    <cellStyle name="Comma 2 2 4 7" xfId="18903"/>
    <cellStyle name="Comma 2 2 4 8" xfId="19299"/>
    <cellStyle name="Comma 2 2 4 9" xfId="19695"/>
    <cellStyle name="Comma 2 2 5" xfId="4742"/>
    <cellStyle name="Comma 2 2 5 2" xfId="13772"/>
    <cellStyle name="Comma 2 2 5 2 2" xfId="18331"/>
    <cellStyle name="Comma 2 2 5 2 3" xfId="18727"/>
    <cellStyle name="Comma 2 2 5 2 4" xfId="19123"/>
    <cellStyle name="Comma 2 2 5 2 5" xfId="19519"/>
    <cellStyle name="Comma 2 2 5 2 6" xfId="19915"/>
    <cellStyle name="Comma 2 2 5 3" xfId="18133"/>
    <cellStyle name="Comma 2 2 5 4" xfId="18529"/>
    <cellStyle name="Comma 2 2 5 5" xfId="18925"/>
    <cellStyle name="Comma 2 2 5 6" xfId="19321"/>
    <cellStyle name="Comma 2 2 5 7" xfId="19717"/>
    <cellStyle name="Comma 2 2 6" xfId="8971"/>
    <cellStyle name="Comma 2 2 6 2" xfId="18001"/>
    <cellStyle name="Comma 2 2 6 2 2" xfId="18397"/>
    <cellStyle name="Comma 2 2 6 2 3" xfId="18793"/>
    <cellStyle name="Comma 2 2 6 2 4" xfId="19189"/>
    <cellStyle name="Comma 2 2 6 2 5" xfId="19585"/>
    <cellStyle name="Comma 2 2 6 2 6" xfId="19981"/>
    <cellStyle name="Comma 2 2 6 3" xfId="18199"/>
    <cellStyle name="Comma 2 2 6 4" xfId="18595"/>
    <cellStyle name="Comma 2 2 6 5" xfId="18991"/>
    <cellStyle name="Comma 2 2 6 6" xfId="19387"/>
    <cellStyle name="Comma 2 2 6 7" xfId="19783"/>
    <cellStyle name="Comma 2 2 7" xfId="9290"/>
    <cellStyle name="Comma 2 2 7 2" xfId="18265"/>
    <cellStyle name="Comma 2 2 7 3" xfId="18661"/>
    <cellStyle name="Comma 2 2 7 4" xfId="19057"/>
    <cellStyle name="Comma 2 2 7 5" xfId="19453"/>
    <cellStyle name="Comma 2 2 7 6" xfId="19849"/>
    <cellStyle name="Comma 2 2 8" xfId="18067"/>
    <cellStyle name="Comma 2 2 9" xfId="18463"/>
    <cellStyle name="Comma 2 3" xfId="446"/>
    <cellStyle name="Comma 2 3 10" xfId="18861"/>
    <cellStyle name="Comma 2 3 11" xfId="19257"/>
    <cellStyle name="Comma 2 3 12" xfId="19653"/>
    <cellStyle name="Comma 2 3 2" xfId="1193"/>
    <cellStyle name="Comma 2 3 2 10" xfId="19268"/>
    <cellStyle name="Comma 2 3 2 11" xfId="19664"/>
    <cellStyle name="Comma 2 3 2 2" xfId="2687"/>
    <cellStyle name="Comma 2 3 2 2 2" xfId="7169"/>
    <cellStyle name="Comma 2 3 2 2 2 2" xfId="16199"/>
    <cellStyle name="Comma 2 3 2 2 2 2 2" xfId="18366"/>
    <cellStyle name="Comma 2 3 2 2 2 2 3" xfId="18762"/>
    <cellStyle name="Comma 2 3 2 2 2 2 4" xfId="19158"/>
    <cellStyle name="Comma 2 3 2 2 2 2 5" xfId="19554"/>
    <cellStyle name="Comma 2 3 2 2 2 2 6" xfId="19950"/>
    <cellStyle name="Comma 2 3 2 2 2 3" xfId="18168"/>
    <cellStyle name="Comma 2 3 2 2 2 4" xfId="18564"/>
    <cellStyle name="Comma 2 3 2 2 2 5" xfId="18960"/>
    <cellStyle name="Comma 2 3 2 2 2 6" xfId="19356"/>
    <cellStyle name="Comma 2 3 2 2 2 7" xfId="19752"/>
    <cellStyle name="Comma 2 3 2 2 3" xfId="9006"/>
    <cellStyle name="Comma 2 3 2 2 3 2" xfId="18036"/>
    <cellStyle name="Comma 2 3 2 2 3 2 2" xfId="18432"/>
    <cellStyle name="Comma 2 3 2 2 3 2 3" xfId="18828"/>
    <cellStyle name="Comma 2 3 2 2 3 2 4" xfId="19224"/>
    <cellStyle name="Comma 2 3 2 2 3 2 5" xfId="19620"/>
    <cellStyle name="Comma 2 3 2 2 3 2 6" xfId="20016"/>
    <cellStyle name="Comma 2 3 2 2 3 3" xfId="18234"/>
    <cellStyle name="Comma 2 3 2 2 3 4" xfId="18630"/>
    <cellStyle name="Comma 2 3 2 2 3 5" xfId="19026"/>
    <cellStyle name="Comma 2 3 2 2 3 6" xfId="19422"/>
    <cellStyle name="Comma 2 3 2 2 3 7" xfId="19818"/>
    <cellStyle name="Comma 2 3 2 2 4" xfId="11717"/>
    <cellStyle name="Comma 2 3 2 2 4 2" xfId="18300"/>
    <cellStyle name="Comma 2 3 2 2 4 3" xfId="18696"/>
    <cellStyle name="Comma 2 3 2 2 4 4" xfId="19092"/>
    <cellStyle name="Comma 2 3 2 2 4 5" xfId="19488"/>
    <cellStyle name="Comma 2 3 2 2 4 6" xfId="19884"/>
    <cellStyle name="Comma 2 3 2 2 5" xfId="18102"/>
    <cellStyle name="Comma 2 3 2 2 6" xfId="18498"/>
    <cellStyle name="Comma 2 3 2 2 7" xfId="18894"/>
    <cellStyle name="Comma 2 3 2 2 8" xfId="19290"/>
    <cellStyle name="Comma 2 3 2 2 9" xfId="19686"/>
    <cellStyle name="Comma 2 3 2 3" xfId="4181"/>
    <cellStyle name="Comma 2 3 2 3 2" xfId="8663"/>
    <cellStyle name="Comma 2 3 2 3 2 2" xfId="17693"/>
    <cellStyle name="Comma 2 3 2 3 2 2 2" xfId="18388"/>
    <cellStyle name="Comma 2 3 2 3 2 2 3" xfId="18784"/>
    <cellStyle name="Comma 2 3 2 3 2 2 4" xfId="19180"/>
    <cellStyle name="Comma 2 3 2 3 2 2 5" xfId="19576"/>
    <cellStyle name="Comma 2 3 2 3 2 2 6" xfId="19972"/>
    <cellStyle name="Comma 2 3 2 3 2 3" xfId="18190"/>
    <cellStyle name="Comma 2 3 2 3 2 4" xfId="18586"/>
    <cellStyle name="Comma 2 3 2 3 2 5" xfId="18982"/>
    <cellStyle name="Comma 2 3 2 3 2 6" xfId="19378"/>
    <cellStyle name="Comma 2 3 2 3 2 7" xfId="19774"/>
    <cellStyle name="Comma 2 3 2 3 3" xfId="9028"/>
    <cellStyle name="Comma 2 3 2 3 3 2" xfId="18058"/>
    <cellStyle name="Comma 2 3 2 3 3 2 2" xfId="18454"/>
    <cellStyle name="Comma 2 3 2 3 3 2 3" xfId="18850"/>
    <cellStyle name="Comma 2 3 2 3 3 2 4" xfId="19246"/>
    <cellStyle name="Comma 2 3 2 3 3 2 5" xfId="19642"/>
    <cellStyle name="Comma 2 3 2 3 3 2 6" xfId="20038"/>
    <cellStyle name="Comma 2 3 2 3 3 3" xfId="18256"/>
    <cellStyle name="Comma 2 3 2 3 3 4" xfId="18652"/>
    <cellStyle name="Comma 2 3 2 3 3 5" xfId="19048"/>
    <cellStyle name="Comma 2 3 2 3 3 6" xfId="19444"/>
    <cellStyle name="Comma 2 3 2 3 3 7" xfId="19840"/>
    <cellStyle name="Comma 2 3 2 3 4" xfId="13211"/>
    <cellStyle name="Comma 2 3 2 3 4 2" xfId="18322"/>
    <cellStyle name="Comma 2 3 2 3 4 3" xfId="18718"/>
    <cellStyle name="Comma 2 3 2 3 4 4" xfId="19114"/>
    <cellStyle name="Comma 2 3 2 3 4 5" xfId="19510"/>
    <cellStyle name="Comma 2 3 2 3 4 6" xfId="19906"/>
    <cellStyle name="Comma 2 3 2 3 5" xfId="18124"/>
    <cellStyle name="Comma 2 3 2 3 6" xfId="18520"/>
    <cellStyle name="Comma 2 3 2 3 7" xfId="18916"/>
    <cellStyle name="Comma 2 3 2 3 8" xfId="19312"/>
    <cellStyle name="Comma 2 3 2 3 9" xfId="19708"/>
    <cellStyle name="Comma 2 3 2 4" xfId="5675"/>
    <cellStyle name="Comma 2 3 2 4 2" xfId="14705"/>
    <cellStyle name="Comma 2 3 2 4 2 2" xfId="18344"/>
    <cellStyle name="Comma 2 3 2 4 2 3" xfId="18740"/>
    <cellStyle name="Comma 2 3 2 4 2 4" xfId="19136"/>
    <cellStyle name="Comma 2 3 2 4 2 5" xfId="19532"/>
    <cellStyle name="Comma 2 3 2 4 2 6" xfId="19928"/>
    <cellStyle name="Comma 2 3 2 4 3" xfId="18146"/>
    <cellStyle name="Comma 2 3 2 4 4" xfId="18542"/>
    <cellStyle name="Comma 2 3 2 4 5" xfId="18938"/>
    <cellStyle name="Comma 2 3 2 4 6" xfId="19334"/>
    <cellStyle name="Comma 2 3 2 4 7" xfId="19730"/>
    <cellStyle name="Comma 2 3 2 5" xfId="8984"/>
    <cellStyle name="Comma 2 3 2 5 2" xfId="18014"/>
    <cellStyle name="Comma 2 3 2 5 2 2" xfId="18410"/>
    <cellStyle name="Comma 2 3 2 5 2 3" xfId="18806"/>
    <cellStyle name="Comma 2 3 2 5 2 4" xfId="19202"/>
    <cellStyle name="Comma 2 3 2 5 2 5" xfId="19598"/>
    <cellStyle name="Comma 2 3 2 5 2 6" xfId="19994"/>
    <cellStyle name="Comma 2 3 2 5 3" xfId="18212"/>
    <cellStyle name="Comma 2 3 2 5 4" xfId="18608"/>
    <cellStyle name="Comma 2 3 2 5 5" xfId="19004"/>
    <cellStyle name="Comma 2 3 2 5 6" xfId="19400"/>
    <cellStyle name="Comma 2 3 2 5 7" xfId="19796"/>
    <cellStyle name="Comma 2 3 2 6" xfId="10223"/>
    <cellStyle name="Comma 2 3 2 6 2" xfId="18278"/>
    <cellStyle name="Comma 2 3 2 6 3" xfId="18674"/>
    <cellStyle name="Comma 2 3 2 6 4" xfId="19070"/>
    <cellStyle name="Comma 2 3 2 6 5" xfId="19466"/>
    <cellStyle name="Comma 2 3 2 6 6" xfId="19862"/>
    <cellStyle name="Comma 2 3 2 7" xfId="18080"/>
    <cellStyle name="Comma 2 3 2 8" xfId="18476"/>
    <cellStyle name="Comma 2 3 2 9" xfId="18872"/>
    <cellStyle name="Comma 2 3 3" xfId="1940"/>
    <cellStyle name="Comma 2 3 3 2" xfId="6422"/>
    <cellStyle name="Comma 2 3 3 2 2" xfId="15452"/>
    <cellStyle name="Comma 2 3 3 2 2 2" xfId="18355"/>
    <cellStyle name="Comma 2 3 3 2 2 3" xfId="18751"/>
    <cellStyle name="Comma 2 3 3 2 2 4" xfId="19147"/>
    <cellStyle name="Comma 2 3 3 2 2 5" xfId="19543"/>
    <cellStyle name="Comma 2 3 3 2 2 6" xfId="19939"/>
    <cellStyle name="Comma 2 3 3 2 3" xfId="18157"/>
    <cellStyle name="Comma 2 3 3 2 4" xfId="18553"/>
    <cellStyle name="Comma 2 3 3 2 5" xfId="18949"/>
    <cellStyle name="Comma 2 3 3 2 6" xfId="19345"/>
    <cellStyle name="Comma 2 3 3 2 7" xfId="19741"/>
    <cellStyle name="Comma 2 3 3 3" xfId="8995"/>
    <cellStyle name="Comma 2 3 3 3 2" xfId="18025"/>
    <cellStyle name="Comma 2 3 3 3 2 2" xfId="18421"/>
    <cellStyle name="Comma 2 3 3 3 2 3" xfId="18817"/>
    <cellStyle name="Comma 2 3 3 3 2 4" xfId="19213"/>
    <cellStyle name="Comma 2 3 3 3 2 5" xfId="19609"/>
    <cellStyle name="Comma 2 3 3 3 2 6" xfId="20005"/>
    <cellStyle name="Comma 2 3 3 3 3" xfId="18223"/>
    <cellStyle name="Comma 2 3 3 3 4" xfId="18619"/>
    <cellStyle name="Comma 2 3 3 3 5" xfId="19015"/>
    <cellStyle name="Comma 2 3 3 3 6" xfId="19411"/>
    <cellStyle name="Comma 2 3 3 3 7" xfId="19807"/>
    <cellStyle name="Comma 2 3 3 4" xfId="10970"/>
    <cellStyle name="Comma 2 3 3 4 2" xfId="18289"/>
    <cellStyle name="Comma 2 3 3 4 3" xfId="18685"/>
    <cellStyle name="Comma 2 3 3 4 4" xfId="19081"/>
    <cellStyle name="Comma 2 3 3 4 5" xfId="19477"/>
    <cellStyle name="Comma 2 3 3 4 6" xfId="19873"/>
    <cellStyle name="Comma 2 3 3 5" xfId="18091"/>
    <cellStyle name="Comma 2 3 3 6" xfId="18487"/>
    <cellStyle name="Comma 2 3 3 7" xfId="18883"/>
    <cellStyle name="Comma 2 3 3 8" xfId="19279"/>
    <cellStyle name="Comma 2 3 3 9" xfId="19675"/>
    <cellStyle name="Comma 2 3 4" xfId="3434"/>
    <cellStyle name="Comma 2 3 4 2" xfId="7916"/>
    <cellStyle name="Comma 2 3 4 2 2" xfId="16946"/>
    <cellStyle name="Comma 2 3 4 2 2 2" xfId="18377"/>
    <cellStyle name="Comma 2 3 4 2 2 3" xfId="18773"/>
    <cellStyle name="Comma 2 3 4 2 2 4" xfId="19169"/>
    <cellStyle name="Comma 2 3 4 2 2 5" xfId="19565"/>
    <cellStyle name="Comma 2 3 4 2 2 6" xfId="19961"/>
    <cellStyle name="Comma 2 3 4 2 3" xfId="18179"/>
    <cellStyle name="Comma 2 3 4 2 4" xfId="18575"/>
    <cellStyle name="Comma 2 3 4 2 5" xfId="18971"/>
    <cellStyle name="Comma 2 3 4 2 6" xfId="19367"/>
    <cellStyle name="Comma 2 3 4 2 7" xfId="19763"/>
    <cellStyle name="Comma 2 3 4 3" xfId="9017"/>
    <cellStyle name="Comma 2 3 4 3 2" xfId="18047"/>
    <cellStyle name="Comma 2 3 4 3 2 2" xfId="18443"/>
    <cellStyle name="Comma 2 3 4 3 2 3" xfId="18839"/>
    <cellStyle name="Comma 2 3 4 3 2 4" xfId="19235"/>
    <cellStyle name="Comma 2 3 4 3 2 5" xfId="19631"/>
    <cellStyle name="Comma 2 3 4 3 2 6" xfId="20027"/>
    <cellStyle name="Comma 2 3 4 3 3" xfId="18245"/>
    <cellStyle name="Comma 2 3 4 3 4" xfId="18641"/>
    <cellStyle name="Comma 2 3 4 3 5" xfId="19037"/>
    <cellStyle name="Comma 2 3 4 3 6" xfId="19433"/>
    <cellStyle name="Comma 2 3 4 3 7" xfId="19829"/>
    <cellStyle name="Comma 2 3 4 4" xfId="12464"/>
    <cellStyle name="Comma 2 3 4 4 2" xfId="18311"/>
    <cellStyle name="Comma 2 3 4 4 3" xfId="18707"/>
    <cellStyle name="Comma 2 3 4 4 4" xfId="19103"/>
    <cellStyle name="Comma 2 3 4 4 5" xfId="19499"/>
    <cellStyle name="Comma 2 3 4 4 6" xfId="19895"/>
    <cellStyle name="Comma 2 3 4 5" xfId="18113"/>
    <cellStyle name="Comma 2 3 4 6" xfId="18509"/>
    <cellStyle name="Comma 2 3 4 7" xfId="18905"/>
    <cellStyle name="Comma 2 3 4 8" xfId="19301"/>
    <cellStyle name="Comma 2 3 4 9" xfId="19697"/>
    <cellStyle name="Comma 2 3 5" xfId="4928"/>
    <cellStyle name="Comma 2 3 5 2" xfId="13958"/>
    <cellStyle name="Comma 2 3 5 2 2" xfId="18333"/>
    <cellStyle name="Comma 2 3 5 2 3" xfId="18729"/>
    <cellStyle name="Comma 2 3 5 2 4" xfId="19125"/>
    <cellStyle name="Comma 2 3 5 2 5" xfId="19521"/>
    <cellStyle name="Comma 2 3 5 2 6" xfId="19917"/>
    <cellStyle name="Comma 2 3 5 3" xfId="18135"/>
    <cellStyle name="Comma 2 3 5 4" xfId="18531"/>
    <cellStyle name="Comma 2 3 5 5" xfId="18927"/>
    <cellStyle name="Comma 2 3 5 6" xfId="19323"/>
    <cellStyle name="Comma 2 3 5 7" xfId="19719"/>
    <cellStyle name="Comma 2 3 6" xfId="8973"/>
    <cellStyle name="Comma 2 3 6 2" xfId="18003"/>
    <cellStyle name="Comma 2 3 6 2 2" xfId="18399"/>
    <cellStyle name="Comma 2 3 6 2 3" xfId="18795"/>
    <cellStyle name="Comma 2 3 6 2 4" xfId="19191"/>
    <cellStyle name="Comma 2 3 6 2 5" xfId="19587"/>
    <cellStyle name="Comma 2 3 6 2 6" xfId="19983"/>
    <cellStyle name="Comma 2 3 6 3" xfId="18201"/>
    <cellStyle name="Comma 2 3 6 4" xfId="18597"/>
    <cellStyle name="Comma 2 3 6 5" xfId="18993"/>
    <cellStyle name="Comma 2 3 6 6" xfId="19389"/>
    <cellStyle name="Comma 2 3 6 7" xfId="19785"/>
    <cellStyle name="Comma 2 3 7" xfId="9476"/>
    <cellStyle name="Comma 2 3 7 2" xfId="18267"/>
    <cellStyle name="Comma 2 3 7 3" xfId="18663"/>
    <cellStyle name="Comma 2 3 7 4" xfId="19059"/>
    <cellStyle name="Comma 2 3 7 5" xfId="19455"/>
    <cellStyle name="Comma 2 3 7 6" xfId="19851"/>
    <cellStyle name="Comma 2 3 8" xfId="18069"/>
    <cellStyle name="Comma 2 3 9" xfId="18465"/>
    <cellStyle name="Comma 2 4" xfId="632"/>
    <cellStyle name="Comma 2 4 10" xfId="18863"/>
    <cellStyle name="Comma 2 4 11" xfId="19259"/>
    <cellStyle name="Comma 2 4 12" xfId="19655"/>
    <cellStyle name="Comma 2 4 2" xfId="1379"/>
    <cellStyle name="Comma 2 4 2 10" xfId="19270"/>
    <cellStyle name="Comma 2 4 2 11" xfId="19666"/>
    <cellStyle name="Comma 2 4 2 2" xfId="2873"/>
    <cellStyle name="Comma 2 4 2 2 2" xfId="7355"/>
    <cellStyle name="Comma 2 4 2 2 2 2" xfId="16385"/>
    <cellStyle name="Comma 2 4 2 2 2 2 2" xfId="18368"/>
    <cellStyle name="Comma 2 4 2 2 2 2 3" xfId="18764"/>
    <cellStyle name="Comma 2 4 2 2 2 2 4" xfId="19160"/>
    <cellStyle name="Comma 2 4 2 2 2 2 5" xfId="19556"/>
    <cellStyle name="Comma 2 4 2 2 2 2 6" xfId="19952"/>
    <cellStyle name="Comma 2 4 2 2 2 3" xfId="18170"/>
    <cellStyle name="Comma 2 4 2 2 2 4" xfId="18566"/>
    <cellStyle name="Comma 2 4 2 2 2 5" xfId="18962"/>
    <cellStyle name="Comma 2 4 2 2 2 6" xfId="19358"/>
    <cellStyle name="Comma 2 4 2 2 2 7" xfId="19754"/>
    <cellStyle name="Comma 2 4 2 2 3" xfId="9008"/>
    <cellStyle name="Comma 2 4 2 2 3 2" xfId="18038"/>
    <cellStyle name="Comma 2 4 2 2 3 2 2" xfId="18434"/>
    <cellStyle name="Comma 2 4 2 2 3 2 3" xfId="18830"/>
    <cellStyle name="Comma 2 4 2 2 3 2 4" xfId="19226"/>
    <cellStyle name="Comma 2 4 2 2 3 2 5" xfId="19622"/>
    <cellStyle name="Comma 2 4 2 2 3 2 6" xfId="20018"/>
    <cellStyle name="Comma 2 4 2 2 3 3" xfId="18236"/>
    <cellStyle name="Comma 2 4 2 2 3 4" xfId="18632"/>
    <cellStyle name="Comma 2 4 2 2 3 5" xfId="19028"/>
    <cellStyle name="Comma 2 4 2 2 3 6" xfId="19424"/>
    <cellStyle name="Comma 2 4 2 2 3 7" xfId="19820"/>
    <cellStyle name="Comma 2 4 2 2 4" xfId="11903"/>
    <cellStyle name="Comma 2 4 2 2 4 2" xfId="18302"/>
    <cellStyle name="Comma 2 4 2 2 4 3" xfId="18698"/>
    <cellStyle name="Comma 2 4 2 2 4 4" xfId="19094"/>
    <cellStyle name="Comma 2 4 2 2 4 5" xfId="19490"/>
    <cellStyle name="Comma 2 4 2 2 4 6" xfId="19886"/>
    <cellStyle name="Comma 2 4 2 2 5" xfId="18104"/>
    <cellStyle name="Comma 2 4 2 2 6" xfId="18500"/>
    <cellStyle name="Comma 2 4 2 2 7" xfId="18896"/>
    <cellStyle name="Comma 2 4 2 2 8" xfId="19292"/>
    <cellStyle name="Comma 2 4 2 2 9" xfId="19688"/>
    <cellStyle name="Comma 2 4 2 3" xfId="4367"/>
    <cellStyle name="Comma 2 4 2 3 2" xfId="8849"/>
    <cellStyle name="Comma 2 4 2 3 2 2" xfId="17879"/>
    <cellStyle name="Comma 2 4 2 3 2 2 2" xfId="18390"/>
    <cellStyle name="Comma 2 4 2 3 2 2 3" xfId="18786"/>
    <cellStyle name="Comma 2 4 2 3 2 2 4" xfId="19182"/>
    <cellStyle name="Comma 2 4 2 3 2 2 5" xfId="19578"/>
    <cellStyle name="Comma 2 4 2 3 2 2 6" xfId="19974"/>
    <cellStyle name="Comma 2 4 2 3 2 3" xfId="18192"/>
    <cellStyle name="Comma 2 4 2 3 2 4" xfId="18588"/>
    <cellStyle name="Comma 2 4 2 3 2 5" xfId="18984"/>
    <cellStyle name="Comma 2 4 2 3 2 6" xfId="19380"/>
    <cellStyle name="Comma 2 4 2 3 2 7" xfId="19776"/>
    <cellStyle name="Comma 2 4 2 3 3" xfId="9030"/>
    <cellStyle name="Comma 2 4 2 3 3 2" xfId="18060"/>
    <cellStyle name="Comma 2 4 2 3 3 2 2" xfId="18456"/>
    <cellStyle name="Comma 2 4 2 3 3 2 3" xfId="18852"/>
    <cellStyle name="Comma 2 4 2 3 3 2 4" xfId="19248"/>
    <cellStyle name="Comma 2 4 2 3 3 2 5" xfId="19644"/>
    <cellStyle name="Comma 2 4 2 3 3 2 6" xfId="20040"/>
    <cellStyle name="Comma 2 4 2 3 3 3" xfId="18258"/>
    <cellStyle name="Comma 2 4 2 3 3 4" xfId="18654"/>
    <cellStyle name="Comma 2 4 2 3 3 5" xfId="19050"/>
    <cellStyle name="Comma 2 4 2 3 3 6" xfId="19446"/>
    <cellStyle name="Comma 2 4 2 3 3 7" xfId="19842"/>
    <cellStyle name="Comma 2 4 2 3 4" xfId="13397"/>
    <cellStyle name="Comma 2 4 2 3 4 2" xfId="18324"/>
    <cellStyle name="Comma 2 4 2 3 4 3" xfId="18720"/>
    <cellStyle name="Comma 2 4 2 3 4 4" xfId="19116"/>
    <cellStyle name="Comma 2 4 2 3 4 5" xfId="19512"/>
    <cellStyle name="Comma 2 4 2 3 4 6" xfId="19908"/>
    <cellStyle name="Comma 2 4 2 3 5" xfId="18126"/>
    <cellStyle name="Comma 2 4 2 3 6" xfId="18522"/>
    <cellStyle name="Comma 2 4 2 3 7" xfId="18918"/>
    <cellStyle name="Comma 2 4 2 3 8" xfId="19314"/>
    <cellStyle name="Comma 2 4 2 3 9" xfId="19710"/>
    <cellStyle name="Comma 2 4 2 4" xfId="5861"/>
    <cellStyle name="Comma 2 4 2 4 2" xfId="14891"/>
    <cellStyle name="Comma 2 4 2 4 2 2" xfId="18346"/>
    <cellStyle name="Comma 2 4 2 4 2 3" xfId="18742"/>
    <cellStyle name="Comma 2 4 2 4 2 4" xfId="19138"/>
    <cellStyle name="Comma 2 4 2 4 2 5" xfId="19534"/>
    <cellStyle name="Comma 2 4 2 4 2 6" xfId="19930"/>
    <cellStyle name="Comma 2 4 2 4 3" xfId="18148"/>
    <cellStyle name="Comma 2 4 2 4 4" xfId="18544"/>
    <cellStyle name="Comma 2 4 2 4 5" xfId="18940"/>
    <cellStyle name="Comma 2 4 2 4 6" xfId="19336"/>
    <cellStyle name="Comma 2 4 2 4 7" xfId="19732"/>
    <cellStyle name="Comma 2 4 2 5" xfId="8986"/>
    <cellStyle name="Comma 2 4 2 5 2" xfId="18016"/>
    <cellStyle name="Comma 2 4 2 5 2 2" xfId="18412"/>
    <cellStyle name="Comma 2 4 2 5 2 3" xfId="18808"/>
    <cellStyle name="Comma 2 4 2 5 2 4" xfId="19204"/>
    <cellStyle name="Comma 2 4 2 5 2 5" xfId="19600"/>
    <cellStyle name="Comma 2 4 2 5 2 6" xfId="19996"/>
    <cellStyle name="Comma 2 4 2 5 3" xfId="18214"/>
    <cellStyle name="Comma 2 4 2 5 4" xfId="18610"/>
    <cellStyle name="Comma 2 4 2 5 5" xfId="19006"/>
    <cellStyle name="Comma 2 4 2 5 6" xfId="19402"/>
    <cellStyle name="Comma 2 4 2 5 7" xfId="19798"/>
    <cellStyle name="Comma 2 4 2 6" xfId="10409"/>
    <cellStyle name="Comma 2 4 2 6 2" xfId="18280"/>
    <cellStyle name="Comma 2 4 2 6 3" xfId="18676"/>
    <cellStyle name="Comma 2 4 2 6 4" xfId="19072"/>
    <cellStyle name="Comma 2 4 2 6 5" xfId="19468"/>
    <cellStyle name="Comma 2 4 2 6 6" xfId="19864"/>
    <cellStyle name="Comma 2 4 2 7" xfId="18082"/>
    <cellStyle name="Comma 2 4 2 8" xfId="18478"/>
    <cellStyle name="Comma 2 4 2 9" xfId="18874"/>
    <cellStyle name="Comma 2 4 3" xfId="2126"/>
    <cellStyle name="Comma 2 4 3 2" xfId="6608"/>
    <cellStyle name="Comma 2 4 3 2 2" xfId="15638"/>
    <cellStyle name="Comma 2 4 3 2 2 2" xfId="18357"/>
    <cellStyle name="Comma 2 4 3 2 2 3" xfId="18753"/>
    <cellStyle name="Comma 2 4 3 2 2 4" xfId="19149"/>
    <cellStyle name="Comma 2 4 3 2 2 5" xfId="19545"/>
    <cellStyle name="Comma 2 4 3 2 2 6" xfId="19941"/>
    <cellStyle name="Comma 2 4 3 2 3" xfId="18159"/>
    <cellStyle name="Comma 2 4 3 2 4" xfId="18555"/>
    <cellStyle name="Comma 2 4 3 2 5" xfId="18951"/>
    <cellStyle name="Comma 2 4 3 2 6" xfId="19347"/>
    <cellStyle name="Comma 2 4 3 2 7" xfId="19743"/>
    <cellStyle name="Comma 2 4 3 3" xfId="8997"/>
    <cellStyle name="Comma 2 4 3 3 2" xfId="18027"/>
    <cellStyle name="Comma 2 4 3 3 2 2" xfId="18423"/>
    <cellStyle name="Comma 2 4 3 3 2 3" xfId="18819"/>
    <cellStyle name="Comma 2 4 3 3 2 4" xfId="19215"/>
    <cellStyle name="Comma 2 4 3 3 2 5" xfId="19611"/>
    <cellStyle name="Comma 2 4 3 3 2 6" xfId="20007"/>
    <cellStyle name="Comma 2 4 3 3 3" xfId="18225"/>
    <cellStyle name="Comma 2 4 3 3 4" xfId="18621"/>
    <cellStyle name="Comma 2 4 3 3 5" xfId="19017"/>
    <cellStyle name="Comma 2 4 3 3 6" xfId="19413"/>
    <cellStyle name="Comma 2 4 3 3 7" xfId="19809"/>
    <cellStyle name="Comma 2 4 3 4" xfId="11156"/>
    <cellStyle name="Comma 2 4 3 4 2" xfId="18291"/>
    <cellStyle name="Comma 2 4 3 4 3" xfId="18687"/>
    <cellStyle name="Comma 2 4 3 4 4" xfId="19083"/>
    <cellStyle name="Comma 2 4 3 4 5" xfId="19479"/>
    <cellStyle name="Comma 2 4 3 4 6" xfId="19875"/>
    <cellStyle name="Comma 2 4 3 5" xfId="18093"/>
    <cellStyle name="Comma 2 4 3 6" xfId="18489"/>
    <cellStyle name="Comma 2 4 3 7" xfId="18885"/>
    <cellStyle name="Comma 2 4 3 8" xfId="19281"/>
    <cellStyle name="Comma 2 4 3 9" xfId="19677"/>
    <cellStyle name="Comma 2 4 4" xfId="3620"/>
    <cellStyle name="Comma 2 4 4 2" xfId="8102"/>
    <cellStyle name="Comma 2 4 4 2 2" xfId="17132"/>
    <cellStyle name="Comma 2 4 4 2 2 2" xfId="18379"/>
    <cellStyle name="Comma 2 4 4 2 2 3" xfId="18775"/>
    <cellStyle name="Comma 2 4 4 2 2 4" xfId="19171"/>
    <cellStyle name="Comma 2 4 4 2 2 5" xfId="19567"/>
    <cellStyle name="Comma 2 4 4 2 2 6" xfId="19963"/>
    <cellStyle name="Comma 2 4 4 2 3" xfId="18181"/>
    <cellStyle name="Comma 2 4 4 2 4" xfId="18577"/>
    <cellStyle name="Comma 2 4 4 2 5" xfId="18973"/>
    <cellStyle name="Comma 2 4 4 2 6" xfId="19369"/>
    <cellStyle name="Comma 2 4 4 2 7" xfId="19765"/>
    <cellStyle name="Comma 2 4 4 3" xfId="9019"/>
    <cellStyle name="Comma 2 4 4 3 2" xfId="18049"/>
    <cellStyle name="Comma 2 4 4 3 2 2" xfId="18445"/>
    <cellStyle name="Comma 2 4 4 3 2 3" xfId="18841"/>
    <cellStyle name="Comma 2 4 4 3 2 4" xfId="19237"/>
    <cellStyle name="Comma 2 4 4 3 2 5" xfId="19633"/>
    <cellStyle name="Comma 2 4 4 3 2 6" xfId="20029"/>
    <cellStyle name="Comma 2 4 4 3 3" xfId="18247"/>
    <cellStyle name="Comma 2 4 4 3 4" xfId="18643"/>
    <cellStyle name="Comma 2 4 4 3 5" xfId="19039"/>
    <cellStyle name="Comma 2 4 4 3 6" xfId="19435"/>
    <cellStyle name="Comma 2 4 4 3 7" xfId="19831"/>
    <cellStyle name="Comma 2 4 4 4" xfId="12650"/>
    <cellStyle name="Comma 2 4 4 4 2" xfId="18313"/>
    <cellStyle name="Comma 2 4 4 4 3" xfId="18709"/>
    <cellStyle name="Comma 2 4 4 4 4" xfId="19105"/>
    <cellStyle name="Comma 2 4 4 4 5" xfId="19501"/>
    <cellStyle name="Comma 2 4 4 4 6" xfId="19897"/>
    <cellStyle name="Comma 2 4 4 5" xfId="18115"/>
    <cellStyle name="Comma 2 4 4 6" xfId="18511"/>
    <cellStyle name="Comma 2 4 4 7" xfId="18907"/>
    <cellStyle name="Comma 2 4 4 8" xfId="19303"/>
    <cellStyle name="Comma 2 4 4 9" xfId="19699"/>
    <cellStyle name="Comma 2 4 5" xfId="5114"/>
    <cellStyle name="Comma 2 4 5 2" xfId="14144"/>
    <cellStyle name="Comma 2 4 5 2 2" xfId="18335"/>
    <cellStyle name="Comma 2 4 5 2 3" xfId="18731"/>
    <cellStyle name="Comma 2 4 5 2 4" xfId="19127"/>
    <cellStyle name="Comma 2 4 5 2 5" xfId="19523"/>
    <cellStyle name="Comma 2 4 5 2 6" xfId="19919"/>
    <cellStyle name="Comma 2 4 5 3" xfId="18137"/>
    <cellStyle name="Comma 2 4 5 4" xfId="18533"/>
    <cellStyle name="Comma 2 4 5 5" xfId="18929"/>
    <cellStyle name="Comma 2 4 5 6" xfId="19325"/>
    <cellStyle name="Comma 2 4 5 7" xfId="19721"/>
    <cellStyle name="Comma 2 4 6" xfId="8975"/>
    <cellStyle name="Comma 2 4 6 2" xfId="18005"/>
    <cellStyle name="Comma 2 4 6 2 2" xfId="18401"/>
    <cellStyle name="Comma 2 4 6 2 3" xfId="18797"/>
    <cellStyle name="Comma 2 4 6 2 4" xfId="19193"/>
    <cellStyle name="Comma 2 4 6 2 5" xfId="19589"/>
    <cellStyle name="Comma 2 4 6 2 6" xfId="19985"/>
    <cellStyle name="Comma 2 4 6 3" xfId="18203"/>
    <cellStyle name="Comma 2 4 6 4" xfId="18599"/>
    <cellStyle name="Comma 2 4 6 5" xfId="18995"/>
    <cellStyle name="Comma 2 4 6 6" xfId="19391"/>
    <cellStyle name="Comma 2 4 6 7" xfId="19787"/>
    <cellStyle name="Comma 2 4 7" xfId="9662"/>
    <cellStyle name="Comma 2 4 7 2" xfId="18269"/>
    <cellStyle name="Comma 2 4 7 3" xfId="18665"/>
    <cellStyle name="Comma 2 4 7 4" xfId="19061"/>
    <cellStyle name="Comma 2 4 7 5" xfId="19457"/>
    <cellStyle name="Comma 2 4 7 6" xfId="19853"/>
    <cellStyle name="Comma 2 4 8" xfId="18071"/>
    <cellStyle name="Comma 2 4 9" xfId="18467"/>
    <cellStyle name="Comma 2 5" xfId="819"/>
    <cellStyle name="Comma 2 5 10" xfId="18866"/>
    <cellStyle name="Comma 2 5 11" xfId="19262"/>
    <cellStyle name="Comma 2 5 12" xfId="19658"/>
    <cellStyle name="Comma 2 5 2" xfId="1497"/>
    <cellStyle name="Comma 2 5 2 10" xfId="19273"/>
    <cellStyle name="Comma 2 5 2 11" xfId="19669"/>
    <cellStyle name="Comma 2 5 2 2" xfId="2991"/>
    <cellStyle name="Comma 2 5 2 2 2" xfId="7473"/>
    <cellStyle name="Comma 2 5 2 2 2 2" xfId="16503"/>
    <cellStyle name="Comma 2 5 2 2 2 2 2" xfId="18371"/>
    <cellStyle name="Comma 2 5 2 2 2 2 3" xfId="18767"/>
    <cellStyle name="Comma 2 5 2 2 2 2 4" xfId="19163"/>
    <cellStyle name="Comma 2 5 2 2 2 2 5" xfId="19559"/>
    <cellStyle name="Comma 2 5 2 2 2 2 6" xfId="19955"/>
    <cellStyle name="Comma 2 5 2 2 2 3" xfId="18173"/>
    <cellStyle name="Comma 2 5 2 2 2 4" xfId="18569"/>
    <cellStyle name="Comma 2 5 2 2 2 5" xfId="18965"/>
    <cellStyle name="Comma 2 5 2 2 2 6" xfId="19361"/>
    <cellStyle name="Comma 2 5 2 2 2 7" xfId="19757"/>
    <cellStyle name="Comma 2 5 2 2 3" xfId="9011"/>
    <cellStyle name="Comma 2 5 2 2 3 2" xfId="18041"/>
    <cellStyle name="Comma 2 5 2 2 3 2 2" xfId="18437"/>
    <cellStyle name="Comma 2 5 2 2 3 2 3" xfId="18833"/>
    <cellStyle name="Comma 2 5 2 2 3 2 4" xfId="19229"/>
    <cellStyle name="Comma 2 5 2 2 3 2 5" xfId="19625"/>
    <cellStyle name="Comma 2 5 2 2 3 2 6" xfId="20021"/>
    <cellStyle name="Comma 2 5 2 2 3 3" xfId="18239"/>
    <cellStyle name="Comma 2 5 2 2 3 4" xfId="18635"/>
    <cellStyle name="Comma 2 5 2 2 3 5" xfId="19031"/>
    <cellStyle name="Comma 2 5 2 2 3 6" xfId="19427"/>
    <cellStyle name="Comma 2 5 2 2 3 7" xfId="19823"/>
    <cellStyle name="Comma 2 5 2 2 4" xfId="12021"/>
    <cellStyle name="Comma 2 5 2 2 4 2" xfId="18305"/>
    <cellStyle name="Comma 2 5 2 2 4 3" xfId="18701"/>
    <cellStyle name="Comma 2 5 2 2 4 4" xfId="19097"/>
    <cellStyle name="Comma 2 5 2 2 4 5" xfId="19493"/>
    <cellStyle name="Comma 2 5 2 2 4 6" xfId="19889"/>
    <cellStyle name="Comma 2 5 2 2 5" xfId="18107"/>
    <cellStyle name="Comma 2 5 2 2 6" xfId="18503"/>
    <cellStyle name="Comma 2 5 2 2 7" xfId="18899"/>
    <cellStyle name="Comma 2 5 2 2 8" xfId="19295"/>
    <cellStyle name="Comma 2 5 2 2 9" xfId="19691"/>
    <cellStyle name="Comma 2 5 2 3" xfId="4485"/>
    <cellStyle name="Comma 2 5 2 3 2" xfId="8967"/>
    <cellStyle name="Comma 2 5 2 3 2 2" xfId="17997"/>
    <cellStyle name="Comma 2 5 2 3 2 2 2" xfId="18393"/>
    <cellStyle name="Comma 2 5 2 3 2 2 3" xfId="18789"/>
    <cellStyle name="Comma 2 5 2 3 2 2 4" xfId="19185"/>
    <cellStyle name="Comma 2 5 2 3 2 2 5" xfId="19581"/>
    <cellStyle name="Comma 2 5 2 3 2 2 6" xfId="19977"/>
    <cellStyle name="Comma 2 5 2 3 2 3" xfId="18195"/>
    <cellStyle name="Comma 2 5 2 3 2 4" xfId="18591"/>
    <cellStyle name="Comma 2 5 2 3 2 5" xfId="18987"/>
    <cellStyle name="Comma 2 5 2 3 2 6" xfId="19383"/>
    <cellStyle name="Comma 2 5 2 3 2 7" xfId="19779"/>
    <cellStyle name="Comma 2 5 2 3 3" xfId="9033"/>
    <cellStyle name="Comma 2 5 2 3 3 2" xfId="18063"/>
    <cellStyle name="Comma 2 5 2 3 3 2 2" xfId="18459"/>
    <cellStyle name="Comma 2 5 2 3 3 2 3" xfId="18855"/>
    <cellStyle name="Comma 2 5 2 3 3 2 4" xfId="19251"/>
    <cellStyle name="Comma 2 5 2 3 3 2 5" xfId="19647"/>
    <cellStyle name="Comma 2 5 2 3 3 2 6" xfId="20043"/>
    <cellStyle name="Comma 2 5 2 3 3 3" xfId="18261"/>
    <cellStyle name="Comma 2 5 2 3 3 4" xfId="18657"/>
    <cellStyle name="Comma 2 5 2 3 3 5" xfId="19053"/>
    <cellStyle name="Comma 2 5 2 3 3 6" xfId="19449"/>
    <cellStyle name="Comma 2 5 2 3 3 7" xfId="19845"/>
    <cellStyle name="Comma 2 5 2 3 4" xfId="13515"/>
    <cellStyle name="Comma 2 5 2 3 4 2" xfId="18327"/>
    <cellStyle name="Comma 2 5 2 3 4 3" xfId="18723"/>
    <cellStyle name="Comma 2 5 2 3 4 4" xfId="19119"/>
    <cellStyle name="Comma 2 5 2 3 4 5" xfId="19515"/>
    <cellStyle name="Comma 2 5 2 3 4 6" xfId="19911"/>
    <cellStyle name="Comma 2 5 2 3 5" xfId="18129"/>
    <cellStyle name="Comma 2 5 2 3 6" xfId="18525"/>
    <cellStyle name="Comma 2 5 2 3 7" xfId="18921"/>
    <cellStyle name="Comma 2 5 2 3 8" xfId="19317"/>
    <cellStyle name="Comma 2 5 2 3 9" xfId="19713"/>
    <cellStyle name="Comma 2 5 2 4" xfId="5979"/>
    <cellStyle name="Comma 2 5 2 4 2" xfId="15009"/>
    <cellStyle name="Comma 2 5 2 4 2 2" xfId="18349"/>
    <cellStyle name="Comma 2 5 2 4 2 3" xfId="18745"/>
    <cellStyle name="Comma 2 5 2 4 2 4" xfId="19141"/>
    <cellStyle name="Comma 2 5 2 4 2 5" xfId="19537"/>
    <cellStyle name="Comma 2 5 2 4 2 6" xfId="19933"/>
    <cellStyle name="Comma 2 5 2 4 3" xfId="18151"/>
    <cellStyle name="Comma 2 5 2 4 4" xfId="18547"/>
    <cellStyle name="Comma 2 5 2 4 5" xfId="18943"/>
    <cellStyle name="Comma 2 5 2 4 6" xfId="19339"/>
    <cellStyle name="Comma 2 5 2 4 7" xfId="19735"/>
    <cellStyle name="Comma 2 5 2 5" xfId="8989"/>
    <cellStyle name="Comma 2 5 2 5 2" xfId="18019"/>
    <cellStyle name="Comma 2 5 2 5 2 2" xfId="18415"/>
    <cellStyle name="Comma 2 5 2 5 2 3" xfId="18811"/>
    <cellStyle name="Comma 2 5 2 5 2 4" xfId="19207"/>
    <cellStyle name="Comma 2 5 2 5 2 5" xfId="19603"/>
    <cellStyle name="Comma 2 5 2 5 2 6" xfId="19999"/>
    <cellStyle name="Comma 2 5 2 5 3" xfId="18217"/>
    <cellStyle name="Comma 2 5 2 5 4" xfId="18613"/>
    <cellStyle name="Comma 2 5 2 5 5" xfId="19009"/>
    <cellStyle name="Comma 2 5 2 5 6" xfId="19405"/>
    <cellStyle name="Comma 2 5 2 5 7" xfId="19801"/>
    <cellStyle name="Comma 2 5 2 6" xfId="10527"/>
    <cellStyle name="Comma 2 5 2 6 2" xfId="18283"/>
    <cellStyle name="Comma 2 5 2 6 3" xfId="18679"/>
    <cellStyle name="Comma 2 5 2 6 4" xfId="19075"/>
    <cellStyle name="Comma 2 5 2 6 5" xfId="19471"/>
    <cellStyle name="Comma 2 5 2 6 6" xfId="19867"/>
    <cellStyle name="Comma 2 5 2 7" xfId="18085"/>
    <cellStyle name="Comma 2 5 2 8" xfId="18481"/>
    <cellStyle name="Comma 2 5 2 9" xfId="18877"/>
    <cellStyle name="Comma 2 5 3" xfId="2313"/>
    <cellStyle name="Comma 2 5 3 2" xfId="6795"/>
    <cellStyle name="Comma 2 5 3 2 2" xfId="15825"/>
    <cellStyle name="Comma 2 5 3 2 2 2" xfId="18360"/>
    <cellStyle name="Comma 2 5 3 2 2 3" xfId="18756"/>
    <cellStyle name="Comma 2 5 3 2 2 4" xfId="19152"/>
    <cellStyle name="Comma 2 5 3 2 2 5" xfId="19548"/>
    <cellStyle name="Comma 2 5 3 2 2 6" xfId="19944"/>
    <cellStyle name="Comma 2 5 3 2 3" xfId="18162"/>
    <cellStyle name="Comma 2 5 3 2 4" xfId="18558"/>
    <cellStyle name="Comma 2 5 3 2 5" xfId="18954"/>
    <cellStyle name="Comma 2 5 3 2 6" xfId="19350"/>
    <cellStyle name="Comma 2 5 3 2 7" xfId="19746"/>
    <cellStyle name="Comma 2 5 3 3" xfId="9000"/>
    <cellStyle name="Comma 2 5 3 3 2" xfId="18030"/>
    <cellStyle name="Comma 2 5 3 3 2 2" xfId="18426"/>
    <cellStyle name="Comma 2 5 3 3 2 3" xfId="18822"/>
    <cellStyle name="Comma 2 5 3 3 2 4" xfId="19218"/>
    <cellStyle name="Comma 2 5 3 3 2 5" xfId="19614"/>
    <cellStyle name="Comma 2 5 3 3 2 6" xfId="20010"/>
    <cellStyle name="Comma 2 5 3 3 3" xfId="18228"/>
    <cellStyle name="Comma 2 5 3 3 4" xfId="18624"/>
    <cellStyle name="Comma 2 5 3 3 5" xfId="19020"/>
    <cellStyle name="Comma 2 5 3 3 6" xfId="19416"/>
    <cellStyle name="Comma 2 5 3 3 7" xfId="19812"/>
    <cellStyle name="Comma 2 5 3 4" xfId="11343"/>
    <cellStyle name="Comma 2 5 3 4 2" xfId="18294"/>
    <cellStyle name="Comma 2 5 3 4 3" xfId="18690"/>
    <cellStyle name="Comma 2 5 3 4 4" xfId="19086"/>
    <cellStyle name="Comma 2 5 3 4 5" xfId="19482"/>
    <cellStyle name="Comma 2 5 3 4 6" xfId="19878"/>
    <cellStyle name="Comma 2 5 3 5" xfId="18096"/>
    <cellStyle name="Comma 2 5 3 6" xfId="18492"/>
    <cellStyle name="Comma 2 5 3 7" xfId="18888"/>
    <cellStyle name="Comma 2 5 3 8" xfId="19284"/>
    <cellStyle name="Comma 2 5 3 9" xfId="19680"/>
    <cellStyle name="Comma 2 5 4" xfId="3807"/>
    <cellStyle name="Comma 2 5 4 2" xfId="8289"/>
    <cellStyle name="Comma 2 5 4 2 2" xfId="17319"/>
    <cellStyle name="Comma 2 5 4 2 2 2" xfId="18382"/>
    <cellStyle name="Comma 2 5 4 2 2 3" xfId="18778"/>
    <cellStyle name="Comma 2 5 4 2 2 4" xfId="19174"/>
    <cellStyle name="Comma 2 5 4 2 2 5" xfId="19570"/>
    <cellStyle name="Comma 2 5 4 2 2 6" xfId="19966"/>
    <cellStyle name="Comma 2 5 4 2 3" xfId="18184"/>
    <cellStyle name="Comma 2 5 4 2 4" xfId="18580"/>
    <cellStyle name="Comma 2 5 4 2 5" xfId="18976"/>
    <cellStyle name="Comma 2 5 4 2 6" xfId="19372"/>
    <cellStyle name="Comma 2 5 4 2 7" xfId="19768"/>
    <cellStyle name="Comma 2 5 4 3" xfId="9022"/>
    <cellStyle name="Comma 2 5 4 3 2" xfId="18052"/>
    <cellStyle name="Comma 2 5 4 3 2 2" xfId="18448"/>
    <cellStyle name="Comma 2 5 4 3 2 3" xfId="18844"/>
    <cellStyle name="Comma 2 5 4 3 2 4" xfId="19240"/>
    <cellStyle name="Comma 2 5 4 3 2 5" xfId="19636"/>
    <cellStyle name="Comma 2 5 4 3 2 6" xfId="20032"/>
    <cellStyle name="Comma 2 5 4 3 3" xfId="18250"/>
    <cellStyle name="Comma 2 5 4 3 4" xfId="18646"/>
    <cellStyle name="Comma 2 5 4 3 5" xfId="19042"/>
    <cellStyle name="Comma 2 5 4 3 6" xfId="19438"/>
    <cellStyle name="Comma 2 5 4 3 7" xfId="19834"/>
    <cellStyle name="Comma 2 5 4 4" xfId="12837"/>
    <cellStyle name="Comma 2 5 4 4 2" xfId="18316"/>
    <cellStyle name="Comma 2 5 4 4 3" xfId="18712"/>
    <cellStyle name="Comma 2 5 4 4 4" xfId="19108"/>
    <cellStyle name="Comma 2 5 4 4 5" xfId="19504"/>
    <cellStyle name="Comma 2 5 4 4 6" xfId="19900"/>
    <cellStyle name="Comma 2 5 4 5" xfId="18118"/>
    <cellStyle name="Comma 2 5 4 6" xfId="18514"/>
    <cellStyle name="Comma 2 5 4 7" xfId="18910"/>
    <cellStyle name="Comma 2 5 4 8" xfId="19306"/>
    <cellStyle name="Comma 2 5 4 9" xfId="19702"/>
    <cellStyle name="Comma 2 5 5" xfId="5301"/>
    <cellStyle name="Comma 2 5 5 2" xfId="14331"/>
    <cellStyle name="Comma 2 5 5 2 2" xfId="18338"/>
    <cellStyle name="Comma 2 5 5 2 3" xfId="18734"/>
    <cellStyle name="Comma 2 5 5 2 4" xfId="19130"/>
    <cellStyle name="Comma 2 5 5 2 5" xfId="19526"/>
    <cellStyle name="Comma 2 5 5 2 6" xfId="19922"/>
    <cellStyle name="Comma 2 5 5 3" xfId="18140"/>
    <cellStyle name="Comma 2 5 5 4" xfId="18536"/>
    <cellStyle name="Comma 2 5 5 5" xfId="18932"/>
    <cellStyle name="Comma 2 5 5 6" xfId="19328"/>
    <cellStyle name="Comma 2 5 5 7" xfId="19724"/>
    <cellStyle name="Comma 2 5 6" xfId="8978"/>
    <cellStyle name="Comma 2 5 6 2" xfId="18008"/>
    <cellStyle name="Comma 2 5 6 2 2" xfId="18404"/>
    <cellStyle name="Comma 2 5 6 2 3" xfId="18800"/>
    <cellStyle name="Comma 2 5 6 2 4" xfId="19196"/>
    <cellStyle name="Comma 2 5 6 2 5" xfId="19592"/>
    <cellStyle name="Comma 2 5 6 2 6" xfId="19988"/>
    <cellStyle name="Comma 2 5 6 3" xfId="18206"/>
    <cellStyle name="Comma 2 5 6 4" xfId="18602"/>
    <cellStyle name="Comma 2 5 6 5" xfId="18998"/>
    <cellStyle name="Comma 2 5 6 6" xfId="19394"/>
    <cellStyle name="Comma 2 5 6 7" xfId="19790"/>
    <cellStyle name="Comma 2 5 7" xfId="9849"/>
    <cellStyle name="Comma 2 5 7 2" xfId="18272"/>
    <cellStyle name="Comma 2 5 7 3" xfId="18668"/>
    <cellStyle name="Comma 2 5 7 4" xfId="19064"/>
    <cellStyle name="Comma 2 5 7 5" xfId="19460"/>
    <cellStyle name="Comma 2 5 7 6" xfId="19856"/>
    <cellStyle name="Comma 2 5 8" xfId="18074"/>
    <cellStyle name="Comma 2 5 9" xfId="18470"/>
    <cellStyle name="Comma 2 6" xfId="1120"/>
    <cellStyle name="Comma 2 6 10" xfId="19264"/>
    <cellStyle name="Comma 2 6 11" xfId="19660"/>
    <cellStyle name="Comma 2 6 2" xfId="2614"/>
    <cellStyle name="Comma 2 6 2 2" xfId="7096"/>
    <cellStyle name="Comma 2 6 2 2 2" xfId="16126"/>
    <cellStyle name="Comma 2 6 2 2 2 2" xfId="18362"/>
    <cellStyle name="Comma 2 6 2 2 2 3" xfId="18758"/>
    <cellStyle name="Comma 2 6 2 2 2 4" xfId="19154"/>
    <cellStyle name="Comma 2 6 2 2 2 5" xfId="19550"/>
    <cellStyle name="Comma 2 6 2 2 2 6" xfId="19946"/>
    <cellStyle name="Comma 2 6 2 2 3" xfId="18164"/>
    <cellStyle name="Comma 2 6 2 2 4" xfId="18560"/>
    <cellStyle name="Comma 2 6 2 2 5" xfId="18956"/>
    <cellStyle name="Comma 2 6 2 2 6" xfId="19352"/>
    <cellStyle name="Comma 2 6 2 2 7" xfId="19748"/>
    <cellStyle name="Comma 2 6 2 3" xfId="9002"/>
    <cellStyle name="Comma 2 6 2 3 2" xfId="18032"/>
    <cellStyle name="Comma 2 6 2 3 2 2" xfId="18428"/>
    <cellStyle name="Comma 2 6 2 3 2 3" xfId="18824"/>
    <cellStyle name="Comma 2 6 2 3 2 4" xfId="19220"/>
    <cellStyle name="Comma 2 6 2 3 2 5" xfId="19616"/>
    <cellStyle name="Comma 2 6 2 3 2 6" xfId="20012"/>
    <cellStyle name="Comma 2 6 2 3 3" xfId="18230"/>
    <cellStyle name="Comma 2 6 2 3 4" xfId="18626"/>
    <cellStyle name="Comma 2 6 2 3 5" xfId="19022"/>
    <cellStyle name="Comma 2 6 2 3 6" xfId="19418"/>
    <cellStyle name="Comma 2 6 2 3 7" xfId="19814"/>
    <cellStyle name="Comma 2 6 2 4" xfId="11644"/>
    <cellStyle name="Comma 2 6 2 4 2" xfId="18296"/>
    <cellStyle name="Comma 2 6 2 4 3" xfId="18692"/>
    <cellStyle name="Comma 2 6 2 4 4" xfId="19088"/>
    <cellStyle name="Comma 2 6 2 4 5" xfId="19484"/>
    <cellStyle name="Comma 2 6 2 4 6" xfId="19880"/>
    <cellStyle name="Comma 2 6 2 5" xfId="18098"/>
    <cellStyle name="Comma 2 6 2 6" xfId="18494"/>
    <cellStyle name="Comma 2 6 2 7" xfId="18890"/>
    <cellStyle name="Comma 2 6 2 8" xfId="19286"/>
    <cellStyle name="Comma 2 6 2 9" xfId="19682"/>
    <cellStyle name="Comma 2 6 3" xfId="4108"/>
    <cellStyle name="Comma 2 6 3 2" xfId="8590"/>
    <cellStyle name="Comma 2 6 3 2 2" xfId="17620"/>
    <cellStyle name="Comma 2 6 3 2 2 2" xfId="18384"/>
    <cellStyle name="Comma 2 6 3 2 2 3" xfId="18780"/>
    <cellStyle name="Comma 2 6 3 2 2 4" xfId="19176"/>
    <cellStyle name="Comma 2 6 3 2 2 5" xfId="19572"/>
    <cellStyle name="Comma 2 6 3 2 2 6" xfId="19968"/>
    <cellStyle name="Comma 2 6 3 2 3" xfId="18186"/>
    <cellStyle name="Comma 2 6 3 2 4" xfId="18582"/>
    <cellStyle name="Comma 2 6 3 2 5" xfId="18978"/>
    <cellStyle name="Comma 2 6 3 2 6" xfId="19374"/>
    <cellStyle name="Comma 2 6 3 2 7" xfId="19770"/>
    <cellStyle name="Comma 2 6 3 3" xfId="9024"/>
    <cellStyle name="Comma 2 6 3 3 2" xfId="18054"/>
    <cellStyle name="Comma 2 6 3 3 2 2" xfId="18450"/>
    <cellStyle name="Comma 2 6 3 3 2 3" xfId="18846"/>
    <cellStyle name="Comma 2 6 3 3 2 4" xfId="19242"/>
    <cellStyle name="Comma 2 6 3 3 2 5" xfId="19638"/>
    <cellStyle name="Comma 2 6 3 3 2 6" xfId="20034"/>
    <cellStyle name="Comma 2 6 3 3 3" xfId="18252"/>
    <cellStyle name="Comma 2 6 3 3 4" xfId="18648"/>
    <cellStyle name="Comma 2 6 3 3 5" xfId="19044"/>
    <cellStyle name="Comma 2 6 3 3 6" xfId="19440"/>
    <cellStyle name="Comma 2 6 3 3 7" xfId="19836"/>
    <cellStyle name="Comma 2 6 3 4" xfId="13138"/>
    <cellStyle name="Comma 2 6 3 4 2" xfId="18318"/>
    <cellStyle name="Comma 2 6 3 4 3" xfId="18714"/>
    <cellStyle name="Comma 2 6 3 4 4" xfId="19110"/>
    <cellStyle name="Comma 2 6 3 4 5" xfId="19506"/>
    <cellStyle name="Comma 2 6 3 4 6" xfId="19902"/>
    <cellStyle name="Comma 2 6 3 5" xfId="18120"/>
    <cellStyle name="Comma 2 6 3 6" xfId="18516"/>
    <cellStyle name="Comma 2 6 3 7" xfId="18912"/>
    <cellStyle name="Comma 2 6 3 8" xfId="19308"/>
    <cellStyle name="Comma 2 6 3 9" xfId="19704"/>
    <cellStyle name="Comma 2 6 4" xfId="5602"/>
    <cellStyle name="Comma 2 6 4 2" xfId="14632"/>
    <cellStyle name="Comma 2 6 4 2 2" xfId="18340"/>
    <cellStyle name="Comma 2 6 4 2 3" xfId="18736"/>
    <cellStyle name="Comma 2 6 4 2 4" xfId="19132"/>
    <cellStyle name="Comma 2 6 4 2 5" xfId="19528"/>
    <cellStyle name="Comma 2 6 4 2 6" xfId="19924"/>
    <cellStyle name="Comma 2 6 4 3" xfId="18142"/>
    <cellStyle name="Comma 2 6 4 4" xfId="18538"/>
    <cellStyle name="Comma 2 6 4 5" xfId="18934"/>
    <cellStyle name="Comma 2 6 4 6" xfId="19330"/>
    <cellStyle name="Comma 2 6 4 7" xfId="19726"/>
    <cellStyle name="Comma 2 6 5" xfId="8980"/>
    <cellStyle name="Comma 2 6 5 2" xfId="18010"/>
    <cellStyle name="Comma 2 6 5 2 2" xfId="18406"/>
    <cellStyle name="Comma 2 6 5 2 3" xfId="18802"/>
    <cellStyle name="Comma 2 6 5 2 4" xfId="19198"/>
    <cellStyle name="Comma 2 6 5 2 5" xfId="19594"/>
    <cellStyle name="Comma 2 6 5 2 6" xfId="19990"/>
    <cellStyle name="Comma 2 6 5 3" xfId="18208"/>
    <cellStyle name="Comma 2 6 5 4" xfId="18604"/>
    <cellStyle name="Comma 2 6 5 5" xfId="19000"/>
    <cellStyle name="Comma 2 6 5 6" xfId="19396"/>
    <cellStyle name="Comma 2 6 5 7" xfId="19792"/>
    <cellStyle name="Comma 2 6 6" xfId="10150"/>
    <cellStyle name="Comma 2 6 6 2" xfId="18274"/>
    <cellStyle name="Comma 2 6 6 3" xfId="18670"/>
    <cellStyle name="Comma 2 6 6 4" xfId="19066"/>
    <cellStyle name="Comma 2 6 6 5" xfId="19462"/>
    <cellStyle name="Comma 2 6 6 6" xfId="19858"/>
    <cellStyle name="Comma 2 6 7" xfId="18076"/>
    <cellStyle name="Comma 2 6 8" xfId="18472"/>
    <cellStyle name="Comma 2 6 9" xfId="18868"/>
    <cellStyle name="Comma 2 7" xfId="1568"/>
    <cellStyle name="Comma 2 7 2" xfId="6050"/>
    <cellStyle name="Comma 2 7 2 2" xfId="15080"/>
    <cellStyle name="Comma 2 7 2 2 2" xfId="18351"/>
    <cellStyle name="Comma 2 7 2 2 3" xfId="18747"/>
    <cellStyle name="Comma 2 7 2 2 4" xfId="19143"/>
    <cellStyle name="Comma 2 7 2 2 5" xfId="19539"/>
    <cellStyle name="Comma 2 7 2 2 6" xfId="19935"/>
    <cellStyle name="Comma 2 7 2 3" xfId="18153"/>
    <cellStyle name="Comma 2 7 2 4" xfId="18549"/>
    <cellStyle name="Comma 2 7 2 5" xfId="18945"/>
    <cellStyle name="Comma 2 7 2 6" xfId="19341"/>
    <cellStyle name="Comma 2 7 2 7" xfId="19737"/>
    <cellStyle name="Comma 2 7 3" xfId="8991"/>
    <cellStyle name="Comma 2 7 3 2" xfId="18021"/>
    <cellStyle name="Comma 2 7 3 2 2" xfId="18417"/>
    <cellStyle name="Comma 2 7 3 2 3" xfId="18813"/>
    <cellStyle name="Comma 2 7 3 2 4" xfId="19209"/>
    <cellStyle name="Comma 2 7 3 2 5" xfId="19605"/>
    <cellStyle name="Comma 2 7 3 2 6" xfId="20001"/>
    <cellStyle name="Comma 2 7 3 3" xfId="18219"/>
    <cellStyle name="Comma 2 7 3 4" xfId="18615"/>
    <cellStyle name="Comma 2 7 3 5" xfId="19011"/>
    <cellStyle name="Comma 2 7 3 6" xfId="19407"/>
    <cellStyle name="Comma 2 7 3 7" xfId="19803"/>
    <cellStyle name="Comma 2 7 4" xfId="10598"/>
    <cellStyle name="Comma 2 7 4 2" xfId="18285"/>
    <cellStyle name="Comma 2 7 4 3" xfId="18681"/>
    <cellStyle name="Comma 2 7 4 4" xfId="19077"/>
    <cellStyle name="Comma 2 7 4 5" xfId="19473"/>
    <cellStyle name="Comma 2 7 4 6" xfId="19869"/>
    <cellStyle name="Comma 2 7 5" xfId="18087"/>
    <cellStyle name="Comma 2 7 6" xfId="18483"/>
    <cellStyle name="Comma 2 7 7" xfId="18879"/>
    <cellStyle name="Comma 2 7 8" xfId="19275"/>
    <cellStyle name="Comma 2 7 9" xfId="19671"/>
    <cellStyle name="Comma 2 8" xfId="3062"/>
    <cellStyle name="Comma 2 8 2" xfId="7544"/>
    <cellStyle name="Comma 2 8 2 2" xfId="16574"/>
    <cellStyle name="Comma 2 8 2 2 2" xfId="18373"/>
    <cellStyle name="Comma 2 8 2 2 3" xfId="18769"/>
    <cellStyle name="Comma 2 8 2 2 4" xfId="19165"/>
    <cellStyle name="Comma 2 8 2 2 5" xfId="19561"/>
    <cellStyle name="Comma 2 8 2 2 6" xfId="19957"/>
    <cellStyle name="Comma 2 8 2 3" xfId="18175"/>
    <cellStyle name="Comma 2 8 2 4" xfId="18571"/>
    <cellStyle name="Comma 2 8 2 5" xfId="18967"/>
    <cellStyle name="Comma 2 8 2 6" xfId="19363"/>
    <cellStyle name="Comma 2 8 2 7" xfId="19759"/>
    <cellStyle name="Comma 2 8 3" xfId="9013"/>
    <cellStyle name="Comma 2 8 3 2" xfId="18043"/>
    <cellStyle name="Comma 2 8 3 2 2" xfId="18439"/>
    <cellStyle name="Comma 2 8 3 2 3" xfId="18835"/>
    <cellStyle name="Comma 2 8 3 2 4" xfId="19231"/>
    <cellStyle name="Comma 2 8 3 2 5" xfId="19627"/>
    <cellStyle name="Comma 2 8 3 2 6" xfId="20023"/>
    <cellStyle name="Comma 2 8 3 3" xfId="18241"/>
    <cellStyle name="Comma 2 8 3 4" xfId="18637"/>
    <cellStyle name="Comma 2 8 3 5" xfId="19033"/>
    <cellStyle name="Comma 2 8 3 6" xfId="19429"/>
    <cellStyle name="Comma 2 8 3 7" xfId="19825"/>
    <cellStyle name="Comma 2 8 4" xfId="12092"/>
    <cellStyle name="Comma 2 8 4 2" xfId="18307"/>
    <cellStyle name="Comma 2 8 4 3" xfId="18703"/>
    <cellStyle name="Comma 2 8 4 4" xfId="19099"/>
    <cellStyle name="Comma 2 8 4 5" xfId="19495"/>
    <cellStyle name="Comma 2 8 4 6" xfId="19891"/>
    <cellStyle name="Comma 2 8 5" xfId="18109"/>
    <cellStyle name="Comma 2 8 6" xfId="18505"/>
    <cellStyle name="Comma 2 8 7" xfId="18901"/>
    <cellStyle name="Comma 2 8 8" xfId="19297"/>
    <cellStyle name="Comma 2 8 9" xfId="19693"/>
    <cellStyle name="Comma 2 9" xfId="4556"/>
    <cellStyle name="Comma 2 9 2" xfId="13586"/>
    <cellStyle name="Comma 2 9 2 2" xfId="18329"/>
    <cellStyle name="Comma 2 9 2 3" xfId="18725"/>
    <cellStyle name="Comma 2 9 2 4" xfId="19121"/>
    <cellStyle name="Comma 2 9 2 5" xfId="19517"/>
    <cellStyle name="Comma 2 9 2 6" xfId="19913"/>
    <cellStyle name="Comma 2 9 3" xfId="18131"/>
    <cellStyle name="Comma 2 9 4" xfId="18527"/>
    <cellStyle name="Comma 2 9 5" xfId="18923"/>
    <cellStyle name="Comma 2 9 6" xfId="19319"/>
    <cellStyle name="Comma 2 9 7" xfId="19715"/>
    <cellStyle name="Comma 3" xfId="98"/>
    <cellStyle name="Comma 3 10" xfId="8970"/>
    <cellStyle name="Comma 3 10 2" xfId="18000"/>
    <cellStyle name="Comma 3 10 2 2" xfId="18396"/>
    <cellStyle name="Comma 3 10 2 3" xfId="18792"/>
    <cellStyle name="Comma 3 10 2 4" xfId="19188"/>
    <cellStyle name="Comma 3 10 2 5" xfId="19584"/>
    <cellStyle name="Comma 3 10 2 6" xfId="19980"/>
    <cellStyle name="Comma 3 10 3" xfId="18198"/>
    <cellStyle name="Comma 3 10 4" xfId="18594"/>
    <cellStyle name="Comma 3 10 5" xfId="18990"/>
    <cellStyle name="Comma 3 10 6" xfId="19386"/>
    <cellStyle name="Comma 3 10 7" xfId="19782"/>
    <cellStyle name="Comma 3 11" xfId="9128"/>
    <cellStyle name="Comma 3 11 2" xfId="18264"/>
    <cellStyle name="Comma 3 11 3" xfId="18660"/>
    <cellStyle name="Comma 3 11 4" xfId="19056"/>
    <cellStyle name="Comma 3 11 5" xfId="19452"/>
    <cellStyle name="Comma 3 11 6" xfId="19848"/>
    <cellStyle name="Comma 3 12" xfId="18066"/>
    <cellStyle name="Comma 3 13" xfId="18462"/>
    <cellStyle name="Comma 3 14" xfId="18858"/>
    <cellStyle name="Comma 3 15" xfId="19254"/>
    <cellStyle name="Comma 3 16" xfId="19650"/>
    <cellStyle name="Comma 3 2" xfId="284"/>
    <cellStyle name="Comma 3 2 10" xfId="18860"/>
    <cellStyle name="Comma 3 2 11" xfId="19256"/>
    <cellStyle name="Comma 3 2 12" xfId="19652"/>
    <cellStyle name="Comma 3 2 2" xfId="1123"/>
    <cellStyle name="Comma 3 2 2 10" xfId="19267"/>
    <cellStyle name="Comma 3 2 2 11" xfId="19663"/>
    <cellStyle name="Comma 3 2 2 2" xfId="2617"/>
    <cellStyle name="Comma 3 2 2 2 2" xfId="7099"/>
    <cellStyle name="Comma 3 2 2 2 2 2" xfId="16129"/>
    <cellStyle name="Comma 3 2 2 2 2 2 2" xfId="18365"/>
    <cellStyle name="Comma 3 2 2 2 2 2 3" xfId="18761"/>
    <cellStyle name="Comma 3 2 2 2 2 2 4" xfId="19157"/>
    <cellStyle name="Comma 3 2 2 2 2 2 5" xfId="19553"/>
    <cellStyle name="Comma 3 2 2 2 2 2 6" xfId="19949"/>
    <cellStyle name="Comma 3 2 2 2 2 3" xfId="18167"/>
    <cellStyle name="Comma 3 2 2 2 2 4" xfId="18563"/>
    <cellStyle name="Comma 3 2 2 2 2 5" xfId="18959"/>
    <cellStyle name="Comma 3 2 2 2 2 6" xfId="19355"/>
    <cellStyle name="Comma 3 2 2 2 2 7" xfId="19751"/>
    <cellStyle name="Comma 3 2 2 2 3" xfId="9005"/>
    <cellStyle name="Comma 3 2 2 2 3 2" xfId="18035"/>
    <cellStyle name="Comma 3 2 2 2 3 2 2" xfId="18431"/>
    <cellStyle name="Comma 3 2 2 2 3 2 3" xfId="18827"/>
    <cellStyle name="Comma 3 2 2 2 3 2 4" xfId="19223"/>
    <cellStyle name="Comma 3 2 2 2 3 2 5" xfId="19619"/>
    <cellStyle name="Comma 3 2 2 2 3 2 6" xfId="20015"/>
    <cellStyle name="Comma 3 2 2 2 3 3" xfId="18233"/>
    <cellStyle name="Comma 3 2 2 2 3 4" xfId="18629"/>
    <cellStyle name="Comma 3 2 2 2 3 5" xfId="19025"/>
    <cellStyle name="Comma 3 2 2 2 3 6" xfId="19421"/>
    <cellStyle name="Comma 3 2 2 2 3 7" xfId="19817"/>
    <cellStyle name="Comma 3 2 2 2 4" xfId="11647"/>
    <cellStyle name="Comma 3 2 2 2 4 2" xfId="18299"/>
    <cellStyle name="Comma 3 2 2 2 4 3" xfId="18695"/>
    <cellStyle name="Comma 3 2 2 2 4 4" xfId="19091"/>
    <cellStyle name="Comma 3 2 2 2 4 5" xfId="19487"/>
    <cellStyle name="Comma 3 2 2 2 4 6" xfId="19883"/>
    <cellStyle name="Comma 3 2 2 2 5" xfId="18101"/>
    <cellStyle name="Comma 3 2 2 2 6" xfId="18497"/>
    <cellStyle name="Comma 3 2 2 2 7" xfId="18893"/>
    <cellStyle name="Comma 3 2 2 2 8" xfId="19289"/>
    <cellStyle name="Comma 3 2 2 2 9" xfId="19685"/>
    <cellStyle name="Comma 3 2 2 3" xfId="4111"/>
    <cellStyle name="Comma 3 2 2 3 2" xfId="8593"/>
    <cellStyle name="Comma 3 2 2 3 2 2" xfId="17623"/>
    <cellStyle name="Comma 3 2 2 3 2 2 2" xfId="18387"/>
    <cellStyle name="Comma 3 2 2 3 2 2 3" xfId="18783"/>
    <cellStyle name="Comma 3 2 2 3 2 2 4" xfId="19179"/>
    <cellStyle name="Comma 3 2 2 3 2 2 5" xfId="19575"/>
    <cellStyle name="Comma 3 2 2 3 2 2 6" xfId="19971"/>
    <cellStyle name="Comma 3 2 2 3 2 3" xfId="18189"/>
    <cellStyle name="Comma 3 2 2 3 2 4" xfId="18585"/>
    <cellStyle name="Comma 3 2 2 3 2 5" xfId="18981"/>
    <cellStyle name="Comma 3 2 2 3 2 6" xfId="19377"/>
    <cellStyle name="Comma 3 2 2 3 2 7" xfId="19773"/>
    <cellStyle name="Comma 3 2 2 3 3" xfId="9027"/>
    <cellStyle name="Comma 3 2 2 3 3 2" xfId="18057"/>
    <cellStyle name="Comma 3 2 2 3 3 2 2" xfId="18453"/>
    <cellStyle name="Comma 3 2 2 3 3 2 3" xfId="18849"/>
    <cellStyle name="Comma 3 2 2 3 3 2 4" xfId="19245"/>
    <cellStyle name="Comma 3 2 2 3 3 2 5" xfId="19641"/>
    <cellStyle name="Comma 3 2 2 3 3 2 6" xfId="20037"/>
    <cellStyle name="Comma 3 2 2 3 3 3" xfId="18255"/>
    <cellStyle name="Comma 3 2 2 3 3 4" xfId="18651"/>
    <cellStyle name="Comma 3 2 2 3 3 5" xfId="19047"/>
    <cellStyle name="Comma 3 2 2 3 3 6" xfId="19443"/>
    <cellStyle name="Comma 3 2 2 3 3 7" xfId="19839"/>
    <cellStyle name="Comma 3 2 2 3 4" xfId="13141"/>
    <cellStyle name="Comma 3 2 2 3 4 2" xfId="18321"/>
    <cellStyle name="Comma 3 2 2 3 4 3" xfId="18717"/>
    <cellStyle name="Comma 3 2 2 3 4 4" xfId="19113"/>
    <cellStyle name="Comma 3 2 2 3 4 5" xfId="19509"/>
    <cellStyle name="Comma 3 2 2 3 4 6" xfId="19905"/>
    <cellStyle name="Comma 3 2 2 3 5" xfId="18123"/>
    <cellStyle name="Comma 3 2 2 3 6" xfId="18519"/>
    <cellStyle name="Comma 3 2 2 3 7" xfId="18915"/>
    <cellStyle name="Comma 3 2 2 3 8" xfId="19311"/>
    <cellStyle name="Comma 3 2 2 3 9" xfId="19707"/>
    <cellStyle name="Comma 3 2 2 4" xfId="5605"/>
    <cellStyle name="Comma 3 2 2 4 2" xfId="14635"/>
    <cellStyle name="Comma 3 2 2 4 2 2" xfId="18343"/>
    <cellStyle name="Comma 3 2 2 4 2 3" xfId="18739"/>
    <cellStyle name="Comma 3 2 2 4 2 4" xfId="19135"/>
    <cellStyle name="Comma 3 2 2 4 2 5" xfId="19531"/>
    <cellStyle name="Comma 3 2 2 4 2 6" xfId="19927"/>
    <cellStyle name="Comma 3 2 2 4 3" xfId="18145"/>
    <cellStyle name="Comma 3 2 2 4 4" xfId="18541"/>
    <cellStyle name="Comma 3 2 2 4 5" xfId="18937"/>
    <cellStyle name="Comma 3 2 2 4 6" xfId="19333"/>
    <cellStyle name="Comma 3 2 2 4 7" xfId="19729"/>
    <cellStyle name="Comma 3 2 2 5" xfId="8983"/>
    <cellStyle name="Comma 3 2 2 5 2" xfId="18013"/>
    <cellStyle name="Comma 3 2 2 5 2 2" xfId="18409"/>
    <cellStyle name="Comma 3 2 2 5 2 3" xfId="18805"/>
    <cellStyle name="Comma 3 2 2 5 2 4" xfId="19201"/>
    <cellStyle name="Comma 3 2 2 5 2 5" xfId="19597"/>
    <cellStyle name="Comma 3 2 2 5 2 6" xfId="19993"/>
    <cellStyle name="Comma 3 2 2 5 3" xfId="18211"/>
    <cellStyle name="Comma 3 2 2 5 4" xfId="18607"/>
    <cellStyle name="Comma 3 2 2 5 5" xfId="19003"/>
    <cellStyle name="Comma 3 2 2 5 6" xfId="19399"/>
    <cellStyle name="Comma 3 2 2 5 7" xfId="19795"/>
    <cellStyle name="Comma 3 2 2 6" xfId="10153"/>
    <cellStyle name="Comma 3 2 2 6 2" xfId="18277"/>
    <cellStyle name="Comma 3 2 2 6 3" xfId="18673"/>
    <cellStyle name="Comma 3 2 2 6 4" xfId="19069"/>
    <cellStyle name="Comma 3 2 2 6 5" xfId="19465"/>
    <cellStyle name="Comma 3 2 2 6 6" xfId="19861"/>
    <cellStyle name="Comma 3 2 2 7" xfId="18079"/>
    <cellStyle name="Comma 3 2 2 8" xfId="18475"/>
    <cellStyle name="Comma 3 2 2 9" xfId="18871"/>
    <cellStyle name="Comma 3 2 3" xfId="1778"/>
    <cellStyle name="Comma 3 2 3 2" xfId="6260"/>
    <cellStyle name="Comma 3 2 3 2 2" xfId="15290"/>
    <cellStyle name="Comma 3 2 3 2 2 2" xfId="18354"/>
    <cellStyle name="Comma 3 2 3 2 2 3" xfId="18750"/>
    <cellStyle name="Comma 3 2 3 2 2 4" xfId="19146"/>
    <cellStyle name="Comma 3 2 3 2 2 5" xfId="19542"/>
    <cellStyle name="Comma 3 2 3 2 2 6" xfId="19938"/>
    <cellStyle name="Comma 3 2 3 2 3" xfId="18156"/>
    <cellStyle name="Comma 3 2 3 2 4" xfId="18552"/>
    <cellStyle name="Comma 3 2 3 2 5" xfId="18948"/>
    <cellStyle name="Comma 3 2 3 2 6" xfId="19344"/>
    <cellStyle name="Comma 3 2 3 2 7" xfId="19740"/>
    <cellStyle name="Comma 3 2 3 3" xfId="8994"/>
    <cellStyle name="Comma 3 2 3 3 2" xfId="18024"/>
    <cellStyle name="Comma 3 2 3 3 2 2" xfId="18420"/>
    <cellStyle name="Comma 3 2 3 3 2 3" xfId="18816"/>
    <cellStyle name="Comma 3 2 3 3 2 4" xfId="19212"/>
    <cellStyle name="Comma 3 2 3 3 2 5" xfId="19608"/>
    <cellStyle name="Comma 3 2 3 3 2 6" xfId="20004"/>
    <cellStyle name="Comma 3 2 3 3 3" xfId="18222"/>
    <cellStyle name="Comma 3 2 3 3 4" xfId="18618"/>
    <cellStyle name="Comma 3 2 3 3 5" xfId="19014"/>
    <cellStyle name="Comma 3 2 3 3 6" xfId="19410"/>
    <cellStyle name="Comma 3 2 3 3 7" xfId="19806"/>
    <cellStyle name="Comma 3 2 3 4" xfId="10808"/>
    <cellStyle name="Comma 3 2 3 4 2" xfId="18288"/>
    <cellStyle name="Comma 3 2 3 4 3" xfId="18684"/>
    <cellStyle name="Comma 3 2 3 4 4" xfId="19080"/>
    <cellStyle name="Comma 3 2 3 4 5" xfId="19476"/>
    <cellStyle name="Comma 3 2 3 4 6" xfId="19872"/>
    <cellStyle name="Comma 3 2 3 5" xfId="18090"/>
    <cellStyle name="Comma 3 2 3 6" xfId="18486"/>
    <cellStyle name="Comma 3 2 3 7" xfId="18882"/>
    <cellStyle name="Comma 3 2 3 8" xfId="19278"/>
    <cellStyle name="Comma 3 2 3 9" xfId="19674"/>
    <cellStyle name="Comma 3 2 4" xfId="3272"/>
    <cellStyle name="Comma 3 2 4 2" xfId="7754"/>
    <cellStyle name="Comma 3 2 4 2 2" xfId="16784"/>
    <cellStyle name="Comma 3 2 4 2 2 2" xfId="18376"/>
    <cellStyle name="Comma 3 2 4 2 2 3" xfId="18772"/>
    <cellStyle name="Comma 3 2 4 2 2 4" xfId="19168"/>
    <cellStyle name="Comma 3 2 4 2 2 5" xfId="19564"/>
    <cellStyle name="Comma 3 2 4 2 2 6" xfId="19960"/>
    <cellStyle name="Comma 3 2 4 2 3" xfId="18178"/>
    <cellStyle name="Comma 3 2 4 2 4" xfId="18574"/>
    <cellStyle name="Comma 3 2 4 2 5" xfId="18970"/>
    <cellStyle name="Comma 3 2 4 2 6" xfId="19366"/>
    <cellStyle name="Comma 3 2 4 2 7" xfId="19762"/>
    <cellStyle name="Comma 3 2 4 3" xfId="9016"/>
    <cellStyle name="Comma 3 2 4 3 2" xfId="18046"/>
    <cellStyle name="Comma 3 2 4 3 2 2" xfId="18442"/>
    <cellStyle name="Comma 3 2 4 3 2 3" xfId="18838"/>
    <cellStyle name="Comma 3 2 4 3 2 4" xfId="19234"/>
    <cellStyle name="Comma 3 2 4 3 2 5" xfId="19630"/>
    <cellStyle name="Comma 3 2 4 3 2 6" xfId="20026"/>
    <cellStyle name="Comma 3 2 4 3 3" xfId="18244"/>
    <cellStyle name="Comma 3 2 4 3 4" xfId="18640"/>
    <cellStyle name="Comma 3 2 4 3 5" xfId="19036"/>
    <cellStyle name="Comma 3 2 4 3 6" xfId="19432"/>
    <cellStyle name="Comma 3 2 4 3 7" xfId="19828"/>
    <cellStyle name="Comma 3 2 4 4" xfId="12302"/>
    <cellStyle name="Comma 3 2 4 4 2" xfId="18310"/>
    <cellStyle name="Comma 3 2 4 4 3" xfId="18706"/>
    <cellStyle name="Comma 3 2 4 4 4" xfId="19102"/>
    <cellStyle name="Comma 3 2 4 4 5" xfId="19498"/>
    <cellStyle name="Comma 3 2 4 4 6" xfId="19894"/>
    <cellStyle name="Comma 3 2 4 5" xfId="18112"/>
    <cellStyle name="Comma 3 2 4 6" xfId="18508"/>
    <cellStyle name="Comma 3 2 4 7" xfId="18904"/>
    <cellStyle name="Comma 3 2 4 8" xfId="19300"/>
    <cellStyle name="Comma 3 2 4 9" xfId="19696"/>
    <cellStyle name="Comma 3 2 5" xfId="4766"/>
    <cellStyle name="Comma 3 2 5 2" xfId="13796"/>
    <cellStyle name="Comma 3 2 5 2 2" xfId="18332"/>
    <cellStyle name="Comma 3 2 5 2 3" xfId="18728"/>
    <cellStyle name="Comma 3 2 5 2 4" xfId="19124"/>
    <cellStyle name="Comma 3 2 5 2 5" xfId="19520"/>
    <cellStyle name="Comma 3 2 5 2 6" xfId="19916"/>
    <cellStyle name="Comma 3 2 5 3" xfId="18134"/>
    <cellStyle name="Comma 3 2 5 4" xfId="18530"/>
    <cellStyle name="Comma 3 2 5 5" xfId="18926"/>
    <cellStyle name="Comma 3 2 5 6" xfId="19322"/>
    <cellStyle name="Comma 3 2 5 7" xfId="19718"/>
    <cellStyle name="Comma 3 2 6" xfId="8972"/>
    <cellStyle name="Comma 3 2 6 2" xfId="18002"/>
    <cellStyle name="Comma 3 2 6 2 2" xfId="18398"/>
    <cellStyle name="Comma 3 2 6 2 3" xfId="18794"/>
    <cellStyle name="Comma 3 2 6 2 4" xfId="19190"/>
    <cellStyle name="Comma 3 2 6 2 5" xfId="19586"/>
    <cellStyle name="Comma 3 2 6 2 6" xfId="19982"/>
    <cellStyle name="Comma 3 2 6 3" xfId="18200"/>
    <cellStyle name="Comma 3 2 6 4" xfId="18596"/>
    <cellStyle name="Comma 3 2 6 5" xfId="18992"/>
    <cellStyle name="Comma 3 2 6 6" xfId="19388"/>
    <cellStyle name="Comma 3 2 6 7" xfId="19784"/>
    <cellStyle name="Comma 3 2 7" xfId="9314"/>
    <cellStyle name="Comma 3 2 7 2" xfId="18266"/>
    <cellStyle name="Comma 3 2 7 3" xfId="18662"/>
    <cellStyle name="Comma 3 2 7 4" xfId="19058"/>
    <cellStyle name="Comma 3 2 7 5" xfId="19454"/>
    <cellStyle name="Comma 3 2 7 6" xfId="19850"/>
    <cellStyle name="Comma 3 2 8" xfId="18068"/>
    <cellStyle name="Comma 3 2 9" xfId="18464"/>
    <cellStyle name="Comma 3 3" xfId="470"/>
    <cellStyle name="Comma 3 3 10" xfId="18862"/>
    <cellStyle name="Comma 3 3 11" xfId="19258"/>
    <cellStyle name="Comma 3 3 12" xfId="19654"/>
    <cellStyle name="Comma 3 3 2" xfId="1217"/>
    <cellStyle name="Comma 3 3 2 10" xfId="19269"/>
    <cellStyle name="Comma 3 3 2 11" xfId="19665"/>
    <cellStyle name="Comma 3 3 2 2" xfId="2711"/>
    <cellStyle name="Comma 3 3 2 2 2" xfId="7193"/>
    <cellStyle name="Comma 3 3 2 2 2 2" xfId="16223"/>
    <cellStyle name="Comma 3 3 2 2 2 2 2" xfId="18367"/>
    <cellStyle name="Comma 3 3 2 2 2 2 3" xfId="18763"/>
    <cellStyle name="Comma 3 3 2 2 2 2 4" xfId="19159"/>
    <cellStyle name="Comma 3 3 2 2 2 2 5" xfId="19555"/>
    <cellStyle name="Comma 3 3 2 2 2 2 6" xfId="19951"/>
    <cellStyle name="Comma 3 3 2 2 2 3" xfId="18169"/>
    <cellStyle name="Comma 3 3 2 2 2 4" xfId="18565"/>
    <cellStyle name="Comma 3 3 2 2 2 5" xfId="18961"/>
    <cellStyle name="Comma 3 3 2 2 2 6" xfId="19357"/>
    <cellStyle name="Comma 3 3 2 2 2 7" xfId="19753"/>
    <cellStyle name="Comma 3 3 2 2 3" xfId="9007"/>
    <cellStyle name="Comma 3 3 2 2 3 2" xfId="18037"/>
    <cellStyle name="Comma 3 3 2 2 3 2 2" xfId="18433"/>
    <cellStyle name="Comma 3 3 2 2 3 2 3" xfId="18829"/>
    <cellStyle name="Comma 3 3 2 2 3 2 4" xfId="19225"/>
    <cellStyle name="Comma 3 3 2 2 3 2 5" xfId="19621"/>
    <cellStyle name="Comma 3 3 2 2 3 2 6" xfId="20017"/>
    <cellStyle name="Comma 3 3 2 2 3 3" xfId="18235"/>
    <cellStyle name="Comma 3 3 2 2 3 4" xfId="18631"/>
    <cellStyle name="Comma 3 3 2 2 3 5" xfId="19027"/>
    <cellStyle name="Comma 3 3 2 2 3 6" xfId="19423"/>
    <cellStyle name="Comma 3 3 2 2 3 7" xfId="19819"/>
    <cellStyle name="Comma 3 3 2 2 4" xfId="11741"/>
    <cellStyle name="Comma 3 3 2 2 4 2" xfId="18301"/>
    <cellStyle name="Comma 3 3 2 2 4 3" xfId="18697"/>
    <cellStyle name="Comma 3 3 2 2 4 4" xfId="19093"/>
    <cellStyle name="Comma 3 3 2 2 4 5" xfId="19489"/>
    <cellStyle name="Comma 3 3 2 2 4 6" xfId="19885"/>
    <cellStyle name="Comma 3 3 2 2 5" xfId="18103"/>
    <cellStyle name="Comma 3 3 2 2 6" xfId="18499"/>
    <cellStyle name="Comma 3 3 2 2 7" xfId="18895"/>
    <cellStyle name="Comma 3 3 2 2 8" xfId="19291"/>
    <cellStyle name="Comma 3 3 2 2 9" xfId="19687"/>
    <cellStyle name="Comma 3 3 2 3" xfId="4205"/>
    <cellStyle name="Comma 3 3 2 3 2" xfId="8687"/>
    <cellStyle name="Comma 3 3 2 3 2 2" xfId="17717"/>
    <cellStyle name="Comma 3 3 2 3 2 2 2" xfId="18389"/>
    <cellStyle name="Comma 3 3 2 3 2 2 3" xfId="18785"/>
    <cellStyle name="Comma 3 3 2 3 2 2 4" xfId="19181"/>
    <cellStyle name="Comma 3 3 2 3 2 2 5" xfId="19577"/>
    <cellStyle name="Comma 3 3 2 3 2 2 6" xfId="19973"/>
    <cellStyle name="Comma 3 3 2 3 2 3" xfId="18191"/>
    <cellStyle name="Comma 3 3 2 3 2 4" xfId="18587"/>
    <cellStyle name="Comma 3 3 2 3 2 5" xfId="18983"/>
    <cellStyle name="Comma 3 3 2 3 2 6" xfId="19379"/>
    <cellStyle name="Comma 3 3 2 3 2 7" xfId="19775"/>
    <cellStyle name="Comma 3 3 2 3 3" xfId="9029"/>
    <cellStyle name="Comma 3 3 2 3 3 2" xfId="18059"/>
    <cellStyle name="Comma 3 3 2 3 3 2 2" xfId="18455"/>
    <cellStyle name="Comma 3 3 2 3 3 2 3" xfId="18851"/>
    <cellStyle name="Comma 3 3 2 3 3 2 4" xfId="19247"/>
    <cellStyle name="Comma 3 3 2 3 3 2 5" xfId="19643"/>
    <cellStyle name="Comma 3 3 2 3 3 2 6" xfId="20039"/>
    <cellStyle name="Comma 3 3 2 3 3 3" xfId="18257"/>
    <cellStyle name="Comma 3 3 2 3 3 4" xfId="18653"/>
    <cellStyle name="Comma 3 3 2 3 3 5" xfId="19049"/>
    <cellStyle name="Comma 3 3 2 3 3 6" xfId="19445"/>
    <cellStyle name="Comma 3 3 2 3 3 7" xfId="19841"/>
    <cellStyle name="Comma 3 3 2 3 4" xfId="13235"/>
    <cellStyle name="Comma 3 3 2 3 4 2" xfId="18323"/>
    <cellStyle name="Comma 3 3 2 3 4 3" xfId="18719"/>
    <cellStyle name="Comma 3 3 2 3 4 4" xfId="19115"/>
    <cellStyle name="Comma 3 3 2 3 4 5" xfId="19511"/>
    <cellStyle name="Comma 3 3 2 3 4 6" xfId="19907"/>
    <cellStyle name="Comma 3 3 2 3 5" xfId="18125"/>
    <cellStyle name="Comma 3 3 2 3 6" xfId="18521"/>
    <cellStyle name="Comma 3 3 2 3 7" xfId="18917"/>
    <cellStyle name="Comma 3 3 2 3 8" xfId="19313"/>
    <cellStyle name="Comma 3 3 2 3 9" xfId="19709"/>
    <cellStyle name="Comma 3 3 2 4" xfId="5699"/>
    <cellStyle name="Comma 3 3 2 4 2" xfId="14729"/>
    <cellStyle name="Comma 3 3 2 4 2 2" xfId="18345"/>
    <cellStyle name="Comma 3 3 2 4 2 3" xfId="18741"/>
    <cellStyle name="Comma 3 3 2 4 2 4" xfId="19137"/>
    <cellStyle name="Comma 3 3 2 4 2 5" xfId="19533"/>
    <cellStyle name="Comma 3 3 2 4 2 6" xfId="19929"/>
    <cellStyle name="Comma 3 3 2 4 3" xfId="18147"/>
    <cellStyle name="Comma 3 3 2 4 4" xfId="18543"/>
    <cellStyle name="Comma 3 3 2 4 5" xfId="18939"/>
    <cellStyle name="Comma 3 3 2 4 6" xfId="19335"/>
    <cellStyle name="Comma 3 3 2 4 7" xfId="19731"/>
    <cellStyle name="Comma 3 3 2 5" xfId="8985"/>
    <cellStyle name="Comma 3 3 2 5 2" xfId="18015"/>
    <cellStyle name="Comma 3 3 2 5 2 2" xfId="18411"/>
    <cellStyle name="Comma 3 3 2 5 2 3" xfId="18807"/>
    <cellStyle name="Comma 3 3 2 5 2 4" xfId="19203"/>
    <cellStyle name="Comma 3 3 2 5 2 5" xfId="19599"/>
    <cellStyle name="Comma 3 3 2 5 2 6" xfId="19995"/>
    <cellStyle name="Comma 3 3 2 5 3" xfId="18213"/>
    <cellStyle name="Comma 3 3 2 5 4" xfId="18609"/>
    <cellStyle name="Comma 3 3 2 5 5" xfId="19005"/>
    <cellStyle name="Comma 3 3 2 5 6" xfId="19401"/>
    <cellStyle name="Comma 3 3 2 5 7" xfId="19797"/>
    <cellStyle name="Comma 3 3 2 6" xfId="10247"/>
    <cellStyle name="Comma 3 3 2 6 2" xfId="18279"/>
    <cellStyle name="Comma 3 3 2 6 3" xfId="18675"/>
    <cellStyle name="Comma 3 3 2 6 4" xfId="19071"/>
    <cellStyle name="Comma 3 3 2 6 5" xfId="19467"/>
    <cellStyle name="Comma 3 3 2 6 6" xfId="19863"/>
    <cellStyle name="Comma 3 3 2 7" xfId="18081"/>
    <cellStyle name="Comma 3 3 2 8" xfId="18477"/>
    <cellStyle name="Comma 3 3 2 9" xfId="18873"/>
    <cellStyle name="Comma 3 3 3" xfId="1964"/>
    <cellStyle name="Comma 3 3 3 2" xfId="6446"/>
    <cellStyle name="Comma 3 3 3 2 2" xfId="15476"/>
    <cellStyle name="Comma 3 3 3 2 2 2" xfId="18356"/>
    <cellStyle name="Comma 3 3 3 2 2 3" xfId="18752"/>
    <cellStyle name="Comma 3 3 3 2 2 4" xfId="19148"/>
    <cellStyle name="Comma 3 3 3 2 2 5" xfId="19544"/>
    <cellStyle name="Comma 3 3 3 2 2 6" xfId="19940"/>
    <cellStyle name="Comma 3 3 3 2 3" xfId="18158"/>
    <cellStyle name="Comma 3 3 3 2 4" xfId="18554"/>
    <cellStyle name="Comma 3 3 3 2 5" xfId="18950"/>
    <cellStyle name="Comma 3 3 3 2 6" xfId="19346"/>
    <cellStyle name="Comma 3 3 3 2 7" xfId="19742"/>
    <cellStyle name="Comma 3 3 3 3" xfId="8996"/>
    <cellStyle name="Comma 3 3 3 3 2" xfId="18026"/>
    <cellStyle name="Comma 3 3 3 3 2 2" xfId="18422"/>
    <cellStyle name="Comma 3 3 3 3 2 3" xfId="18818"/>
    <cellStyle name="Comma 3 3 3 3 2 4" xfId="19214"/>
    <cellStyle name="Comma 3 3 3 3 2 5" xfId="19610"/>
    <cellStyle name="Comma 3 3 3 3 2 6" xfId="20006"/>
    <cellStyle name="Comma 3 3 3 3 3" xfId="18224"/>
    <cellStyle name="Comma 3 3 3 3 4" xfId="18620"/>
    <cellStyle name="Comma 3 3 3 3 5" xfId="19016"/>
    <cellStyle name="Comma 3 3 3 3 6" xfId="19412"/>
    <cellStyle name="Comma 3 3 3 3 7" xfId="19808"/>
    <cellStyle name="Comma 3 3 3 4" xfId="10994"/>
    <cellStyle name="Comma 3 3 3 4 2" xfId="18290"/>
    <cellStyle name="Comma 3 3 3 4 3" xfId="18686"/>
    <cellStyle name="Comma 3 3 3 4 4" xfId="19082"/>
    <cellStyle name="Comma 3 3 3 4 5" xfId="19478"/>
    <cellStyle name="Comma 3 3 3 4 6" xfId="19874"/>
    <cellStyle name="Comma 3 3 3 5" xfId="18092"/>
    <cellStyle name="Comma 3 3 3 6" xfId="18488"/>
    <cellStyle name="Comma 3 3 3 7" xfId="18884"/>
    <cellStyle name="Comma 3 3 3 8" xfId="19280"/>
    <cellStyle name="Comma 3 3 3 9" xfId="19676"/>
    <cellStyle name="Comma 3 3 4" xfId="3458"/>
    <cellStyle name="Comma 3 3 4 2" xfId="7940"/>
    <cellStyle name="Comma 3 3 4 2 2" xfId="16970"/>
    <cellStyle name="Comma 3 3 4 2 2 2" xfId="18378"/>
    <cellStyle name="Comma 3 3 4 2 2 3" xfId="18774"/>
    <cellStyle name="Comma 3 3 4 2 2 4" xfId="19170"/>
    <cellStyle name="Comma 3 3 4 2 2 5" xfId="19566"/>
    <cellStyle name="Comma 3 3 4 2 2 6" xfId="19962"/>
    <cellStyle name="Comma 3 3 4 2 3" xfId="18180"/>
    <cellStyle name="Comma 3 3 4 2 4" xfId="18576"/>
    <cellStyle name="Comma 3 3 4 2 5" xfId="18972"/>
    <cellStyle name="Comma 3 3 4 2 6" xfId="19368"/>
    <cellStyle name="Comma 3 3 4 2 7" xfId="19764"/>
    <cellStyle name="Comma 3 3 4 3" xfId="9018"/>
    <cellStyle name="Comma 3 3 4 3 2" xfId="18048"/>
    <cellStyle name="Comma 3 3 4 3 2 2" xfId="18444"/>
    <cellStyle name="Comma 3 3 4 3 2 3" xfId="18840"/>
    <cellStyle name="Comma 3 3 4 3 2 4" xfId="19236"/>
    <cellStyle name="Comma 3 3 4 3 2 5" xfId="19632"/>
    <cellStyle name="Comma 3 3 4 3 2 6" xfId="20028"/>
    <cellStyle name="Comma 3 3 4 3 3" xfId="18246"/>
    <cellStyle name="Comma 3 3 4 3 4" xfId="18642"/>
    <cellStyle name="Comma 3 3 4 3 5" xfId="19038"/>
    <cellStyle name="Comma 3 3 4 3 6" xfId="19434"/>
    <cellStyle name="Comma 3 3 4 3 7" xfId="19830"/>
    <cellStyle name="Comma 3 3 4 4" xfId="12488"/>
    <cellStyle name="Comma 3 3 4 4 2" xfId="18312"/>
    <cellStyle name="Comma 3 3 4 4 3" xfId="18708"/>
    <cellStyle name="Comma 3 3 4 4 4" xfId="19104"/>
    <cellStyle name="Comma 3 3 4 4 5" xfId="19500"/>
    <cellStyle name="Comma 3 3 4 4 6" xfId="19896"/>
    <cellStyle name="Comma 3 3 4 5" xfId="18114"/>
    <cellStyle name="Comma 3 3 4 6" xfId="18510"/>
    <cellStyle name="Comma 3 3 4 7" xfId="18906"/>
    <cellStyle name="Comma 3 3 4 8" xfId="19302"/>
    <cellStyle name="Comma 3 3 4 9" xfId="19698"/>
    <cellStyle name="Comma 3 3 5" xfId="4952"/>
    <cellStyle name="Comma 3 3 5 2" xfId="13982"/>
    <cellStyle name="Comma 3 3 5 2 2" xfId="18334"/>
    <cellStyle name="Comma 3 3 5 2 3" xfId="18730"/>
    <cellStyle name="Comma 3 3 5 2 4" xfId="19126"/>
    <cellStyle name="Comma 3 3 5 2 5" xfId="19522"/>
    <cellStyle name="Comma 3 3 5 2 6" xfId="19918"/>
    <cellStyle name="Comma 3 3 5 3" xfId="18136"/>
    <cellStyle name="Comma 3 3 5 4" xfId="18532"/>
    <cellStyle name="Comma 3 3 5 5" xfId="18928"/>
    <cellStyle name="Comma 3 3 5 6" xfId="19324"/>
    <cellStyle name="Comma 3 3 5 7" xfId="19720"/>
    <cellStyle name="Comma 3 3 6" xfId="8974"/>
    <cellStyle name="Comma 3 3 6 2" xfId="18004"/>
    <cellStyle name="Comma 3 3 6 2 2" xfId="18400"/>
    <cellStyle name="Comma 3 3 6 2 3" xfId="18796"/>
    <cellStyle name="Comma 3 3 6 2 4" xfId="19192"/>
    <cellStyle name="Comma 3 3 6 2 5" xfId="19588"/>
    <cellStyle name="Comma 3 3 6 2 6" xfId="19984"/>
    <cellStyle name="Comma 3 3 6 3" xfId="18202"/>
    <cellStyle name="Comma 3 3 6 4" xfId="18598"/>
    <cellStyle name="Comma 3 3 6 5" xfId="18994"/>
    <cellStyle name="Comma 3 3 6 6" xfId="19390"/>
    <cellStyle name="Comma 3 3 6 7" xfId="19786"/>
    <cellStyle name="Comma 3 3 7" xfId="9500"/>
    <cellStyle name="Comma 3 3 7 2" xfId="18268"/>
    <cellStyle name="Comma 3 3 7 3" xfId="18664"/>
    <cellStyle name="Comma 3 3 7 4" xfId="19060"/>
    <cellStyle name="Comma 3 3 7 5" xfId="19456"/>
    <cellStyle name="Comma 3 3 7 6" xfId="19852"/>
    <cellStyle name="Comma 3 3 8" xfId="18070"/>
    <cellStyle name="Comma 3 3 9" xfId="18466"/>
    <cellStyle name="Comma 3 4" xfId="656"/>
    <cellStyle name="Comma 3 4 10" xfId="18864"/>
    <cellStyle name="Comma 3 4 11" xfId="19260"/>
    <cellStyle name="Comma 3 4 12" xfId="19656"/>
    <cellStyle name="Comma 3 4 2" xfId="1403"/>
    <cellStyle name="Comma 3 4 2 10" xfId="19271"/>
    <cellStyle name="Comma 3 4 2 11" xfId="19667"/>
    <cellStyle name="Comma 3 4 2 2" xfId="2897"/>
    <cellStyle name="Comma 3 4 2 2 2" xfId="7379"/>
    <cellStyle name="Comma 3 4 2 2 2 2" xfId="16409"/>
    <cellStyle name="Comma 3 4 2 2 2 2 2" xfId="18369"/>
    <cellStyle name="Comma 3 4 2 2 2 2 3" xfId="18765"/>
    <cellStyle name="Comma 3 4 2 2 2 2 4" xfId="19161"/>
    <cellStyle name="Comma 3 4 2 2 2 2 5" xfId="19557"/>
    <cellStyle name="Comma 3 4 2 2 2 2 6" xfId="19953"/>
    <cellStyle name="Comma 3 4 2 2 2 3" xfId="18171"/>
    <cellStyle name="Comma 3 4 2 2 2 4" xfId="18567"/>
    <cellStyle name="Comma 3 4 2 2 2 5" xfId="18963"/>
    <cellStyle name="Comma 3 4 2 2 2 6" xfId="19359"/>
    <cellStyle name="Comma 3 4 2 2 2 7" xfId="19755"/>
    <cellStyle name="Comma 3 4 2 2 3" xfId="9009"/>
    <cellStyle name="Comma 3 4 2 2 3 2" xfId="18039"/>
    <cellStyle name="Comma 3 4 2 2 3 2 2" xfId="18435"/>
    <cellStyle name="Comma 3 4 2 2 3 2 3" xfId="18831"/>
    <cellStyle name="Comma 3 4 2 2 3 2 4" xfId="19227"/>
    <cellStyle name="Comma 3 4 2 2 3 2 5" xfId="19623"/>
    <cellStyle name="Comma 3 4 2 2 3 2 6" xfId="20019"/>
    <cellStyle name="Comma 3 4 2 2 3 3" xfId="18237"/>
    <cellStyle name="Comma 3 4 2 2 3 4" xfId="18633"/>
    <cellStyle name="Comma 3 4 2 2 3 5" xfId="19029"/>
    <cellStyle name="Comma 3 4 2 2 3 6" xfId="19425"/>
    <cellStyle name="Comma 3 4 2 2 3 7" xfId="19821"/>
    <cellStyle name="Comma 3 4 2 2 4" xfId="11927"/>
    <cellStyle name="Comma 3 4 2 2 4 2" xfId="18303"/>
    <cellStyle name="Comma 3 4 2 2 4 3" xfId="18699"/>
    <cellStyle name="Comma 3 4 2 2 4 4" xfId="19095"/>
    <cellStyle name="Comma 3 4 2 2 4 5" xfId="19491"/>
    <cellStyle name="Comma 3 4 2 2 4 6" xfId="19887"/>
    <cellStyle name="Comma 3 4 2 2 5" xfId="18105"/>
    <cellStyle name="Comma 3 4 2 2 6" xfId="18501"/>
    <cellStyle name="Comma 3 4 2 2 7" xfId="18897"/>
    <cellStyle name="Comma 3 4 2 2 8" xfId="19293"/>
    <cellStyle name="Comma 3 4 2 2 9" xfId="19689"/>
    <cellStyle name="Comma 3 4 2 3" xfId="4391"/>
    <cellStyle name="Comma 3 4 2 3 2" xfId="8873"/>
    <cellStyle name="Comma 3 4 2 3 2 2" xfId="17903"/>
    <cellStyle name="Comma 3 4 2 3 2 2 2" xfId="18391"/>
    <cellStyle name="Comma 3 4 2 3 2 2 3" xfId="18787"/>
    <cellStyle name="Comma 3 4 2 3 2 2 4" xfId="19183"/>
    <cellStyle name="Comma 3 4 2 3 2 2 5" xfId="19579"/>
    <cellStyle name="Comma 3 4 2 3 2 2 6" xfId="19975"/>
    <cellStyle name="Comma 3 4 2 3 2 3" xfId="18193"/>
    <cellStyle name="Comma 3 4 2 3 2 4" xfId="18589"/>
    <cellStyle name="Comma 3 4 2 3 2 5" xfId="18985"/>
    <cellStyle name="Comma 3 4 2 3 2 6" xfId="19381"/>
    <cellStyle name="Comma 3 4 2 3 2 7" xfId="19777"/>
    <cellStyle name="Comma 3 4 2 3 3" xfId="9031"/>
    <cellStyle name="Comma 3 4 2 3 3 2" xfId="18061"/>
    <cellStyle name="Comma 3 4 2 3 3 2 2" xfId="18457"/>
    <cellStyle name="Comma 3 4 2 3 3 2 3" xfId="18853"/>
    <cellStyle name="Comma 3 4 2 3 3 2 4" xfId="19249"/>
    <cellStyle name="Comma 3 4 2 3 3 2 5" xfId="19645"/>
    <cellStyle name="Comma 3 4 2 3 3 2 6" xfId="20041"/>
    <cellStyle name="Comma 3 4 2 3 3 3" xfId="18259"/>
    <cellStyle name="Comma 3 4 2 3 3 4" xfId="18655"/>
    <cellStyle name="Comma 3 4 2 3 3 5" xfId="19051"/>
    <cellStyle name="Comma 3 4 2 3 3 6" xfId="19447"/>
    <cellStyle name="Comma 3 4 2 3 3 7" xfId="19843"/>
    <cellStyle name="Comma 3 4 2 3 4" xfId="13421"/>
    <cellStyle name="Comma 3 4 2 3 4 2" xfId="18325"/>
    <cellStyle name="Comma 3 4 2 3 4 3" xfId="18721"/>
    <cellStyle name="Comma 3 4 2 3 4 4" xfId="19117"/>
    <cellStyle name="Comma 3 4 2 3 4 5" xfId="19513"/>
    <cellStyle name="Comma 3 4 2 3 4 6" xfId="19909"/>
    <cellStyle name="Comma 3 4 2 3 5" xfId="18127"/>
    <cellStyle name="Comma 3 4 2 3 6" xfId="18523"/>
    <cellStyle name="Comma 3 4 2 3 7" xfId="18919"/>
    <cellStyle name="Comma 3 4 2 3 8" xfId="19315"/>
    <cellStyle name="Comma 3 4 2 3 9" xfId="19711"/>
    <cellStyle name="Comma 3 4 2 4" xfId="5885"/>
    <cellStyle name="Comma 3 4 2 4 2" xfId="14915"/>
    <cellStyle name="Comma 3 4 2 4 2 2" xfId="18347"/>
    <cellStyle name="Comma 3 4 2 4 2 3" xfId="18743"/>
    <cellStyle name="Comma 3 4 2 4 2 4" xfId="19139"/>
    <cellStyle name="Comma 3 4 2 4 2 5" xfId="19535"/>
    <cellStyle name="Comma 3 4 2 4 2 6" xfId="19931"/>
    <cellStyle name="Comma 3 4 2 4 3" xfId="18149"/>
    <cellStyle name="Comma 3 4 2 4 4" xfId="18545"/>
    <cellStyle name="Comma 3 4 2 4 5" xfId="18941"/>
    <cellStyle name="Comma 3 4 2 4 6" xfId="19337"/>
    <cellStyle name="Comma 3 4 2 4 7" xfId="19733"/>
    <cellStyle name="Comma 3 4 2 5" xfId="8987"/>
    <cellStyle name="Comma 3 4 2 5 2" xfId="18017"/>
    <cellStyle name="Comma 3 4 2 5 2 2" xfId="18413"/>
    <cellStyle name="Comma 3 4 2 5 2 3" xfId="18809"/>
    <cellStyle name="Comma 3 4 2 5 2 4" xfId="19205"/>
    <cellStyle name="Comma 3 4 2 5 2 5" xfId="19601"/>
    <cellStyle name="Comma 3 4 2 5 2 6" xfId="19997"/>
    <cellStyle name="Comma 3 4 2 5 3" xfId="18215"/>
    <cellStyle name="Comma 3 4 2 5 4" xfId="18611"/>
    <cellStyle name="Comma 3 4 2 5 5" xfId="19007"/>
    <cellStyle name="Comma 3 4 2 5 6" xfId="19403"/>
    <cellStyle name="Comma 3 4 2 5 7" xfId="19799"/>
    <cellStyle name="Comma 3 4 2 6" xfId="10433"/>
    <cellStyle name="Comma 3 4 2 6 2" xfId="18281"/>
    <cellStyle name="Comma 3 4 2 6 3" xfId="18677"/>
    <cellStyle name="Comma 3 4 2 6 4" xfId="19073"/>
    <cellStyle name="Comma 3 4 2 6 5" xfId="19469"/>
    <cellStyle name="Comma 3 4 2 6 6" xfId="19865"/>
    <cellStyle name="Comma 3 4 2 7" xfId="18083"/>
    <cellStyle name="Comma 3 4 2 8" xfId="18479"/>
    <cellStyle name="Comma 3 4 2 9" xfId="18875"/>
    <cellStyle name="Comma 3 4 3" xfId="2150"/>
    <cellStyle name="Comma 3 4 3 2" xfId="6632"/>
    <cellStyle name="Comma 3 4 3 2 2" xfId="15662"/>
    <cellStyle name="Comma 3 4 3 2 2 2" xfId="18358"/>
    <cellStyle name="Comma 3 4 3 2 2 3" xfId="18754"/>
    <cellStyle name="Comma 3 4 3 2 2 4" xfId="19150"/>
    <cellStyle name="Comma 3 4 3 2 2 5" xfId="19546"/>
    <cellStyle name="Comma 3 4 3 2 2 6" xfId="19942"/>
    <cellStyle name="Comma 3 4 3 2 3" xfId="18160"/>
    <cellStyle name="Comma 3 4 3 2 4" xfId="18556"/>
    <cellStyle name="Comma 3 4 3 2 5" xfId="18952"/>
    <cellStyle name="Comma 3 4 3 2 6" xfId="19348"/>
    <cellStyle name="Comma 3 4 3 2 7" xfId="19744"/>
    <cellStyle name="Comma 3 4 3 3" xfId="8998"/>
    <cellStyle name="Comma 3 4 3 3 2" xfId="18028"/>
    <cellStyle name="Comma 3 4 3 3 2 2" xfId="18424"/>
    <cellStyle name="Comma 3 4 3 3 2 3" xfId="18820"/>
    <cellStyle name="Comma 3 4 3 3 2 4" xfId="19216"/>
    <cellStyle name="Comma 3 4 3 3 2 5" xfId="19612"/>
    <cellStyle name="Comma 3 4 3 3 2 6" xfId="20008"/>
    <cellStyle name="Comma 3 4 3 3 3" xfId="18226"/>
    <cellStyle name="Comma 3 4 3 3 4" xfId="18622"/>
    <cellStyle name="Comma 3 4 3 3 5" xfId="19018"/>
    <cellStyle name="Comma 3 4 3 3 6" xfId="19414"/>
    <cellStyle name="Comma 3 4 3 3 7" xfId="19810"/>
    <cellStyle name="Comma 3 4 3 4" xfId="11180"/>
    <cellStyle name="Comma 3 4 3 4 2" xfId="18292"/>
    <cellStyle name="Comma 3 4 3 4 3" xfId="18688"/>
    <cellStyle name="Comma 3 4 3 4 4" xfId="19084"/>
    <cellStyle name="Comma 3 4 3 4 5" xfId="19480"/>
    <cellStyle name="Comma 3 4 3 4 6" xfId="19876"/>
    <cellStyle name="Comma 3 4 3 5" xfId="18094"/>
    <cellStyle name="Comma 3 4 3 6" xfId="18490"/>
    <cellStyle name="Comma 3 4 3 7" xfId="18886"/>
    <cellStyle name="Comma 3 4 3 8" xfId="19282"/>
    <cellStyle name="Comma 3 4 3 9" xfId="19678"/>
    <cellStyle name="Comma 3 4 4" xfId="3644"/>
    <cellStyle name="Comma 3 4 4 2" xfId="8126"/>
    <cellStyle name="Comma 3 4 4 2 2" xfId="17156"/>
    <cellStyle name="Comma 3 4 4 2 2 2" xfId="18380"/>
    <cellStyle name="Comma 3 4 4 2 2 3" xfId="18776"/>
    <cellStyle name="Comma 3 4 4 2 2 4" xfId="19172"/>
    <cellStyle name="Comma 3 4 4 2 2 5" xfId="19568"/>
    <cellStyle name="Comma 3 4 4 2 2 6" xfId="19964"/>
    <cellStyle name="Comma 3 4 4 2 3" xfId="18182"/>
    <cellStyle name="Comma 3 4 4 2 4" xfId="18578"/>
    <cellStyle name="Comma 3 4 4 2 5" xfId="18974"/>
    <cellStyle name="Comma 3 4 4 2 6" xfId="19370"/>
    <cellStyle name="Comma 3 4 4 2 7" xfId="19766"/>
    <cellStyle name="Comma 3 4 4 3" xfId="9020"/>
    <cellStyle name="Comma 3 4 4 3 2" xfId="18050"/>
    <cellStyle name="Comma 3 4 4 3 2 2" xfId="18446"/>
    <cellStyle name="Comma 3 4 4 3 2 3" xfId="18842"/>
    <cellStyle name="Comma 3 4 4 3 2 4" xfId="19238"/>
    <cellStyle name="Comma 3 4 4 3 2 5" xfId="19634"/>
    <cellStyle name="Comma 3 4 4 3 2 6" xfId="20030"/>
    <cellStyle name="Comma 3 4 4 3 3" xfId="18248"/>
    <cellStyle name="Comma 3 4 4 3 4" xfId="18644"/>
    <cellStyle name="Comma 3 4 4 3 5" xfId="19040"/>
    <cellStyle name="Comma 3 4 4 3 6" xfId="19436"/>
    <cellStyle name="Comma 3 4 4 3 7" xfId="19832"/>
    <cellStyle name="Comma 3 4 4 4" xfId="12674"/>
    <cellStyle name="Comma 3 4 4 4 2" xfId="18314"/>
    <cellStyle name="Comma 3 4 4 4 3" xfId="18710"/>
    <cellStyle name="Comma 3 4 4 4 4" xfId="19106"/>
    <cellStyle name="Comma 3 4 4 4 5" xfId="19502"/>
    <cellStyle name="Comma 3 4 4 4 6" xfId="19898"/>
    <cellStyle name="Comma 3 4 4 5" xfId="18116"/>
    <cellStyle name="Comma 3 4 4 6" xfId="18512"/>
    <cellStyle name="Comma 3 4 4 7" xfId="18908"/>
    <cellStyle name="Comma 3 4 4 8" xfId="19304"/>
    <cellStyle name="Comma 3 4 4 9" xfId="19700"/>
    <cellStyle name="Comma 3 4 5" xfId="5138"/>
    <cellStyle name="Comma 3 4 5 2" xfId="14168"/>
    <cellStyle name="Comma 3 4 5 2 2" xfId="18336"/>
    <cellStyle name="Comma 3 4 5 2 3" xfId="18732"/>
    <cellStyle name="Comma 3 4 5 2 4" xfId="19128"/>
    <cellStyle name="Comma 3 4 5 2 5" xfId="19524"/>
    <cellStyle name="Comma 3 4 5 2 6" xfId="19920"/>
    <cellStyle name="Comma 3 4 5 3" xfId="18138"/>
    <cellStyle name="Comma 3 4 5 4" xfId="18534"/>
    <cellStyle name="Comma 3 4 5 5" xfId="18930"/>
    <cellStyle name="Comma 3 4 5 6" xfId="19326"/>
    <cellStyle name="Comma 3 4 5 7" xfId="19722"/>
    <cellStyle name="Comma 3 4 6" xfId="8976"/>
    <cellStyle name="Comma 3 4 6 2" xfId="18006"/>
    <cellStyle name="Comma 3 4 6 2 2" xfId="18402"/>
    <cellStyle name="Comma 3 4 6 2 3" xfId="18798"/>
    <cellStyle name="Comma 3 4 6 2 4" xfId="19194"/>
    <cellStyle name="Comma 3 4 6 2 5" xfId="19590"/>
    <cellStyle name="Comma 3 4 6 2 6" xfId="19986"/>
    <cellStyle name="Comma 3 4 6 3" xfId="18204"/>
    <cellStyle name="Comma 3 4 6 4" xfId="18600"/>
    <cellStyle name="Comma 3 4 6 5" xfId="18996"/>
    <cellStyle name="Comma 3 4 6 6" xfId="19392"/>
    <cellStyle name="Comma 3 4 6 7" xfId="19788"/>
    <cellStyle name="Comma 3 4 7" xfId="9686"/>
    <cellStyle name="Comma 3 4 7 2" xfId="18270"/>
    <cellStyle name="Comma 3 4 7 3" xfId="18666"/>
    <cellStyle name="Comma 3 4 7 4" xfId="19062"/>
    <cellStyle name="Comma 3 4 7 5" xfId="19458"/>
    <cellStyle name="Comma 3 4 7 6" xfId="19854"/>
    <cellStyle name="Comma 3 4 8" xfId="18072"/>
    <cellStyle name="Comma 3 4 9" xfId="18468"/>
    <cellStyle name="Comma 3 5" xfId="843"/>
    <cellStyle name="Comma 3 5 10" xfId="18867"/>
    <cellStyle name="Comma 3 5 11" xfId="19263"/>
    <cellStyle name="Comma 3 5 12" xfId="19659"/>
    <cellStyle name="Comma 3 5 2" xfId="1498"/>
    <cellStyle name="Comma 3 5 2 10" xfId="19274"/>
    <cellStyle name="Comma 3 5 2 11" xfId="19670"/>
    <cellStyle name="Comma 3 5 2 2" xfId="2992"/>
    <cellStyle name="Comma 3 5 2 2 2" xfId="7474"/>
    <cellStyle name="Comma 3 5 2 2 2 2" xfId="16504"/>
    <cellStyle name="Comma 3 5 2 2 2 2 2" xfId="18372"/>
    <cellStyle name="Comma 3 5 2 2 2 2 3" xfId="18768"/>
    <cellStyle name="Comma 3 5 2 2 2 2 4" xfId="19164"/>
    <cellStyle name="Comma 3 5 2 2 2 2 5" xfId="19560"/>
    <cellStyle name="Comma 3 5 2 2 2 2 6" xfId="19956"/>
    <cellStyle name="Comma 3 5 2 2 2 3" xfId="18174"/>
    <cellStyle name="Comma 3 5 2 2 2 4" xfId="18570"/>
    <cellStyle name="Comma 3 5 2 2 2 5" xfId="18966"/>
    <cellStyle name="Comma 3 5 2 2 2 6" xfId="19362"/>
    <cellStyle name="Comma 3 5 2 2 2 7" xfId="19758"/>
    <cellStyle name="Comma 3 5 2 2 3" xfId="9012"/>
    <cellStyle name="Comma 3 5 2 2 3 2" xfId="18042"/>
    <cellStyle name="Comma 3 5 2 2 3 2 2" xfId="18438"/>
    <cellStyle name="Comma 3 5 2 2 3 2 3" xfId="18834"/>
    <cellStyle name="Comma 3 5 2 2 3 2 4" xfId="19230"/>
    <cellStyle name="Comma 3 5 2 2 3 2 5" xfId="19626"/>
    <cellStyle name="Comma 3 5 2 2 3 2 6" xfId="20022"/>
    <cellStyle name="Comma 3 5 2 2 3 3" xfId="18240"/>
    <cellStyle name="Comma 3 5 2 2 3 4" xfId="18636"/>
    <cellStyle name="Comma 3 5 2 2 3 5" xfId="19032"/>
    <cellStyle name="Comma 3 5 2 2 3 6" xfId="19428"/>
    <cellStyle name="Comma 3 5 2 2 3 7" xfId="19824"/>
    <cellStyle name="Comma 3 5 2 2 4" xfId="12022"/>
    <cellStyle name="Comma 3 5 2 2 4 2" xfId="18306"/>
    <cellStyle name="Comma 3 5 2 2 4 3" xfId="18702"/>
    <cellStyle name="Comma 3 5 2 2 4 4" xfId="19098"/>
    <cellStyle name="Comma 3 5 2 2 4 5" xfId="19494"/>
    <cellStyle name="Comma 3 5 2 2 4 6" xfId="19890"/>
    <cellStyle name="Comma 3 5 2 2 5" xfId="18108"/>
    <cellStyle name="Comma 3 5 2 2 6" xfId="18504"/>
    <cellStyle name="Comma 3 5 2 2 7" xfId="18900"/>
    <cellStyle name="Comma 3 5 2 2 8" xfId="19296"/>
    <cellStyle name="Comma 3 5 2 2 9" xfId="19692"/>
    <cellStyle name="Comma 3 5 2 3" xfId="4486"/>
    <cellStyle name="Comma 3 5 2 3 2" xfId="8968"/>
    <cellStyle name="Comma 3 5 2 3 2 2" xfId="17998"/>
    <cellStyle name="Comma 3 5 2 3 2 2 2" xfId="18394"/>
    <cellStyle name="Comma 3 5 2 3 2 2 3" xfId="18790"/>
    <cellStyle name="Comma 3 5 2 3 2 2 4" xfId="19186"/>
    <cellStyle name="Comma 3 5 2 3 2 2 5" xfId="19582"/>
    <cellStyle name="Comma 3 5 2 3 2 2 6" xfId="19978"/>
    <cellStyle name="Comma 3 5 2 3 2 3" xfId="18196"/>
    <cellStyle name="Comma 3 5 2 3 2 4" xfId="18592"/>
    <cellStyle name="Comma 3 5 2 3 2 5" xfId="18988"/>
    <cellStyle name="Comma 3 5 2 3 2 6" xfId="19384"/>
    <cellStyle name="Comma 3 5 2 3 2 7" xfId="19780"/>
    <cellStyle name="Comma 3 5 2 3 3" xfId="9034"/>
    <cellStyle name="Comma 3 5 2 3 3 2" xfId="18064"/>
    <cellStyle name="Comma 3 5 2 3 3 2 2" xfId="18460"/>
    <cellStyle name="Comma 3 5 2 3 3 2 3" xfId="18856"/>
    <cellStyle name="Comma 3 5 2 3 3 2 4" xfId="19252"/>
    <cellStyle name="Comma 3 5 2 3 3 2 5" xfId="19648"/>
    <cellStyle name="Comma 3 5 2 3 3 2 6" xfId="20044"/>
    <cellStyle name="Comma 3 5 2 3 3 3" xfId="18262"/>
    <cellStyle name="Comma 3 5 2 3 3 4" xfId="18658"/>
    <cellStyle name="Comma 3 5 2 3 3 5" xfId="19054"/>
    <cellStyle name="Comma 3 5 2 3 3 6" xfId="19450"/>
    <cellStyle name="Comma 3 5 2 3 3 7" xfId="19846"/>
    <cellStyle name="Comma 3 5 2 3 4" xfId="13516"/>
    <cellStyle name="Comma 3 5 2 3 4 2" xfId="18328"/>
    <cellStyle name="Comma 3 5 2 3 4 3" xfId="18724"/>
    <cellStyle name="Comma 3 5 2 3 4 4" xfId="19120"/>
    <cellStyle name="Comma 3 5 2 3 4 5" xfId="19516"/>
    <cellStyle name="Comma 3 5 2 3 4 6" xfId="19912"/>
    <cellStyle name="Comma 3 5 2 3 5" xfId="18130"/>
    <cellStyle name="Comma 3 5 2 3 6" xfId="18526"/>
    <cellStyle name="Comma 3 5 2 3 7" xfId="18922"/>
    <cellStyle name="Comma 3 5 2 3 8" xfId="19318"/>
    <cellStyle name="Comma 3 5 2 3 9" xfId="19714"/>
    <cellStyle name="Comma 3 5 2 4" xfId="5980"/>
    <cellStyle name="Comma 3 5 2 4 2" xfId="15010"/>
    <cellStyle name="Comma 3 5 2 4 2 2" xfId="18350"/>
    <cellStyle name="Comma 3 5 2 4 2 3" xfId="18746"/>
    <cellStyle name="Comma 3 5 2 4 2 4" xfId="19142"/>
    <cellStyle name="Comma 3 5 2 4 2 5" xfId="19538"/>
    <cellStyle name="Comma 3 5 2 4 2 6" xfId="19934"/>
    <cellStyle name="Comma 3 5 2 4 3" xfId="18152"/>
    <cellStyle name="Comma 3 5 2 4 4" xfId="18548"/>
    <cellStyle name="Comma 3 5 2 4 5" xfId="18944"/>
    <cellStyle name="Comma 3 5 2 4 6" xfId="19340"/>
    <cellStyle name="Comma 3 5 2 4 7" xfId="19736"/>
    <cellStyle name="Comma 3 5 2 5" xfId="8990"/>
    <cellStyle name="Comma 3 5 2 5 2" xfId="18020"/>
    <cellStyle name="Comma 3 5 2 5 2 2" xfId="18416"/>
    <cellStyle name="Comma 3 5 2 5 2 3" xfId="18812"/>
    <cellStyle name="Comma 3 5 2 5 2 4" xfId="19208"/>
    <cellStyle name="Comma 3 5 2 5 2 5" xfId="19604"/>
    <cellStyle name="Comma 3 5 2 5 2 6" xfId="20000"/>
    <cellStyle name="Comma 3 5 2 5 3" xfId="18218"/>
    <cellStyle name="Comma 3 5 2 5 4" xfId="18614"/>
    <cellStyle name="Comma 3 5 2 5 5" xfId="19010"/>
    <cellStyle name="Comma 3 5 2 5 6" xfId="19406"/>
    <cellStyle name="Comma 3 5 2 5 7" xfId="19802"/>
    <cellStyle name="Comma 3 5 2 6" xfId="10528"/>
    <cellStyle name="Comma 3 5 2 6 2" xfId="18284"/>
    <cellStyle name="Comma 3 5 2 6 3" xfId="18680"/>
    <cellStyle name="Comma 3 5 2 6 4" xfId="19076"/>
    <cellStyle name="Comma 3 5 2 6 5" xfId="19472"/>
    <cellStyle name="Comma 3 5 2 6 6" xfId="19868"/>
    <cellStyle name="Comma 3 5 2 7" xfId="18086"/>
    <cellStyle name="Comma 3 5 2 8" xfId="18482"/>
    <cellStyle name="Comma 3 5 2 9" xfId="18878"/>
    <cellStyle name="Comma 3 5 3" xfId="2337"/>
    <cellStyle name="Comma 3 5 3 2" xfId="6819"/>
    <cellStyle name="Comma 3 5 3 2 2" xfId="15849"/>
    <cellStyle name="Comma 3 5 3 2 2 2" xfId="18361"/>
    <cellStyle name="Comma 3 5 3 2 2 3" xfId="18757"/>
    <cellStyle name="Comma 3 5 3 2 2 4" xfId="19153"/>
    <cellStyle name="Comma 3 5 3 2 2 5" xfId="19549"/>
    <cellStyle name="Comma 3 5 3 2 2 6" xfId="19945"/>
    <cellStyle name="Comma 3 5 3 2 3" xfId="18163"/>
    <cellStyle name="Comma 3 5 3 2 4" xfId="18559"/>
    <cellStyle name="Comma 3 5 3 2 5" xfId="18955"/>
    <cellStyle name="Comma 3 5 3 2 6" xfId="19351"/>
    <cellStyle name="Comma 3 5 3 2 7" xfId="19747"/>
    <cellStyle name="Comma 3 5 3 3" xfId="9001"/>
    <cellStyle name="Comma 3 5 3 3 2" xfId="18031"/>
    <cellStyle name="Comma 3 5 3 3 2 2" xfId="18427"/>
    <cellStyle name="Comma 3 5 3 3 2 3" xfId="18823"/>
    <cellStyle name="Comma 3 5 3 3 2 4" xfId="19219"/>
    <cellStyle name="Comma 3 5 3 3 2 5" xfId="19615"/>
    <cellStyle name="Comma 3 5 3 3 2 6" xfId="20011"/>
    <cellStyle name="Comma 3 5 3 3 3" xfId="18229"/>
    <cellStyle name="Comma 3 5 3 3 4" xfId="18625"/>
    <cellStyle name="Comma 3 5 3 3 5" xfId="19021"/>
    <cellStyle name="Comma 3 5 3 3 6" xfId="19417"/>
    <cellStyle name="Comma 3 5 3 3 7" xfId="19813"/>
    <cellStyle name="Comma 3 5 3 4" xfId="11367"/>
    <cellStyle name="Comma 3 5 3 4 2" xfId="18295"/>
    <cellStyle name="Comma 3 5 3 4 3" xfId="18691"/>
    <cellStyle name="Comma 3 5 3 4 4" xfId="19087"/>
    <cellStyle name="Comma 3 5 3 4 5" xfId="19483"/>
    <cellStyle name="Comma 3 5 3 4 6" xfId="19879"/>
    <cellStyle name="Comma 3 5 3 5" xfId="18097"/>
    <cellStyle name="Comma 3 5 3 6" xfId="18493"/>
    <cellStyle name="Comma 3 5 3 7" xfId="18889"/>
    <cellStyle name="Comma 3 5 3 8" xfId="19285"/>
    <cellStyle name="Comma 3 5 3 9" xfId="19681"/>
    <cellStyle name="Comma 3 5 4" xfId="3831"/>
    <cellStyle name="Comma 3 5 4 2" xfId="8313"/>
    <cellStyle name="Comma 3 5 4 2 2" xfId="17343"/>
    <cellStyle name="Comma 3 5 4 2 2 2" xfId="18383"/>
    <cellStyle name="Comma 3 5 4 2 2 3" xfId="18779"/>
    <cellStyle name="Comma 3 5 4 2 2 4" xfId="19175"/>
    <cellStyle name="Comma 3 5 4 2 2 5" xfId="19571"/>
    <cellStyle name="Comma 3 5 4 2 2 6" xfId="19967"/>
    <cellStyle name="Comma 3 5 4 2 3" xfId="18185"/>
    <cellStyle name="Comma 3 5 4 2 4" xfId="18581"/>
    <cellStyle name="Comma 3 5 4 2 5" xfId="18977"/>
    <cellStyle name="Comma 3 5 4 2 6" xfId="19373"/>
    <cellStyle name="Comma 3 5 4 2 7" xfId="19769"/>
    <cellStyle name="Comma 3 5 4 3" xfId="9023"/>
    <cellStyle name="Comma 3 5 4 3 2" xfId="18053"/>
    <cellStyle name="Comma 3 5 4 3 2 2" xfId="18449"/>
    <cellStyle name="Comma 3 5 4 3 2 3" xfId="18845"/>
    <cellStyle name="Comma 3 5 4 3 2 4" xfId="19241"/>
    <cellStyle name="Comma 3 5 4 3 2 5" xfId="19637"/>
    <cellStyle name="Comma 3 5 4 3 2 6" xfId="20033"/>
    <cellStyle name="Comma 3 5 4 3 3" xfId="18251"/>
    <cellStyle name="Comma 3 5 4 3 4" xfId="18647"/>
    <cellStyle name="Comma 3 5 4 3 5" xfId="19043"/>
    <cellStyle name="Comma 3 5 4 3 6" xfId="19439"/>
    <cellStyle name="Comma 3 5 4 3 7" xfId="19835"/>
    <cellStyle name="Comma 3 5 4 4" xfId="12861"/>
    <cellStyle name="Comma 3 5 4 4 2" xfId="18317"/>
    <cellStyle name="Comma 3 5 4 4 3" xfId="18713"/>
    <cellStyle name="Comma 3 5 4 4 4" xfId="19109"/>
    <cellStyle name="Comma 3 5 4 4 5" xfId="19505"/>
    <cellStyle name="Comma 3 5 4 4 6" xfId="19901"/>
    <cellStyle name="Comma 3 5 4 5" xfId="18119"/>
    <cellStyle name="Comma 3 5 4 6" xfId="18515"/>
    <cellStyle name="Comma 3 5 4 7" xfId="18911"/>
    <cellStyle name="Comma 3 5 4 8" xfId="19307"/>
    <cellStyle name="Comma 3 5 4 9" xfId="19703"/>
    <cellStyle name="Comma 3 5 5" xfId="5325"/>
    <cellStyle name="Comma 3 5 5 2" xfId="14355"/>
    <cellStyle name="Comma 3 5 5 2 2" xfId="18339"/>
    <cellStyle name="Comma 3 5 5 2 3" xfId="18735"/>
    <cellStyle name="Comma 3 5 5 2 4" xfId="19131"/>
    <cellStyle name="Comma 3 5 5 2 5" xfId="19527"/>
    <cellStyle name="Comma 3 5 5 2 6" xfId="19923"/>
    <cellStyle name="Comma 3 5 5 3" xfId="18141"/>
    <cellStyle name="Comma 3 5 5 4" xfId="18537"/>
    <cellStyle name="Comma 3 5 5 5" xfId="18933"/>
    <cellStyle name="Comma 3 5 5 6" xfId="19329"/>
    <cellStyle name="Comma 3 5 5 7" xfId="19725"/>
    <cellStyle name="Comma 3 5 6" xfId="8979"/>
    <cellStyle name="Comma 3 5 6 2" xfId="18009"/>
    <cellStyle name="Comma 3 5 6 2 2" xfId="18405"/>
    <cellStyle name="Comma 3 5 6 2 3" xfId="18801"/>
    <cellStyle name="Comma 3 5 6 2 4" xfId="19197"/>
    <cellStyle name="Comma 3 5 6 2 5" xfId="19593"/>
    <cellStyle name="Comma 3 5 6 2 6" xfId="19989"/>
    <cellStyle name="Comma 3 5 6 3" xfId="18207"/>
    <cellStyle name="Comma 3 5 6 4" xfId="18603"/>
    <cellStyle name="Comma 3 5 6 5" xfId="18999"/>
    <cellStyle name="Comma 3 5 6 6" xfId="19395"/>
    <cellStyle name="Comma 3 5 6 7" xfId="19791"/>
    <cellStyle name="Comma 3 5 7" xfId="9873"/>
    <cellStyle name="Comma 3 5 7 2" xfId="18273"/>
    <cellStyle name="Comma 3 5 7 3" xfId="18669"/>
    <cellStyle name="Comma 3 5 7 4" xfId="19065"/>
    <cellStyle name="Comma 3 5 7 5" xfId="19461"/>
    <cellStyle name="Comma 3 5 7 6" xfId="19857"/>
    <cellStyle name="Comma 3 5 8" xfId="18075"/>
    <cellStyle name="Comma 3 5 9" xfId="18471"/>
    <cellStyle name="Comma 3 6" xfId="1121"/>
    <cellStyle name="Comma 3 6 10" xfId="19265"/>
    <cellStyle name="Comma 3 6 11" xfId="19661"/>
    <cellStyle name="Comma 3 6 2" xfId="2615"/>
    <cellStyle name="Comma 3 6 2 2" xfId="7097"/>
    <cellStyle name="Comma 3 6 2 2 2" xfId="16127"/>
    <cellStyle name="Comma 3 6 2 2 2 2" xfId="18363"/>
    <cellStyle name="Comma 3 6 2 2 2 3" xfId="18759"/>
    <cellStyle name="Comma 3 6 2 2 2 4" xfId="19155"/>
    <cellStyle name="Comma 3 6 2 2 2 5" xfId="19551"/>
    <cellStyle name="Comma 3 6 2 2 2 6" xfId="19947"/>
    <cellStyle name="Comma 3 6 2 2 3" xfId="18165"/>
    <cellStyle name="Comma 3 6 2 2 4" xfId="18561"/>
    <cellStyle name="Comma 3 6 2 2 5" xfId="18957"/>
    <cellStyle name="Comma 3 6 2 2 6" xfId="19353"/>
    <cellStyle name="Comma 3 6 2 2 7" xfId="19749"/>
    <cellStyle name="Comma 3 6 2 3" xfId="9003"/>
    <cellStyle name="Comma 3 6 2 3 2" xfId="18033"/>
    <cellStyle name="Comma 3 6 2 3 2 2" xfId="18429"/>
    <cellStyle name="Comma 3 6 2 3 2 3" xfId="18825"/>
    <cellStyle name="Comma 3 6 2 3 2 4" xfId="19221"/>
    <cellStyle name="Comma 3 6 2 3 2 5" xfId="19617"/>
    <cellStyle name="Comma 3 6 2 3 2 6" xfId="20013"/>
    <cellStyle name="Comma 3 6 2 3 3" xfId="18231"/>
    <cellStyle name="Comma 3 6 2 3 4" xfId="18627"/>
    <cellStyle name="Comma 3 6 2 3 5" xfId="19023"/>
    <cellStyle name="Comma 3 6 2 3 6" xfId="19419"/>
    <cellStyle name="Comma 3 6 2 3 7" xfId="19815"/>
    <cellStyle name="Comma 3 6 2 4" xfId="11645"/>
    <cellStyle name="Comma 3 6 2 4 2" xfId="18297"/>
    <cellStyle name="Comma 3 6 2 4 3" xfId="18693"/>
    <cellStyle name="Comma 3 6 2 4 4" xfId="19089"/>
    <cellStyle name="Comma 3 6 2 4 5" xfId="19485"/>
    <cellStyle name="Comma 3 6 2 4 6" xfId="19881"/>
    <cellStyle name="Comma 3 6 2 5" xfId="18099"/>
    <cellStyle name="Comma 3 6 2 6" xfId="18495"/>
    <cellStyle name="Comma 3 6 2 7" xfId="18891"/>
    <cellStyle name="Comma 3 6 2 8" xfId="19287"/>
    <cellStyle name="Comma 3 6 2 9" xfId="19683"/>
    <cellStyle name="Comma 3 6 3" xfId="4109"/>
    <cellStyle name="Comma 3 6 3 2" xfId="8591"/>
    <cellStyle name="Comma 3 6 3 2 2" xfId="17621"/>
    <cellStyle name="Comma 3 6 3 2 2 2" xfId="18385"/>
    <cellStyle name="Comma 3 6 3 2 2 3" xfId="18781"/>
    <cellStyle name="Comma 3 6 3 2 2 4" xfId="19177"/>
    <cellStyle name="Comma 3 6 3 2 2 5" xfId="19573"/>
    <cellStyle name="Comma 3 6 3 2 2 6" xfId="19969"/>
    <cellStyle name="Comma 3 6 3 2 3" xfId="18187"/>
    <cellStyle name="Comma 3 6 3 2 4" xfId="18583"/>
    <cellStyle name="Comma 3 6 3 2 5" xfId="18979"/>
    <cellStyle name="Comma 3 6 3 2 6" xfId="19375"/>
    <cellStyle name="Comma 3 6 3 2 7" xfId="19771"/>
    <cellStyle name="Comma 3 6 3 3" xfId="9025"/>
    <cellStyle name="Comma 3 6 3 3 2" xfId="18055"/>
    <cellStyle name="Comma 3 6 3 3 2 2" xfId="18451"/>
    <cellStyle name="Comma 3 6 3 3 2 3" xfId="18847"/>
    <cellStyle name="Comma 3 6 3 3 2 4" xfId="19243"/>
    <cellStyle name="Comma 3 6 3 3 2 5" xfId="19639"/>
    <cellStyle name="Comma 3 6 3 3 2 6" xfId="20035"/>
    <cellStyle name="Comma 3 6 3 3 3" xfId="18253"/>
    <cellStyle name="Comma 3 6 3 3 4" xfId="18649"/>
    <cellStyle name="Comma 3 6 3 3 5" xfId="19045"/>
    <cellStyle name="Comma 3 6 3 3 6" xfId="19441"/>
    <cellStyle name="Comma 3 6 3 3 7" xfId="19837"/>
    <cellStyle name="Comma 3 6 3 4" xfId="13139"/>
    <cellStyle name="Comma 3 6 3 4 2" xfId="18319"/>
    <cellStyle name="Comma 3 6 3 4 3" xfId="18715"/>
    <cellStyle name="Comma 3 6 3 4 4" xfId="19111"/>
    <cellStyle name="Comma 3 6 3 4 5" xfId="19507"/>
    <cellStyle name="Comma 3 6 3 4 6" xfId="19903"/>
    <cellStyle name="Comma 3 6 3 5" xfId="18121"/>
    <cellStyle name="Comma 3 6 3 6" xfId="18517"/>
    <cellStyle name="Comma 3 6 3 7" xfId="18913"/>
    <cellStyle name="Comma 3 6 3 8" xfId="19309"/>
    <cellStyle name="Comma 3 6 3 9" xfId="19705"/>
    <cellStyle name="Comma 3 6 4" xfId="5603"/>
    <cellStyle name="Comma 3 6 4 2" xfId="14633"/>
    <cellStyle name="Comma 3 6 4 2 2" xfId="18341"/>
    <cellStyle name="Comma 3 6 4 2 3" xfId="18737"/>
    <cellStyle name="Comma 3 6 4 2 4" xfId="19133"/>
    <cellStyle name="Comma 3 6 4 2 5" xfId="19529"/>
    <cellStyle name="Comma 3 6 4 2 6" xfId="19925"/>
    <cellStyle name="Comma 3 6 4 3" xfId="18143"/>
    <cellStyle name="Comma 3 6 4 4" xfId="18539"/>
    <cellStyle name="Comma 3 6 4 5" xfId="18935"/>
    <cellStyle name="Comma 3 6 4 6" xfId="19331"/>
    <cellStyle name="Comma 3 6 4 7" xfId="19727"/>
    <cellStyle name="Comma 3 6 5" xfId="8981"/>
    <cellStyle name="Comma 3 6 5 2" xfId="18011"/>
    <cellStyle name="Comma 3 6 5 2 2" xfId="18407"/>
    <cellStyle name="Comma 3 6 5 2 3" xfId="18803"/>
    <cellStyle name="Comma 3 6 5 2 4" xfId="19199"/>
    <cellStyle name="Comma 3 6 5 2 5" xfId="19595"/>
    <cellStyle name="Comma 3 6 5 2 6" xfId="19991"/>
    <cellStyle name="Comma 3 6 5 3" xfId="18209"/>
    <cellStyle name="Comma 3 6 5 4" xfId="18605"/>
    <cellStyle name="Comma 3 6 5 5" xfId="19001"/>
    <cellStyle name="Comma 3 6 5 6" xfId="19397"/>
    <cellStyle name="Comma 3 6 5 7" xfId="19793"/>
    <cellStyle name="Comma 3 6 6" xfId="10151"/>
    <cellStyle name="Comma 3 6 6 2" xfId="18275"/>
    <cellStyle name="Comma 3 6 6 3" xfId="18671"/>
    <cellStyle name="Comma 3 6 6 4" xfId="19067"/>
    <cellStyle name="Comma 3 6 6 5" xfId="19463"/>
    <cellStyle name="Comma 3 6 6 6" xfId="19859"/>
    <cellStyle name="Comma 3 6 7" xfId="18077"/>
    <cellStyle name="Comma 3 6 8" xfId="18473"/>
    <cellStyle name="Comma 3 6 9" xfId="18869"/>
    <cellStyle name="Comma 3 7" xfId="1592"/>
    <cellStyle name="Comma 3 7 2" xfId="6074"/>
    <cellStyle name="Comma 3 7 2 2" xfId="15104"/>
    <cellStyle name="Comma 3 7 2 2 2" xfId="18352"/>
    <cellStyle name="Comma 3 7 2 2 3" xfId="18748"/>
    <cellStyle name="Comma 3 7 2 2 4" xfId="19144"/>
    <cellStyle name="Comma 3 7 2 2 5" xfId="19540"/>
    <cellStyle name="Comma 3 7 2 2 6" xfId="19936"/>
    <cellStyle name="Comma 3 7 2 3" xfId="18154"/>
    <cellStyle name="Comma 3 7 2 4" xfId="18550"/>
    <cellStyle name="Comma 3 7 2 5" xfId="18946"/>
    <cellStyle name="Comma 3 7 2 6" xfId="19342"/>
    <cellStyle name="Comma 3 7 2 7" xfId="19738"/>
    <cellStyle name="Comma 3 7 3" xfId="8992"/>
    <cellStyle name="Comma 3 7 3 2" xfId="18022"/>
    <cellStyle name="Comma 3 7 3 2 2" xfId="18418"/>
    <cellStyle name="Comma 3 7 3 2 3" xfId="18814"/>
    <cellStyle name="Comma 3 7 3 2 4" xfId="19210"/>
    <cellStyle name="Comma 3 7 3 2 5" xfId="19606"/>
    <cellStyle name="Comma 3 7 3 2 6" xfId="20002"/>
    <cellStyle name="Comma 3 7 3 3" xfId="18220"/>
    <cellStyle name="Comma 3 7 3 4" xfId="18616"/>
    <cellStyle name="Comma 3 7 3 5" xfId="19012"/>
    <cellStyle name="Comma 3 7 3 6" xfId="19408"/>
    <cellStyle name="Comma 3 7 3 7" xfId="19804"/>
    <cellStyle name="Comma 3 7 4" xfId="10622"/>
    <cellStyle name="Comma 3 7 4 2" xfId="18286"/>
    <cellStyle name="Comma 3 7 4 3" xfId="18682"/>
    <cellStyle name="Comma 3 7 4 4" xfId="19078"/>
    <cellStyle name="Comma 3 7 4 5" xfId="19474"/>
    <cellStyle name="Comma 3 7 4 6" xfId="19870"/>
    <cellStyle name="Comma 3 7 5" xfId="18088"/>
    <cellStyle name="Comma 3 7 6" xfId="18484"/>
    <cellStyle name="Comma 3 7 7" xfId="18880"/>
    <cellStyle name="Comma 3 7 8" xfId="19276"/>
    <cellStyle name="Comma 3 7 9" xfId="19672"/>
    <cellStyle name="Comma 3 8" xfId="3086"/>
    <cellStyle name="Comma 3 8 2" xfId="7568"/>
    <cellStyle name="Comma 3 8 2 2" xfId="16598"/>
    <cellStyle name="Comma 3 8 2 2 2" xfId="18374"/>
    <cellStyle name="Comma 3 8 2 2 3" xfId="18770"/>
    <cellStyle name="Comma 3 8 2 2 4" xfId="19166"/>
    <cellStyle name="Comma 3 8 2 2 5" xfId="19562"/>
    <cellStyle name="Comma 3 8 2 2 6" xfId="19958"/>
    <cellStyle name="Comma 3 8 2 3" xfId="18176"/>
    <cellStyle name="Comma 3 8 2 4" xfId="18572"/>
    <cellStyle name="Comma 3 8 2 5" xfId="18968"/>
    <cellStyle name="Comma 3 8 2 6" xfId="19364"/>
    <cellStyle name="Comma 3 8 2 7" xfId="19760"/>
    <cellStyle name="Comma 3 8 3" xfId="9014"/>
    <cellStyle name="Comma 3 8 3 2" xfId="18044"/>
    <cellStyle name="Comma 3 8 3 2 2" xfId="18440"/>
    <cellStyle name="Comma 3 8 3 2 3" xfId="18836"/>
    <cellStyle name="Comma 3 8 3 2 4" xfId="19232"/>
    <cellStyle name="Comma 3 8 3 2 5" xfId="19628"/>
    <cellStyle name="Comma 3 8 3 2 6" xfId="20024"/>
    <cellStyle name="Comma 3 8 3 3" xfId="18242"/>
    <cellStyle name="Comma 3 8 3 4" xfId="18638"/>
    <cellStyle name="Comma 3 8 3 5" xfId="19034"/>
    <cellStyle name="Comma 3 8 3 6" xfId="19430"/>
    <cellStyle name="Comma 3 8 3 7" xfId="19826"/>
    <cellStyle name="Comma 3 8 4" xfId="12116"/>
    <cellStyle name="Comma 3 8 4 2" xfId="18308"/>
    <cellStyle name="Comma 3 8 4 3" xfId="18704"/>
    <cellStyle name="Comma 3 8 4 4" xfId="19100"/>
    <cellStyle name="Comma 3 8 4 5" xfId="19496"/>
    <cellStyle name="Comma 3 8 4 6" xfId="19892"/>
    <cellStyle name="Comma 3 8 5" xfId="18110"/>
    <cellStyle name="Comma 3 8 6" xfId="18506"/>
    <cellStyle name="Comma 3 8 7" xfId="18902"/>
    <cellStyle name="Comma 3 8 8" xfId="19298"/>
    <cellStyle name="Comma 3 8 9" xfId="19694"/>
    <cellStyle name="Comma 3 9" xfId="4580"/>
    <cellStyle name="Comma 3 9 2" xfId="13610"/>
    <cellStyle name="Comma 3 9 2 2" xfId="18330"/>
    <cellStyle name="Comma 3 9 2 3" xfId="18726"/>
    <cellStyle name="Comma 3 9 2 4" xfId="19122"/>
    <cellStyle name="Comma 3 9 2 5" xfId="19518"/>
    <cellStyle name="Comma 3 9 2 6" xfId="19914"/>
    <cellStyle name="Comma 3 9 3" xfId="18132"/>
    <cellStyle name="Comma 3 9 4" xfId="18528"/>
    <cellStyle name="Comma 3 9 5" xfId="18924"/>
    <cellStyle name="Comma 3 9 6" xfId="19320"/>
    <cellStyle name="Comma 3 9 7" xfId="19716"/>
    <cellStyle name="Comma 4" xfId="749"/>
    <cellStyle name="Comma 4 10" xfId="18865"/>
    <cellStyle name="Comma 4 11" xfId="19261"/>
    <cellStyle name="Comma 4 12" xfId="19657"/>
    <cellStyle name="Comma 4 2" xfId="1496"/>
    <cellStyle name="Comma 4 2 10" xfId="19272"/>
    <cellStyle name="Comma 4 2 11" xfId="19668"/>
    <cellStyle name="Comma 4 2 2" xfId="2990"/>
    <cellStyle name="Comma 4 2 2 2" xfId="7472"/>
    <cellStyle name="Comma 4 2 2 2 2" xfId="16502"/>
    <cellStyle name="Comma 4 2 2 2 2 2" xfId="18370"/>
    <cellStyle name="Comma 4 2 2 2 2 3" xfId="18766"/>
    <cellStyle name="Comma 4 2 2 2 2 4" xfId="19162"/>
    <cellStyle name="Comma 4 2 2 2 2 5" xfId="19558"/>
    <cellStyle name="Comma 4 2 2 2 2 6" xfId="19954"/>
    <cellStyle name="Comma 4 2 2 2 3" xfId="18172"/>
    <cellStyle name="Comma 4 2 2 2 4" xfId="18568"/>
    <cellStyle name="Comma 4 2 2 2 5" xfId="18964"/>
    <cellStyle name="Comma 4 2 2 2 6" xfId="19360"/>
    <cellStyle name="Comma 4 2 2 2 7" xfId="19756"/>
    <cellStyle name="Comma 4 2 2 3" xfId="9010"/>
    <cellStyle name="Comma 4 2 2 3 2" xfId="18040"/>
    <cellStyle name="Comma 4 2 2 3 2 2" xfId="18436"/>
    <cellStyle name="Comma 4 2 2 3 2 3" xfId="18832"/>
    <cellStyle name="Comma 4 2 2 3 2 4" xfId="19228"/>
    <cellStyle name="Comma 4 2 2 3 2 5" xfId="19624"/>
    <cellStyle name="Comma 4 2 2 3 2 6" xfId="20020"/>
    <cellStyle name="Comma 4 2 2 3 3" xfId="18238"/>
    <cellStyle name="Comma 4 2 2 3 4" xfId="18634"/>
    <cellStyle name="Comma 4 2 2 3 5" xfId="19030"/>
    <cellStyle name="Comma 4 2 2 3 6" xfId="19426"/>
    <cellStyle name="Comma 4 2 2 3 7" xfId="19822"/>
    <cellStyle name="Comma 4 2 2 4" xfId="12020"/>
    <cellStyle name="Comma 4 2 2 4 2" xfId="18304"/>
    <cellStyle name="Comma 4 2 2 4 3" xfId="18700"/>
    <cellStyle name="Comma 4 2 2 4 4" xfId="19096"/>
    <cellStyle name="Comma 4 2 2 4 5" xfId="19492"/>
    <cellStyle name="Comma 4 2 2 4 6" xfId="19888"/>
    <cellStyle name="Comma 4 2 2 5" xfId="18106"/>
    <cellStyle name="Comma 4 2 2 6" xfId="18502"/>
    <cellStyle name="Comma 4 2 2 7" xfId="18898"/>
    <cellStyle name="Comma 4 2 2 8" xfId="19294"/>
    <cellStyle name="Comma 4 2 2 9" xfId="19690"/>
    <cellStyle name="Comma 4 2 3" xfId="4484"/>
    <cellStyle name="Comma 4 2 3 2" xfId="8966"/>
    <cellStyle name="Comma 4 2 3 2 2" xfId="17996"/>
    <cellStyle name="Comma 4 2 3 2 2 2" xfId="18392"/>
    <cellStyle name="Comma 4 2 3 2 2 3" xfId="18788"/>
    <cellStyle name="Comma 4 2 3 2 2 4" xfId="19184"/>
    <cellStyle name="Comma 4 2 3 2 2 5" xfId="19580"/>
    <cellStyle name="Comma 4 2 3 2 2 6" xfId="19976"/>
    <cellStyle name="Comma 4 2 3 2 3" xfId="18194"/>
    <cellStyle name="Comma 4 2 3 2 4" xfId="18590"/>
    <cellStyle name="Comma 4 2 3 2 5" xfId="18986"/>
    <cellStyle name="Comma 4 2 3 2 6" xfId="19382"/>
    <cellStyle name="Comma 4 2 3 2 7" xfId="19778"/>
    <cellStyle name="Comma 4 2 3 3" xfId="9032"/>
    <cellStyle name="Comma 4 2 3 3 2" xfId="18062"/>
    <cellStyle name="Comma 4 2 3 3 2 2" xfId="18458"/>
    <cellStyle name="Comma 4 2 3 3 2 3" xfId="18854"/>
    <cellStyle name="Comma 4 2 3 3 2 4" xfId="19250"/>
    <cellStyle name="Comma 4 2 3 3 2 5" xfId="19646"/>
    <cellStyle name="Comma 4 2 3 3 2 6" xfId="20042"/>
    <cellStyle name="Comma 4 2 3 3 3" xfId="18260"/>
    <cellStyle name="Comma 4 2 3 3 4" xfId="18656"/>
    <cellStyle name="Comma 4 2 3 3 5" xfId="19052"/>
    <cellStyle name="Comma 4 2 3 3 6" xfId="19448"/>
    <cellStyle name="Comma 4 2 3 3 7" xfId="19844"/>
    <cellStyle name="Comma 4 2 3 4" xfId="13514"/>
    <cellStyle name="Comma 4 2 3 4 2" xfId="18326"/>
    <cellStyle name="Comma 4 2 3 4 3" xfId="18722"/>
    <cellStyle name="Comma 4 2 3 4 4" xfId="19118"/>
    <cellStyle name="Comma 4 2 3 4 5" xfId="19514"/>
    <cellStyle name="Comma 4 2 3 4 6" xfId="19910"/>
    <cellStyle name="Comma 4 2 3 5" xfId="18128"/>
    <cellStyle name="Comma 4 2 3 6" xfId="18524"/>
    <cellStyle name="Comma 4 2 3 7" xfId="18920"/>
    <cellStyle name="Comma 4 2 3 8" xfId="19316"/>
    <cellStyle name="Comma 4 2 3 9" xfId="19712"/>
    <cellStyle name="Comma 4 2 4" xfId="5978"/>
    <cellStyle name="Comma 4 2 4 2" xfId="15008"/>
    <cellStyle name="Comma 4 2 4 2 2" xfId="18348"/>
    <cellStyle name="Comma 4 2 4 2 3" xfId="18744"/>
    <cellStyle name="Comma 4 2 4 2 4" xfId="19140"/>
    <cellStyle name="Comma 4 2 4 2 5" xfId="19536"/>
    <cellStyle name="Comma 4 2 4 2 6" xfId="19932"/>
    <cellStyle name="Comma 4 2 4 3" xfId="18150"/>
    <cellStyle name="Comma 4 2 4 4" xfId="18546"/>
    <cellStyle name="Comma 4 2 4 5" xfId="18942"/>
    <cellStyle name="Comma 4 2 4 6" xfId="19338"/>
    <cellStyle name="Comma 4 2 4 7" xfId="19734"/>
    <cellStyle name="Comma 4 2 5" xfId="8988"/>
    <cellStyle name="Comma 4 2 5 2" xfId="18018"/>
    <cellStyle name="Comma 4 2 5 2 2" xfId="18414"/>
    <cellStyle name="Comma 4 2 5 2 3" xfId="18810"/>
    <cellStyle name="Comma 4 2 5 2 4" xfId="19206"/>
    <cellStyle name="Comma 4 2 5 2 5" xfId="19602"/>
    <cellStyle name="Comma 4 2 5 2 6" xfId="19998"/>
    <cellStyle name="Comma 4 2 5 3" xfId="18216"/>
    <cellStyle name="Comma 4 2 5 4" xfId="18612"/>
    <cellStyle name="Comma 4 2 5 5" xfId="19008"/>
    <cellStyle name="Comma 4 2 5 6" xfId="19404"/>
    <cellStyle name="Comma 4 2 5 7" xfId="19800"/>
    <cellStyle name="Comma 4 2 6" xfId="10526"/>
    <cellStyle name="Comma 4 2 6 2" xfId="18282"/>
    <cellStyle name="Comma 4 2 6 3" xfId="18678"/>
    <cellStyle name="Comma 4 2 6 4" xfId="19074"/>
    <cellStyle name="Comma 4 2 6 5" xfId="19470"/>
    <cellStyle name="Comma 4 2 6 6" xfId="19866"/>
    <cellStyle name="Comma 4 2 7" xfId="18084"/>
    <cellStyle name="Comma 4 2 8" xfId="18480"/>
    <cellStyle name="Comma 4 2 9" xfId="18876"/>
    <cellStyle name="Comma 4 3" xfId="2243"/>
    <cellStyle name="Comma 4 3 2" xfId="6725"/>
    <cellStyle name="Comma 4 3 2 2" xfId="15755"/>
    <cellStyle name="Comma 4 3 2 2 2" xfId="18359"/>
    <cellStyle name="Comma 4 3 2 2 3" xfId="18755"/>
    <cellStyle name="Comma 4 3 2 2 4" xfId="19151"/>
    <cellStyle name="Comma 4 3 2 2 5" xfId="19547"/>
    <cellStyle name="Comma 4 3 2 2 6" xfId="19943"/>
    <cellStyle name="Comma 4 3 2 3" xfId="18161"/>
    <cellStyle name="Comma 4 3 2 4" xfId="18557"/>
    <cellStyle name="Comma 4 3 2 5" xfId="18953"/>
    <cellStyle name="Comma 4 3 2 6" xfId="19349"/>
    <cellStyle name="Comma 4 3 2 7" xfId="19745"/>
    <cellStyle name="Comma 4 3 3" xfId="8999"/>
    <cellStyle name="Comma 4 3 3 2" xfId="18029"/>
    <cellStyle name="Comma 4 3 3 2 2" xfId="18425"/>
    <cellStyle name="Comma 4 3 3 2 3" xfId="18821"/>
    <cellStyle name="Comma 4 3 3 2 4" xfId="19217"/>
    <cellStyle name="Comma 4 3 3 2 5" xfId="19613"/>
    <cellStyle name="Comma 4 3 3 2 6" xfId="20009"/>
    <cellStyle name="Comma 4 3 3 3" xfId="18227"/>
    <cellStyle name="Comma 4 3 3 4" xfId="18623"/>
    <cellStyle name="Comma 4 3 3 5" xfId="19019"/>
    <cellStyle name="Comma 4 3 3 6" xfId="19415"/>
    <cellStyle name="Comma 4 3 3 7" xfId="19811"/>
    <cellStyle name="Comma 4 3 4" xfId="11273"/>
    <cellStyle name="Comma 4 3 4 2" xfId="18293"/>
    <cellStyle name="Comma 4 3 4 3" xfId="18689"/>
    <cellStyle name="Comma 4 3 4 4" xfId="19085"/>
    <cellStyle name="Comma 4 3 4 5" xfId="19481"/>
    <cellStyle name="Comma 4 3 4 6" xfId="19877"/>
    <cellStyle name="Comma 4 3 5" xfId="18095"/>
    <cellStyle name="Comma 4 3 6" xfId="18491"/>
    <cellStyle name="Comma 4 3 7" xfId="18887"/>
    <cellStyle name="Comma 4 3 8" xfId="19283"/>
    <cellStyle name="Comma 4 3 9" xfId="19679"/>
    <cellStyle name="Comma 4 4" xfId="3737"/>
    <cellStyle name="Comma 4 4 2" xfId="8219"/>
    <cellStyle name="Comma 4 4 2 2" xfId="17249"/>
    <cellStyle name="Comma 4 4 2 2 2" xfId="18381"/>
    <cellStyle name="Comma 4 4 2 2 3" xfId="18777"/>
    <cellStyle name="Comma 4 4 2 2 4" xfId="19173"/>
    <cellStyle name="Comma 4 4 2 2 5" xfId="19569"/>
    <cellStyle name="Comma 4 4 2 2 6" xfId="19965"/>
    <cellStyle name="Comma 4 4 2 3" xfId="18183"/>
    <cellStyle name="Comma 4 4 2 4" xfId="18579"/>
    <cellStyle name="Comma 4 4 2 5" xfId="18975"/>
    <cellStyle name="Comma 4 4 2 6" xfId="19371"/>
    <cellStyle name="Comma 4 4 2 7" xfId="19767"/>
    <cellStyle name="Comma 4 4 3" xfId="9021"/>
    <cellStyle name="Comma 4 4 3 2" xfId="18051"/>
    <cellStyle name="Comma 4 4 3 2 2" xfId="18447"/>
    <cellStyle name="Comma 4 4 3 2 3" xfId="18843"/>
    <cellStyle name="Comma 4 4 3 2 4" xfId="19239"/>
    <cellStyle name="Comma 4 4 3 2 5" xfId="19635"/>
    <cellStyle name="Comma 4 4 3 2 6" xfId="20031"/>
    <cellStyle name="Comma 4 4 3 3" xfId="18249"/>
    <cellStyle name="Comma 4 4 3 4" xfId="18645"/>
    <cellStyle name="Comma 4 4 3 5" xfId="19041"/>
    <cellStyle name="Comma 4 4 3 6" xfId="19437"/>
    <cellStyle name="Comma 4 4 3 7" xfId="19833"/>
    <cellStyle name="Comma 4 4 4" xfId="12767"/>
    <cellStyle name="Comma 4 4 4 2" xfId="18315"/>
    <cellStyle name="Comma 4 4 4 3" xfId="18711"/>
    <cellStyle name="Comma 4 4 4 4" xfId="19107"/>
    <cellStyle name="Comma 4 4 4 5" xfId="19503"/>
    <cellStyle name="Comma 4 4 4 6" xfId="19899"/>
    <cellStyle name="Comma 4 4 5" xfId="18117"/>
    <cellStyle name="Comma 4 4 6" xfId="18513"/>
    <cellStyle name="Comma 4 4 7" xfId="18909"/>
    <cellStyle name="Comma 4 4 8" xfId="19305"/>
    <cellStyle name="Comma 4 4 9" xfId="19701"/>
    <cellStyle name="Comma 4 5" xfId="5231"/>
    <cellStyle name="Comma 4 5 2" xfId="14261"/>
    <cellStyle name="Comma 4 5 2 2" xfId="18337"/>
    <cellStyle name="Comma 4 5 2 3" xfId="18733"/>
    <cellStyle name="Comma 4 5 2 4" xfId="19129"/>
    <cellStyle name="Comma 4 5 2 5" xfId="19525"/>
    <cellStyle name="Comma 4 5 2 6" xfId="19921"/>
    <cellStyle name="Comma 4 5 3" xfId="18139"/>
    <cellStyle name="Comma 4 5 4" xfId="18535"/>
    <cellStyle name="Comma 4 5 5" xfId="18931"/>
    <cellStyle name="Comma 4 5 6" xfId="19327"/>
    <cellStyle name="Comma 4 5 7" xfId="19723"/>
    <cellStyle name="Comma 4 6" xfId="8977"/>
    <cellStyle name="Comma 4 6 2" xfId="18007"/>
    <cellStyle name="Comma 4 6 2 2" xfId="18403"/>
    <cellStyle name="Comma 4 6 2 3" xfId="18799"/>
    <cellStyle name="Comma 4 6 2 4" xfId="19195"/>
    <cellStyle name="Comma 4 6 2 5" xfId="19591"/>
    <cellStyle name="Comma 4 6 2 6" xfId="19987"/>
    <cellStyle name="Comma 4 6 3" xfId="18205"/>
    <cellStyle name="Comma 4 6 4" xfId="18601"/>
    <cellStyle name="Comma 4 6 5" xfId="18997"/>
    <cellStyle name="Comma 4 6 6" xfId="19393"/>
    <cellStyle name="Comma 4 6 7" xfId="19789"/>
    <cellStyle name="Comma 4 7" xfId="9779"/>
    <cellStyle name="Comma 4 7 2" xfId="18271"/>
    <cellStyle name="Comma 4 7 3" xfId="18667"/>
    <cellStyle name="Comma 4 7 4" xfId="19063"/>
    <cellStyle name="Comma 4 7 5" xfId="19459"/>
    <cellStyle name="Comma 4 7 6" xfId="19855"/>
    <cellStyle name="Comma 4 8" xfId="18073"/>
    <cellStyle name="Comma 4 9" xfId="18469"/>
    <cellStyle name="Normal" xfId="0" builtinId="0"/>
    <cellStyle name="Normal 2" xfId="5"/>
    <cellStyle name="Normal 2 10" xfId="124"/>
    <cellStyle name="Normal 2 10 2" xfId="310"/>
    <cellStyle name="Normal 2 10 2 2" xfId="1053"/>
    <cellStyle name="Normal 2 10 2 2 2" xfId="2547"/>
    <cellStyle name="Normal 2 10 2 2 2 2" xfId="7029"/>
    <cellStyle name="Normal 2 10 2 2 2 2 2" xfId="16059"/>
    <cellStyle name="Normal 2 10 2 2 2 3" xfId="11577"/>
    <cellStyle name="Normal 2 10 2 2 3" xfId="4041"/>
    <cellStyle name="Normal 2 10 2 2 3 2" xfId="8523"/>
    <cellStyle name="Normal 2 10 2 2 3 2 2" xfId="17553"/>
    <cellStyle name="Normal 2 10 2 2 3 3" xfId="13071"/>
    <cellStyle name="Normal 2 10 2 2 4" xfId="5535"/>
    <cellStyle name="Normal 2 10 2 2 4 2" xfId="14565"/>
    <cellStyle name="Normal 2 10 2 2 5" xfId="10083"/>
    <cellStyle name="Normal 2 10 2 3" xfId="1804"/>
    <cellStyle name="Normal 2 10 2 3 2" xfId="6286"/>
    <cellStyle name="Normal 2 10 2 3 2 2" xfId="15316"/>
    <cellStyle name="Normal 2 10 2 3 3" xfId="10834"/>
    <cellStyle name="Normal 2 10 2 4" xfId="3298"/>
    <cellStyle name="Normal 2 10 2 4 2" xfId="7780"/>
    <cellStyle name="Normal 2 10 2 4 2 2" xfId="16810"/>
    <cellStyle name="Normal 2 10 2 4 3" xfId="12328"/>
    <cellStyle name="Normal 2 10 2 5" xfId="4792"/>
    <cellStyle name="Normal 2 10 2 5 2" xfId="13822"/>
    <cellStyle name="Normal 2 10 2 6" xfId="9340"/>
    <cellStyle name="Normal 2 10 3" xfId="496"/>
    <cellStyle name="Normal 2 10 3 2" xfId="1243"/>
    <cellStyle name="Normal 2 10 3 2 2" xfId="2737"/>
    <cellStyle name="Normal 2 10 3 2 2 2" xfId="7219"/>
    <cellStyle name="Normal 2 10 3 2 2 2 2" xfId="16249"/>
    <cellStyle name="Normal 2 10 3 2 2 3" xfId="11767"/>
    <cellStyle name="Normal 2 10 3 2 3" xfId="4231"/>
    <cellStyle name="Normal 2 10 3 2 3 2" xfId="8713"/>
    <cellStyle name="Normal 2 10 3 2 3 2 2" xfId="17743"/>
    <cellStyle name="Normal 2 10 3 2 3 3" xfId="13261"/>
    <cellStyle name="Normal 2 10 3 2 4" xfId="5725"/>
    <cellStyle name="Normal 2 10 3 2 4 2" xfId="14755"/>
    <cellStyle name="Normal 2 10 3 2 5" xfId="10273"/>
    <cellStyle name="Normal 2 10 3 3" xfId="1990"/>
    <cellStyle name="Normal 2 10 3 3 2" xfId="6472"/>
    <cellStyle name="Normal 2 10 3 3 2 2" xfId="15502"/>
    <cellStyle name="Normal 2 10 3 3 3" xfId="11020"/>
    <cellStyle name="Normal 2 10 3 4" xfId="3484"/>
    <cellStyle name="Normal 2 10 3 4 2" xfId="7966"/>
    <cellStyle name="Normal 2 10 3 4 2 2" xfId="16996"/>
    <cellStyle name="Normal 2 10 3 4 3" xfId="12514"/>
    <cellStyle name="Normal 2 10 3 5" xfId="4978"/>
    <cellStyle name="Normal 2 10 3 5 2" xfId="14008"/>
    <cellStyle name="Normal 2 10 3 6" xfId="9526"/>
    <cellStyle name="Normal 2 10 4" xfId="682"/>
    <cellStyle name="Normal 2 10 4 2" xfId="1429"/>
    <cellStyle name="Normal 2 10 4 2 2" xfId="2923"/>
    <cellStyle name="Normal 2 10 4 2 2 2" xfId="7405"/>
    <cellStyle name="Normal 2 10 4 2 2 2 2" xfId="16435"/>
    <cellStyle name="Normal 2 10 4 2 2 3" xfId="11953"/>
    <cellStyle name="Normal 2 10 4 2 3" xfId="4417"/>
    <cellStyle name="Normal 2 10 4 2 3 2" xfId="8899"/>
    <cellStyle name="Normal 2 10 4 2 3 2 2" xfId="17929"/>
    <cellStyle name="Normal 2 10 4 2 3 3" xfId="13447"/>
    <cellStyle name="Normal 2 10 4 2 4" xfId="5911"/>
    <cellStyle name="Normal 2 10 4 2 4 2" xfId="14941"/>
    <cellStyle name="Normal 2 10 4 2 5" xfId="10459"/>
    <cellStyle name="Normal 2 10 4 3" xfId="2176"/>
    <cellStyle name="Normal 2 10 4 3 2" xfId="6658"/>
    <cellStyle name="Normal 2 10 4 3 2 2" xfId="15688"/>
    <cellStyle name="Normal 2 10 4 3 3" xfId="11206"/>
    <cellStyle name="Normal 2 10 4 4" xfId="3670"/>
    <cellStyle name="Normal 2 10 4 4 2" xfId="8152"/>
    <cellStyle name="Normal 2 10 4 4 2 2" xfId="17182"/>
    <cellStyle name="Normal 2 10 4 4 3" xfId="12700"/>
    <cellStyle name="Normal 2 10 4 5" xfId="5164"/>
    <cellStyle name="Normal 2 10 4 5 2" xfId="14194"/>
    <cellStyle name="Normal 2 10 4 6" xfId="9712"/>
    <cellStyle name="Normal 2 10 5" xfId="869"/>
    <cellStyle name="Normal 2 10 5 2" xfId="2363"/>
    <cellStyle name="Normal 2 10 5 2 2" xfId="6845"/>
    <cellStyle name="Normal 2 10 5 2 2 2" xfId="15875"/>
    <cellStyle name="Normal 2 10 5 2 3" xfId="11393"/>
    <cellStyle name="Normal 2 10 5 3" xfId="3857"/>
    <cellStyle name="Normal 2 10 5 3 2" xfId="8339"/>
    <cellStyle name="Normal 2 10 5 3 2 2" xfId="17369"/>
    <cellStyle name="Normal 2 10 5 3 3" xfId="12887"/>
    <cellStyle name="Normal 2 10 5 4" xfId="5351"/>
    <cellStyle name="Normal 2 10 5 4 2" xfId="14381"/>
    <cellStyle name="Normal 2 10 5 5" xfId="9899"/>
    <cellStyle name="Normal 2 10 6" xfId="1618"/>
    <cellStyle name="Normal 2 10 6 2" xfId="6100"/>
    <cellStyle name="Normal 2 10 6 2 2" xfId="15130"/>
    <cellStyle name="Normal 2 10 6 3" xfId="10648"/>
    <cellStyle name="Normal 2 10 7" xfId="3112"/>
    <cellStyle name="Normal 2 10 7 2" xfId="7594"/>
    <cellStyle name="Normal 2 10 7 2 2" xfId="16624"/>
    <cellStyle name="Normal 2 10 7 3" xfId="12142"/>
    <cellStyle name="Normal 2 10 8" xfId="4606"/>
    <cellStyle name="Normal 2 10 8 2" xfId="13636"/>
    <cellStyle name="Normal 2 10 9" xfId="9154"/>
    <cellStyle name="Normal 2 11" xfId="147"/>
    <cellStyle name="Normal 2 11 2" xfId="333"/>
    <cellStyle name="Normal 2 11 2 2" xfId="1076"/>
    <cellStyle name="Normal 2 11 2 2 2" xfId="2570"/>
    <cellStyle name="Normal 2 11 2 2 2 2" xfId="7052"/>
    <cellStyle name="Normal 2 11 2 2 2 2 2" xfId="16082"/>
    <cellStyle name="Normal 2 11 2 2 2 3" xfId="11600"/>
    <cellStyle name="Normal 2 11 2 2 3" xfId="4064"/>
    <cellStyle name="Normal 2 11 2 2 3 2" xfId="8546"/>
    <cellStyle name="Normal 2 11 2 2 3 2 2" xfId="17576"/>
    <cellStyle name="Normal 2 11 2 2 3 3" xfId="13094"/>
    <cellStyle name="Normal 2 11 2 2 4" xfId="5558"/>
    <cellStyle name="Normal 2 11 2 2 4 2" xfId="14588"/>
    <cellStyle name="Normal 2 11 2 2 5" xfId="10106"/>
    <cellStyle name="Normal 2 11 2 3" xfId="1827"/>
    <cellStyle name="Normal 2 11 2 3 2" xfId="6309"/>
    <cellStyle name="Normal 2 11 2 3 2 2" xfId="15339"/>
    <cellStyle name="Normal 2 11 2 3 3" xfId="10857"/>
    <cellStyle name="Normal 2 11 2 4" xfId="3321"/>
    <cellStyle name="Normal 2 11 2 4 2" xfId="7803"/>
    <cellStyle name="Normal 2 11 2 4 2 2" xfId="16833"/>
    <cellStyle name="Normal 2 11 2 4 3" xfId="12351"/>
    <cellStyle name="Normal 2 11 2 5" xfId="4815"/>
    <cellStyle name="Normal 2 11 2 5 2" xfId="13845"/>
    <cellStyle name="Normal 2 11 2 6" xfId="9363"/>
    <cellStyle name="Normal 2 11 3" xfId="519"/>
    <cellStyle name="Normal 2 11 3 2" xfId="1266"/>
    <cellStyle name="Normal 2 11 3 2 2" xfId="2760"/>
    <cellStyle name="Normal 2 11 3 2 2 2" xfId="7242"/>
    <cellStyle name="Normal 2 11 3 2 2 2 2" xfId="16272"/>
    <cellStyle name="Normal 2 11 3 2 2 3" xfId="11790"/>
    <cellStyle name="Normal 2 11 3 2 3" xfId="4254"/>
    <cellStyle name="Normal 2 11 3 2 3 2" xfId="8736"/>
    <cellStyle name="Normal 2 11 3 2 3 2 2" xfId="17766"/>
    <cellStyle name="Normal 2 11 3 2 3 3" xfId="13284"/>
    <cellStyle name="Normal 2 11 3 2 4" xfId="5748"/>
    <cellStyle name="Normal 2 11 3 2 4 2" xfId="14778"/>
    <cellStyle name="Normal 2 11 3 2 5" xfId="10296"/>
    <cellStyle name="Normal 2 11 3 3" xfId="2013"/>
    <cellStyle name="Normal 2 11 3 3 2" xfId="6495"/>
    <cellStyle name="Normal 2 11 3 3 2 2" xfId="15525"/>
    <cellStyle name="Normal 2 11 3 3 3" xfId="11043"/>
    <cellStyle name="Normal 2 11 3 4" xfId="3507"/>
    <cellStyle name="Normal 2 11 3 4 2" xfId="7989"/>
    <cellStyle name="Normal 2 11 3 4 2 2" xfId="17019"/>
    <cellStyle name="Normal 2 11 3 4 3" xfId="12537"/>
    <cellStyle name="Normal 2 11 3 5" xfId="5001"/>
    <cellStyle name="Normal 2 11 3 5 2" xfId="14031"/>
    <cellStyle name="Normal 2 11 3 6" xfId="9549"/>
    <cellStyle name="Normal 2 11 4" xfId="705"/>
    <cellStyle name="Normal 2 11 4 2" xfId="1452"/>
    <cellStyle name="Normal 2 11 4 2 2" xfId="2946"/>
    <cellStyle name="Normal 2 11 4 2 2 2" xfId="7428"/>
    <cellStyle name="Normal 2 11 4 2 2 2 2" xfId="16458"/>
    <cellStyle name="Normal 2 11 4 2 2 3" xfId="11976"/>
    <cellStyle name="Normal 2 11 4 2 3" xfId="4440"/>
    <cellStyle name="Normal 2 11 4 2 3 2" xfId="8922"/>
    <cellStyle name="Normal 2 11 4 2 3 2 2" xfId="17952"/>
    <cellStyle name="Normal 2 11 4 2 3 3" xfId="13470"/>
    <cellStyle name="Normal 2 11 4 2 4" xfId="5934"/>
    <cellStyle name="Normal 2 11 4 2 4 2" xfId="14964"/>
    <cellStyle name="Normal 2 11 4 2 5" xfId="10482"/>
    <cellStyle name="Normal 2 11 4 3" xfId="2199"/>
    <cellStyle name="Normal 2 11 4 3 2" xfId="6681"/>
    <cellStyle name="Normal 2 11 4 3 2 2" xfId="15711"/>
    <cellStyle name="Normal 2 11 4 3 3" xfId="11229"/>
    <cellStyle name="Normal 2 11 4 4" xfId="3693"/>
    <cellStyle name="Normal 2 11 4 4 2" xfId="8175"/>
    <cellStyle name="Normal 2 11 4 4 2 2" xfId="17205"/>
    <cellStyle name="Normal 2 11 4 4 3" xfId="12723"/>
    <cellStyle name="Normal 2 11 4 5" xfId="5187"/>
    <cellStyle name="Normal 2 11 4 5 2" xfId="14217"/>
    <cellStyle name="Normal 2 11 4 6" xfId="9735"/>
    <cellStyle name="Normal 2 11 5" xfId="892"/>
    <cellStyle name="Normal 2 11 5 2" xfId="2386"/>
    <cellStyle name="Normal 2 11 5 2 2" xfId="6868"/>
    <cellStyle name="Normal 2 11 5 2 2 2" xfId="15898"/>
    <cellStyle name="Normal 2 11 5 2 3" xfId="11416"/>
    <cellStyle name="Normal 2 11 5 3" xfId="3880"/>
    <cellStyle name="Normal 2 11 5 3 2" xfId="8362"/>
    <cellStyle name="Normal 2 11 5 3 2 2" xfId="17392"/>
    <cellStyle name="Normal 2 11 5 3 3" xfId="12910"/>
    <cellStyle name="Normal 2 11 5 4" xfId="5374"/>
    <cellStyle name="Normal 2 11 5 4 2" xfId="14404"/>
    <cellStyle name="Normal 2 11 5 5" xfId="9922"/>
    <cellStyle name="Normal 2 11 6" xfId="1641"/>
    <cellStyle name="Normal 2 11 6 2" xfId="6123"/>
    <cellStyle name="Normal 2 11 6 2 2" xfId="15153"/>
    <cellStyle name="Normal 2 11 6 3" xfId="10671"/>
    <cellStyle name="Normal 2 11 7" xfId="3135"/>
    <cellStyle name="Normal 2 11 7 2" xfId="7617"/>
    <cellStyle name="Normal 2 11 7 2 2" xfId="16647"/>
    <cellStyle name="Normal 2 11 7 3" xfId="12165"/>
    <cellStyle name="Normal 2 11 8" xfId="4629"/>
    <cellStyle name="Normal 2 11 8 2" xfId="13659"/>
    <cellStyle name="Normal 2 11 9" xfId="9177"/>
    <cellStyle name="Normal 2 12" xfId="170"/>
    <cellStyle name="Normal 2 12 2" xfId="356"/>
    <cellStyle name="Normal 2 12 2 2" xfId="1099"/>
    <cellStyle name="Normal 2 12 2 2 2" xfId="2593"/>
    <cellStyle name="Normal 2 12 2 2 2 2" xfId="7075"/>
    <cellStyle name="Normal 2 12 2 2 2 2 2" xfId="16105"/>
    <cellStyle name="Normal 2 12 2 2 2 3" xfId="11623"/>
    <cellStyle name="Normal 2 12 2 2 3" xfId="4087"/>
    <cellStyle name="Normal 2 12 2 2 3 2" xfId="8569"/>
    <cellStyle name="Normal 2 12 2 2 3 2 2" xfId="17599"/>
    <cellStyle name="Normal 2 12 2 2 3 3" xfId="13117"/>
    <cellStyle name="Normal 2 12 2 2 4" xfId="5581"/>
    <cellStyle name="Normal 2 12 2 2 4 2" xfId="14611"/>
    <cellStyle name="Normal 2 12 2 2 5" xfId="10129"/>
    <cellStyle name="Normal 2 12 2 3" xfId="1850"/>
    <cellStyle name="Normal 2 12 2 3 2" xfId="6332"/>
    <cellStyle name="Normal 2 12 2 3 2 2" xfId="15362"/>
    <cellStyle name="Normal 2 12 2 3 3" xfId="10880"/>
    <cellStyle name="Normal 2 12 2 4" xfId="3344"/>
    <cellStyle name="Normal 2 12 2 4 2" xfId="7826"/>
    <cellStyle name="Normal 2 12 2 4 2 2" xfId="16856"/>
    <cellStyle name="Normal 2 12 2 4 3" xfId="12374"/>
    <cellStyle name="Normal 2 12 2 5" xfId="4838"/>
    <cellStyle name="Normal 2 12 2 5 2" xfId="13868"/>
    <cellStyle name="Normal 2 12 2 6" xfId="9386"/>
    <cellStyle name="Normal 2 12 3" xfId="542"/>
    <cellStyle name="Normal 2 12 3 2" xfId="1289"/>
    <cellStyle name="Normal 2 12 3 2 2" xfId="2783"/>
    <cellStyle name="Normal 2 12 3 2 2 2" xfId="7265"/>
    <cellStyle name="Normal 2 12 3 2 2 2 2" xfId="16295"/>
    <cellStyle name="Normal 2 12 3 2 2 3" xfId="11813"/>
    <cellStyle name="Normal 2 12 3 2 3" xfId="4277"/>
    <cellStyle name="Normal 2 12 3 2 3 2" xfId="8759"/>
    <cellStyle name="Normal 2 12 3 2 3 2 2" xfId="17789"/>
    <cellStyle name="Normal 2 12 3 2 3 3" xfId="13307"/>
    <cellStyle name="Normal 2 12 3 2 4" xfId="5771"/>
    <cellStyle name="Normal 2 12 3 2 4 2" xfId="14801"/>
    <cellStyle name="Normal 2 12 3 2 5" xfId="10319"/>
    <cellStyle name="Normal 2 12 3 3" xfId="2036"/>
    <cellStyle name="Normal 2 12 3 3 2" xfId="6518"/>
    <cellStyle name="Normal 2 12 3 3 2 2" xfId="15548"/>
    <cellStyle name="Normal 2 12 3 3 3" xfId="11066"/>
    <cellStyle name="Normal 2 12 3 4" xfId="3530"/>
    <cellStyle name="Normal 2 12 3 4 2" xfId="8012"/>
    <cellStyle name="Normal 2 12 3 4 2 2" xfId="17042"/>
    <cellStyle name="Normal 2 12 3 4 3" xfId="12560"/>
    <cellStyle name="Normal 2 12 3 5" xfId="5024"/>
    <cellStyle name="Normal 2 12 3 5 2" xfId="14054"/>
    <cellStyle name="Normal 2 12 3 6" xfId="9572"/>
    <cellStyle name="Normal 2 12 4" xfId="728"/>
    <cellStyle name="Normal 2 12 4 2" xfId="1475"/>
    <cellStyle name="Normal 2 12 4 2 2" xfId="2969"/>
    <cellStyle name="Normal 2 12 4 2 2 2" xfId="7451"/>
    <cellStyle name="Normal 2 12 4 2 2 2 2" xfId="16481"/>
    <cellStyle name="Normal 2 12 4 2 2 3" xfId="11999"/>
    <cellStyle name="Normal 2 12 4 2 3" xfId="4463"/>
    <cellStyle name="Normal 2 12 4 2 3 2" xfId="8945"/>
    <cellStyle name="Normal 2 12 4 2 3 2 2" xfId="17975"/>
    <cellStyle name="Normal 2 12 4 2 3 3" xfId="13493"/>
    <cellStyle name="Normal 2 12 4 2 4" xfId="5957"/>
    <cellStyle name="Normal 2 12 4 2 4 2" xfId="14987"/>
    <cellStyle name="Normal 2 12 4 2 5" xfId="10505"/>
    <cellStyle name="Normal 2 12 4 3" xfId="2222"/>
    <cellStyle name="Normal 2 12 4 3 2" xfId="6704"/>
    <cellStyle name="Normal 2 12 4 3 2 2" xfId="15734"/>
    <cellStyle name="Normal 2 12 4 3 3" xfId="11252"/>
    <cellStyle name="Normal 2 12 4 4" xfId="3716"/>
    <cellStyle name="Normal 2 12 4 4 2" xfId="8198"/>
    <cellStyle name="Normal 2 12 4 4 2 2" xfId="17228"/>
    <cellStyle name="Normal 2 12 4 4 3" xfId="12746"/>
    <cellStyle name="Normal 2 12 4 5" xfId="5210"/>
    <cellStyle name="Normal 2 12 4 5 2" xfId="14240"/>
    <cellStyle name="Normal 2 12 4 6" xfId="9758"/>
    <cellStyle name="Normal 2 12 5" xfId="915"/>
    <cellStyle name="Normal 2 12 5 2" xfId="2409"/>
    <cellStyle name="Normal 2 12 5 2 2" xfId="6891"/>
    <cellStyle name="Normal 2 12 5 2 2 2" xfId="15921"/>
    <cellStyle name="Normal 2 12 5 2 3" xfId="11439"/>
    <cellStyle name="Normal 2 12 5 3" xfId="3903"/>
    <cellStyle name="Normal 2 12 5 3 2" xfId="8385"/>
    <cellStyle name="Normal 2 12 5 3 2 2" xfId="17415"/>
    <cellStyle name="Normal 2 12 5 3 3" xfId="12933"/>
    <cellStyle name="Normal 2 12 5 4" xfId="5397"/>
    <cellStyle name="Normal 2 12 5 4 2" xfId="14427"/>
    <cellStyle name="Normal 2 12 5 5" xfId="9945"/>
    <cellStyle name="Normal 2 12 6" xfId="1664"/>
    <cellStyle name="Normal 2 12 6 2" xfId="6146"/>
    <cellStyle name="Normal 2 12 6 2 2" xfId="15176"/>
    <cellStyle name="Normal 2 12 6 3" xfId="10694"/>
    <cellStyle name="Normal 2 12 7" xfId="3158"/>
    <cellStyle name="Normal 2 12 7 2" xfId="7640"/>
    <cellStyle name="Normal 2 12 7 2 2" xfId="16670"/>
    <cellStyle name="Normal 2 12 7 3" xfId="12188"/>
    <cellStyle name="Normal 2 12 8" xfId="4652"/>
    <cellStyle name="Normal 2 12 8 2" xfId="13682"/>
    <cellStyle name="Normal 2 12 9" xfId="9200"/>
    <cellStyle name="Normal 2 13" xfId="193"/>
    <cellStyle name="Normal 2 13 2" xfId="938"/>
    <cellStyle name="Normal 2 13 2 2" xfId="2432"/>
    <cellStyle name="Normal 2 13 2 2 2" xfId="6914"/>
    <cellStyle name="Normal 2 13 2 2 2 2" xfId="15944"/>
    <cellStyle name="Normal 2 13 2 2 3" xfId="11462"/>
    <cellStyle name="Normal 2 13 2 3" xfId="3926"/>
    <cellStyle name="Normal 2 13 2 3 2" xfId="8408"/>
    <cellStyle name="Normal 2 13 2 3 2 2" xfId="17438"/>
    <cellStyle name="Normal 2 13 2 3 3" xfId="12956"/>
    <cellStyle name="Normal 2 13 2 4" xfId="5420"/>
    <cellStyle name="Normal 2 13 2 4 2" xfId="14450"/>
    <cellStyle name="Normal 2 13 2 5" xfId="9968"/>
    <cellStyle name="Normal 2 13 3" xfId="1687"/>
    <cellStyle name="Normal 2 13 3 2" xfId="6169"/>
    <cellStyle name="Normal 2 13 3 2 2" xfId="15199"/>
    <cellStyle name="Normal 2 13 3 3" xfId="10717"/>
    <cellStyle name="Normal 2 13 4" xfId="3181"/>
    <cellStyle name="Normal 2 13 4 2" xfId="7663"/>
    <cellStyle name="Normal 2 13 4 2 2" xfId="16693"/>
    <cellStyle name="Normal 2 13 4 3" xfId="12211"/>
    <cellStyle name="Normal 2 13 5" xfId="4675"/>
    <cellStyle name="Normal 2 13 5 2" xfId="13705"/>
    <cellStyle name="Normal 2 13 6" xfId="9223"/>
    <cellStyle name="Normal 2 14" xfId="379"/>
    <cellStyle name="Normal 2 14 2" xfId="1126"/>
    <cellStyle name="Normal 2 14 2 2" xfId="2620"/>
    <cellStyle name="Normal 2 14 2 2 2" xfId="7102"/>
    <cellStyle name="Normal 2 14 2 2 2 2" xfId="16132"/>
    <cellStyle name="Normal 2 14 2 2 3" xfId="11650"/>
    <cellStyle name="Normal 2 14 2 3" xfId="4114"/>
    <cellStyle name="Normal 2 14 2 3 2" xfId="8596"/>
    <cellStyle name="Normal 2 14 2 3 2 2" xfId="17626"/>
    <cellStyle name="Normal 2 14 2 3 3" xfId="13144"/>
    <cellStyle name="Normal 2 14 2 4" xfId="5608"/>
    <cellStyle name="Normal 2 14 2 4 2" xfId="14638"/>
    <cellStyle name="Normal 2 14 2 5" xfId="10156"/>
    <cellStyle name="Normal 2 14 3" xfId="1873"/>
    <cellStyle name="Normal 2 14 3 2" xfId="6355"/>
    <cellStyle name="Normal 2 14 3 2 2" xfId="15385"/>
    <cellStyle name="Normal 2 14 3 3" xfId="10903"/>
    <cellStyle name="Normal 2 14 4" xfId="3367"/>
    <cellStyle name="Normal 2 14 4 2" xfId="7849"/>
    <cellStyle name="Normal 2 14 4 2 2" xfId="16879"/>
    <cellStyle name="Normal 2 14 4 3" xfId="12397"/>
    <cellStyle name="Normal 2 14 5" xfId="4861"/>
    <cellStyle name="Normal 2 14 5 2" xfId="13891"/>
    <cellStyle name="Normal 2 14 6" xfId="9409"/>
    <cellStyle name="Normal 2 15" xfId="565"/>
    <cellStyle name="Normal 2 15 2" xfId="1312"/>
    <cellStyle name="Normal 2 15 2 2" xfId="2806"/>
    <cellStyle name="Normal 2 15 2 2 2" xfId="7288"/>
    <cellStyle name="Normal 2 15 2 2 2 2" xfId="16318"/>
    <cellStyle name="Normal 2 15 2 2 3" xfId="11836"/>
    <cellStyle name="Normal 2 15 2 3" xfId="4300"/>
    <cellStyle name="Normal 2 15 2 3 2" xfId="8782"/>
    <cellStyle name="Normal 2 15 2 3 2 2" xfId="17812"/>
    <cellStyle name="Normal 2 15 2 3 3" xfId="13330"/>
    <cellStyle name="Normal 2 15 2 4" xfId="5794"/>
    <cellStyle name="Normal 2 15 2 4 2" xfId="14824"/>
    <cellStyle name="Normal 2 15 2 5" xfId="10342"/>
    <cellStyle name="Normal 2 15 3" xfId="2059"/>
    <cellStyle name="Normal 2 15 3 2" xfId="6541"/>
    <cellStyle name="Normal 2 15 3 2 2" xfId="15571"/>
    <cellStyle name="Normal 2 15 3 3" xfId="11089"/>
    <cellStyle name="Normal 2 15 4" xfId="3553"/>
    <cellStyle name="Normal 2 15 4 2" xfId="8035"/>
    <cellStyle name="Normal 2 15 4 2 2" xfId="17065"/>
    <cellStyle name="Normal 2 15 4 3" xfId="12583"/>
    <cellStyle name="Normal 2 15 5" xfId="5047"/>
    <cellStyle name="Normal 2 15 5 2" xfId="14077"/>
    <cellStyle name="Normal 2 15 6" xfId="9595"/>
    <cellStyle name="Normal 2 16" xfId="752"/>
    <cellStyle name="Normal 2 16 2" xfId="2246"/>
    <cellStyle name="Normal 2 16 2 2" xfId="6728"/>
    <cellStyle name="Normal 2 16 2 2 2" xfId="15758"/>
    <cellStyle name="Normal 2 16 2 3" xfId="11276"/>
    <cellStyle name="Normal 2 16 3" xfId="3740"/>
    <cellStyle name="Normal 2 16 3 2" xfId="8222"/>
    <cellStyle name="Normal 2 16 3 2 2" xfId="17252"/>
    <cellStyle name="Normal 2 16 3 3" xfId="12770"/>
    <cellStyle name="Normal 2 16 4" xfId="5234"/>
    <cellStyle name="Normal 2 16 4 2" xfId="14264"/>
    <cellStyle name="Normal 2 16 5" xfId="9782"/>
    <cellStyle name="Normal 2 17" xfId="1501"/>
    <cellStyle name="Normal 2 17 2" xfId="5983"/>
    <cellStyle name="Normal 2 17 2 2" xfId="15013"/>
    <cellStyle name="Normal 2 17 3" xfId="10531"/>
    <cellStyle name="Normal 2 18" xfId="2995"/>
    <cellStyle name="Normal 2 18 2" xfId="7477"/>
    <cellStyle name="Normal 2 18 2 2" xfId="16507"/>
    <cellStyle name="Normal 2 18 3" xfId="12025"/>
    <cellStyle name="Normal 2 19" xfId="4489"/>
    <cellStyle name="Normal 2 19 2" xfId="13519"/>
    <cellStyle name="Normal 2 2" xfId="7"/>
    <cellStyle name="Normal 2 2 10" xfId="172"/>
    <cellStyle name="Normal 2 2 10 2" xfId="358"/>
    <cellStyle name="Normal 2 2 10 2 2" xfId="1101"/>
    <cellStyle name="Normal 2 2 10 2 2 2" xfId="2595"/>
    <cellStyle name="Normal 2 2 10 2 2 2 2" xfId="7077"/>
    <cellStyle name="Normal 2 2 10 2 2 2 2 2" xfId="16107"/>
    <cellStyle name="Normal 2 2 10 2 2 2 3" xfId="11625"/>
    <cellStyle name="Normal 2 2 10 2 2 3" xfId="4089"/>
    <cellStyle name="Normal 2 2 10 2 2 3 2" xfId="8571"/>
    <cellStyle name="Normal 2 2 10 2 2 3 2 2" xfId="17601"/>
    <cellStyle name="Normal 2 2 10 2 2 3 3" xfId="13119"/>
    <cellStyle name="Normal 2 2 10 2 2 4" xfId="5583"/>
    <cellStyle name="Normal 2 2 10 2 2 4 2" xfId="14613"/>
    <cellStyle name="Normal 2 2 10 2 2 5" xfId="10131"/>
    <cellStyle name="Normal 2 2 10 2 3" xfId="1852"/>
    <cellStyle name="Normal 2 2 10 2 3 2" xfId="6334"/>
    <cellStyle name="Normal 2 2 10 2 3 2 2" xfId="15364"/>
    <cellStyle name="Normal 2 2 10 2 3 3" xfId="10882"/>
    <cellStyle name="Normal 2 2 10 2 4" xfId="3346"/>
    <cellStyle name="Normal 2 2 10 2 4 2" xfId="7828"/>
    <cellStyle name="Normal 2 2 10 2 4 2 2" xfId="16858"/>
    <cellStyle name="Normal 2 2 10 2 4 3" xfId="12376"/>
    <cellStyle name="Normal 2 2 10 2 5" xfId="4840"/>
    <cellStyle name="Normal 2 2 10 2 5 2" xfId="13870"/>
    <cellStyle name="Normal 2 2 10 2 6" xfId="9388"/>
    <cellStyle name="Normal 2 2 10 3" xfId="544"/>
    <cellStyle name="Normal 2 2 10 3 2" xfId="1291"/>
    <cellStyle name="Normal 2 2 10 3 2 2" xfId="2785"/>
    <cellStyle name="Normal 2 2 10 3 2 2 2" xfId="7267"/>
    <cellStyle name="Normal 2 2 10 3 2 2 2 2" xfId="16297"/>
    <cellStyle name="Normal 2 2 10 3 2 2 3" xfId="11815"/>
    <cellStyle name="Normal 2 2 10 3 2 3" xfId="4279"/>
    <cellStyle name="Normal 2 2 10 3 2 3 2" xfId="8761"/>
    <cellStyle name="Normal 2 2 10 3 2 3 2 2" xfId="17791"/>
    <cellStyle name="Normal 2 2 10 3 2 3 3" xfId="13309"/>
    <cellStyle name="Normal 2 2 10 3 2 4" xfId="5773"/>
    <cellStyle name="Normal 2 2 10 3 2 4 2" xfId="14803"/>
    <cellStyle name="Normal 2 2 10 3 2 5" xfId="10321"/>
    <cellStyle name="Normal 2 2 10 3 3" xfId="2038"/>
    <cellStyle name="Normal 2 2 10 3 3 2" xfId="6520"/>
    <cellStyle name="Normal 2 2 10 3 3 2 2" xfId="15550"/>
    <cellStyle name="Normal 2 2 10 3 3 3" xfId="11068"/>
    <cellStyle name="Normal 2 2 10 3 4" xfId="3532"/>
    <cellStyle name="Normal 2 2 10 3 4 2" xfId="8014"/>
    <cellStyle name="Normal 2 2 10 3 4 2 2" xfId="17044"/>
    <cellStyle name="Normal 2 2 10 3 4 3" xfId="12562"/>
    <cellStyle name="Normal 2 2 10 3 5" xfId="5026"/>
    <cellStyle name="Normal 2 2 10 3 5 2" xfId="14056"/>
    <cellStyle name="Normal 2 2 10 3 6" xfId="9574"/>
    <cellStyle name="Normal 2 2 10 4" xfId="730"/>
    <cellStyle name="Normal 2 2 10 4 2" xfId="1477"/>
    <cellStyle name="Normal 2 2 10 4 2 2" xfId="2971"/>
    <cellStyle name="Normal 2 2 10 4 2 2 2" xfId="7453"/>
    <cellStyle name="Normal 2 2 10 4 2 2 2 2" xfId="16483"/>
    <cellStyle name="Normal 2 2 10 4 2 2 3" xfId="12001"/>
    <cellStyle name="Normal 2 2 10 4 2 3" xfId="4465"/>
    <cellStyle name="Normal 2 2 10 4 2 3 2" xfId="8947"/>
    <cellStyle name="Normal 2 2 10 4 2 3 2 2" xfId="17977"/>
    <cellStyle name="Normal 2 2 10 4 2 3 3" xfId="13495"/>
    <cellStyle name="Normal 2 2 10 4 2 4" xfId="5959"/>
    <cellStyle name="Normal 2 2 10 4 2 4 2" xfId="14989"/>
    <cellStyle name="Normal 2 2 10 4 2 5" xfId="10507"/>
    <cellStyle name="Normal 2 2 10 4 3" xfId="2224"/>
    <cellStyle name="Normal 2 2 10 4 3 2" xfId="6706"/>
    <cellStyle name="Normal 2 2 10 4 3 2 2" xfId="15736"/>
    <cellStyle name="Normal 2 2 10 4 3 3" xfId="11254"/>
    <cellStyle name="Normal 2 2 10 4 4" xfId="3718"/>
    <cellStyle name="Normal 2 2 10 4 4 2" xfId="8200"/>
    <cellStyle name="Normal 2 2 10 4 4 2 2" xfId="17230"/>
    <cellStyle name="Normal 2 2 10 4 4 3" xfId="12748"/>
    <cellStyle name="Normal 2 2 10 4 5" xfId="5212"/>
    <cellStyle name="Normal 2 2 10 4 5 2" xfId="14242"/>
    <cellStyle name="Normal 2 2 10 4 6" xfId="9760"/>
    <cellStyle name="Normal 2 2 10 5" xfId="917"/>
    <cellStyle name="Normal 2 2 10 5 2" xfId="2411"/>
    <cellStyle name="Normal 2 2 10 5 2 2" xfId="6893"/>
    <cellStyle name="Normal 2 2 10 5 2 2 2" xfId="15923"/>
    <cellStyle name="Normal 2 2 10 5 2 3" xfId="11441"/>
    <cellStyle name="Normal 2 2 10 5 3" xfId="3905"/>
    <cellStyle name="Normal 2 2 10 5 3 2" xfId="8387"/>
    <cellStyle name="Normal 2 2 10 5 3 2 2" xfId="17417"/>
    <cellStyle name="Normal 2 2 10 5 3 3" xfId="12935"/>
    <cellStyle name="Normal 2 2 10 5 4" xfId="5399"/>
    <cellStyle name="Normal 2 2 10 5 4 2" xfId="14429"/>
    <cellStyle name="Normal 2 2 10 5 5" xfId="9947"/>
    <cellStyle name="Normal 2 2 10 6" xfId="1666"/>
    <cellStyle name="Normal 2 2 10 6 2" xfId="6148"/>
    <cellStyle name="Normal 2 2 10 6 2 2" xfId="15178"/>
    <cellStyle name="Normal 2 2 10 6 3" xfId="10696"/>
    <cellStyle name="Normal 2 2 10 7" xfId="3160"/>
    <cellStyle name="Normal 2 2 10 7 2" xfId="7642"/>
    <cellStyle name="Normal 2 2 10 7 2 2" xfId="16672"/>
    <cellStyle name="Normal 2 2 10 7 3" xfId="12190"/>
    <cellStyle name="Normal 2 2 10 8" xfId="4654"/>
    <cellStyle name="Normal 2 2 10 8 2" xfId="13684"/>
    <cellStyle name="Normal 2 2 10 9" xfId="9202"/>
    <cellStyle name="Normal 2 2 11" xfId="195"/>
    <cellStyle name="Normal 2 2 11 2" xfId="940"/>
    <cellStyle name="Normal 2 2 11 2 2" xfId="2434"/>
    <cellStyle name="Normal 2 2 11 2 2 2" xfId="6916"/>
    <cellStyle name="Normal 2 2 11 2 2 2 2" xfId="15946"/>
    <cellStyle name="Normal 2 2 11 2 2 3" xfId="11464"/>
    <cellStyle name="Normal 2 2 11 2 3" xfId="3928"/>
    <cellStyle name="Normal 2 2 11 2 3 2" xfId="8410"/>
    <cellStyle name="Normal 2 2 11 2 3 2 2" xfId="17440"/>
    <cellStyle name="Normal 2 2 11 2 3 3" xfId="12958"/>
    <cellStyle name="Normal 2 2 11 2 4" xfId="5422"/>
    <cellStyle name="Normal 2 2 11 2 4 2" xfId="14452"/>
    <cellStyle name="Normal 2 2 11 2 5" xfId="9970"/>
    <cellStyle name="Normal 2 2 11 3" xfId="1689"/>
    <cellStyle name="Normal 2 2 11 3 2" xfId="6171"/>
    <cellStyle name="Normal 2 2 11 3 2 2" xfId="15201"/>
    <cellStyle name="Normal 2 2 11 3 3" xfId="10719"/>
    <cellStyle name="Normal 2 2 11 4" xfId="3183"/>
    <cellStyle name="Normal 2 2 11 4 2" xfId="7665"/>
    <cellStyle name="Normal 2 2 11 4 2 2" xfId="16695"/>
    <cellStyle name="Normal 2 2 11 4 3" xfId="12213"/>
    <cellStyle name="Normal 2 2 11 5" xfId="4677"/>
    <cellStyle name="Normal 2 2 11 5 2" xfId="13707"/>
    <cellStyle name="Normal 2 2 11 6" xfId="9225"/>
    <cellStyle name="Normal 2 2 12" xfId="381"/>
    <cellStyle name="Normal 2 2 12 2" xfId="1128"/>
    <cellStyle name="Normal 2 2 12 2 2" xfId="2622"/>
    <cellStyle name="Normal 2 2 12 2 2 2" xfId="7104"/>
    <cellStyle name="Normal 2 2 12 2 2 2 2" xfId="16134"/>
    <cellStyle name="Normal 2 2 12 2 2 3" xfId="11652"/>
    <cellStyle name="Normal 2 2 12 2 3" xfId="4116"/>
    <cellStyle name="Normal 2 2 12 2 3 2" xfId="8598"/>
    <cellStyle name="Normal 2 2 12 2 3 2 2" xfId="17628"/>
    <cellStyle name="Normal 2 2 12 2 3 3" xfId="13146"/>
    <cellStyle name="Normal 2 2 12 2 4" xfId="5610"/>
    <cellStyle name="Normal 2 2 12 2 4 2" xfId="14640"/>
    <cellStyle name="Normal 2 2 12 2 5" xfId="10158"/>
    <cellStyle name="Normal 2 2 12 3" xfId="1875"/>
    <cellStyle name="Normal 2 2 12 3 2" xfId="6357"/>
    <cellStyle name="Normal 2 2 12 3 2 2" xfId="15387"/>
    <cellStyle name="Normal 2 2 12 3 3" xfId="10905"/>
    <cellStyle name="Normal 2 2 12 4" xfId="3369"/>
    <cellStyle name="Normal 2 2 12 4 2" xfId="7851"/>
    <cellStyle name="Normal 2 2 12 4 2 2" xfId="16881"/>
    <cellStyle name="Normal 2 2 12 4 3" xfId="12399"/>
    <cellStyle name="Normal 2 2 12 5" xfId="4863"/>
    <cellStyle name="Normal 2 2 12 5 2" xfId="13893"/>
    <cellStyle name="Normal 2 2 12 6" xfId="9411"/>
    <cellStyle name="Normal 2 2 13" xfId="567"/>
    <cellStyle name="Normal 2 2 13 2" xfId="1314"/>
    <cellStyle name="Normal 2 2 13 2 2" xfId="2808"/>
    <cellStyle name="Normal 2 2 13 2 2 2" xfId="7290"/>
    <cellStyle name="Normal 2 2 13 2 2 2 2" xfId="16320"/>
    <cellStyle name="Normal 2 2 13 2 2 3" xfId="11838"/>
    <cellStyle name="Normal 2 2 13 2 3" xfId="4302"/>
    <cellStyle name="Normal 2 2 13 2 3 2" xfId="8784"/>
    <cellStyle name="Normal 2 2 13 2 3 2 2" xfId="17814"/>
    <cellStyle name="Normal 2 2 13 2 3 3" xfId="13332"/>
    <cellStyle name="Normal 2 2 13 2 4" xfId="5796"/>
    <cellStyle name="Normal 2 2 13 2 4 2" xfId="14826"/>
    <cellStyle name="Normal 2 2 13 2 5" xfId="10344"/>
    <cellStyle name="Normal 2 2 13 3" xfId="2061"/>
    <cellStyle name="Normal 2 2 13 3 2" xfId="6543"/>
    <cellStyle name="Normal 2 2 13 3 2 2" xfId="15573"/>
    <cellStyle name="Normal 2 2 13 3 3" xfId="11091"/>
    <cellStyle name="Normal 2 2 13 4" xfId="3555"/>
    <cellStyle name="Normal 2 2 13 4 2" xfId="8037"/>
    <cellStyle name="Normal 2 2 13 4 2 2" xfId="17067"/>
    <cellStyle name="Normal 2 2 13 4 3" xfId="12585"/>
    <cellStyle name="Normal 2 2 13 5" xfId="5049"/>
    <cellStyle name="Normal 2 2 13 5 2" xfId="14079"/>
    <cellStyle name="Normal 2 2 13 6" xfId="9597"/>
    <cellStyle name="Normal 2 2 14" xfId="754"/>
    <cellStyle name="Normal 2 2 14 2" xfId="2248"/>
    <cellStyle name="Normal 2 2 14 2 2" xfId="6730"/>
    <cellStyle name="Normal 2 2 14 2 2 2" xfId="15760"/>
    <cellStyle name="Normal 2 2 14 2 3" xfId="11278"/>
    <cellStyle name="Normal 2 2 14 3" xfId="3742"/>
    <cellStyle name="Normal 2 2 14 3 2" xfId="8224"/>
    <cellStyle name="Normal 2 2 14 3 2 2" xfId="17254"/>
    <cellStyle name="Normal 2 2 14 3 3" xfId="12772"/>
    <cellStyle name="Normal 2 2 14 4" xfId="5236"/>
    <cellStyle name="Normal 2 2 14 4 2" xfId="14266"/>
    <cellStyle name="Normal 2 2 14 5" xfId="9784"/>
    <cellStyle name="Normal 2 2 15" xfId="1503"/>
    <cellStyle name="Normal 2 2 15 2" xfId="5985"/>
    <cellStyle name="Normal 2 2 15 2 2" xfId="15015"/>
    <cellStyle name="Normal 2 2 15 3" xfId="10533"/>
    <cellStyle name="Normal 2 2 16" xfId="2997"/>
    <cellStyle name="Normal 2 2 16 2" xfId="7479"/>
    <cellStyle name="Normal 2 2 16 2 2" xfId="16509"/>
    <cellStyle name="Normal 2 2 16 3" xfId="12027"/>
    <cellStyle name="Normal 2 2 17" xfId="4491"/>
    <cellStyle name="Normal 2 2 17 2" xfId="13521"/>
    <cellStyle name="Normal 2 2 18" xfId="9039"/>
    <cellStyle name="Normal 2 2 2" xfId="14"/>
    <cellStyle name="Normal 2 2 2 10" xfId="177"/>
    <cellStyle name="Normal 2 2 2 10 2" xfId="363"/>
    <cellStyle name="Normal 2 2 2 10 2 2" xfId="1106"/>
    <cellStyle name="Normal 2 2 2 10 2 2 2" xfId="2600"/>
    <cellStyle name="Normal 2 2 2 10 2 2 2 2" xfId="7082"/>
    <cellStyle name="Normal 2 2 2 10 2 2 2 2 2" xfId="16112"/>
    <cellStyle name="Normal 2 2 2 10 2 2 2 3" xfId="11630"/>
    <cellStyle name="Normal 2 2 2 10 2 2 3" xfId="4094"/>
    <cellStyle name="Normal 2 2 2 10 2 2 3 2" xfId="8576"/>
    <cellStyle name="Normal 2 2 2 10 2 2 3 2 2" xfId="17606"/>
    <cellStyle name="Normal 2 2 2 10 2 2 3 3" xfId="13124"/>
    <cellStyle name="Normal 2 2 2 10 2 2 4" xfId="5588"/>
    <cellStyle name="Normal 2 2 2 10 2 2 4 2" xfId="14618"/>
    <cellStyle name="Normal 2 2 2 10 2 2 5" xfId="10136"/>
    <cellStyle name="Normal 2 2 2 10 2 3" xfId="1857"/>
    <cellStyle name="Normal 2 2 2 10 2 3 2" xfId="6339"/>
    <cellStyle name="Normal 2 2 2 10 2 3 2 2" xfId="15369"/>
    <cellStyle name="Normal 2 2 2 10 2 3 3" xfId="10887"/>
    <cellStyle name="Normal 2 2 2 10 2 4" xfId="3351"/>
    <cellStyle name="Normal 2 2 2 10 2 4 2" xfId="7833"/>
    <cellStyle name="Normal 2 2 2 10 2 4 2 2" xfId="16863"/>
    <cellStyle name="Normal 2 2 2 10 2 4 3" xfId="12381"/>
    <cellStyle name="Normal 2 2 2 10 2 5" xfId="4845"/>
    <cellStyle name="Normal 2 2 2 10 2 5 2" xfId="13875"/>
    <cellStyle name="Normal 2 2 2 10 2 6" xfId="9393"/>
    <cellStyle name="Normal 2 2 2 10 3" xfId="549"/>
    <cellStyle name="Normal 2 2 2 10 3 2" xfId="1296"/>
    <cellStyle name="Normal 2 2 2 10 3 2 2" xfId="2790"/>
    <cellStyle name="Normal 2 2 2 10 3 2 2 2" xfId="7272"/>
    <cellStyle name="Normal 2 2 2 10 3 2 2 2 2" xfId="16302"/>
    <cellStyle name="Normal 2 2 2 10 3 2 2 3" xfId="11820"/>
    <cellStyle name="Normal 2 2 2 10 3 2 3" xfId="4284"/>
    <cellStyle name="Normal 2 2 2 10 3 2 3 2" xfId="8766"/>
    <cellStyle name="Normal 2 2 2 10 3 2 3 2 2" xfId="17796"/>
    <cellStyle name="Normal 2 2 2 10 3 2 3 3" xfId="13314"/>
    <cellStyle name="Normal 2 2 2 10 3 2 4" xfId="5778"/>
    <cellStyle name="Normal 2 2 2 10 3 2 4 2" xfId="14808"/>
    <cellStyle name="Normal 2 2 2 10 3 2 5" xfId="10326"/>
    <cellStyle name="Normal 2 2 2 10 3 3" xfId="2043"/>
    <cellStyle name="Normal 2 2 2 10 3 3 2" xfId="6525"/>
    <cellStyle name="Normal 2 2 2 10 3 3 2 2" xfId="15555"/>
    <cellStyle name="Normal 2 2 2 10 3 3 3" xfId="11073"/>
    <cellStyle name="Normal 2 2 2 10 3 4" xfId="3537"/>
    <cellStyle name="Normal 2 2 2 10 3 4 2" xfId="8019"/>
    <cellStyle name="Normal 2 2 2 10 3 4 2 2" xfId="17049"/>
    <cellStyle name="Normal 2 2 2 10 3 4 3" xfId="12567"/>
    <cellStyle name="Normal 2 2 2 10 3 5" xfId="5031"/>
    <cellStyle name="Normal 2 2 2 10 3 5 2" xfId="14061"/>
    <cellStyle name="Normal 2 2 2 10 3 6" xfId="9579"/>
    <cellStyle name="Normal 2 2 2 10 4" xfId="735"/>
    <cellStyle name="Normal 2 2 2 10 4 2" xfId="1482"/>
    <cellStyle name="Normal 2 2 2 10 4 2 2" xfId="2976"/>
    <cellStyle name="Normal 2 2 2 10 4 2 2 2" xfId="7458"/>
    <cellStyle name="Normal 2 2 2 10 4 2 2 2 2" xfId="16488"/>
    <cellStyle name="Normal 2 2 2 10 4 2 2 3" xfId="12006"/>
    <cellStyle name="Normal 2 2 2 10 4 2 3" xfId="4470"/>
    <cellStyle name="Normal 2 2 2 10 4 2 3 2" xfId="8952"/>
    <cellStyle name="Normal 2 2 2 10 4 2 3 2 2" xfId="17982"/>
    <cellStyle name="Normal 2 2 2 10 4 2 3 3" xfId="13500"/>
    <cellStyle name="Normal 2 2 2 10 4 2 4" xfId="5964"/>
    <cellStyle name="Normal 2 2 2 10 4 2 4 2" xfId="14994"/>
    <cellStyle name="Normal 2 2 2 10 4 2 5" xfId="10512"/>
    <cellStyle name="Normal 2 2 2 10 4 3" xfId="2229"/>
    <cellStyle name="Normal 2 2 2 10 4 3 2" xfId="6711"/>
    <cellStyle name="Normal 2 2 2 10 4 3 2 2" xfId="15741"/>
    <cellStyle name="Normal 2 2 2 10 4 3 3" xfId="11259"/>
    <cellStyle name="Normal 2 2 2 10 4 4" xfId="3723"/>
    <cellStyle name="Normal 2 2 2 10 4 4 2" xfId="8205"/>
    <cellStyle name="Normal 2 2 2 10 4 4 2 2" xfId="17235"/>
    <cellStyle name="Normal 2 2 2 10 4 4 3" xfId="12753"/>
    <cellStyle name="Normal 2 2 2 10 4 5" xfId="5217"/>
    <cellStyle name="Normal 2 2 2 10 4 5 2" xfId="14247"/>
    <cellStyle name="Normal 2 2 2 10 4 6" xfId="9765"/>
    <cellStyle name="Normal 2 2 2 10 5" xfId="922"/>
    <cellStyle name="Normal 2 2 2 10 5 2" xfId="2416"/>
    <cellStyle name="Normal 2 2 2 10 5 2 2" xfId="6898"/>
    <cellStyle name="Normal 2 2 2 10 5 2 2 2" xfId="15928"/>
    <cellStyle name="Normal 2 2 2 10 5 2 3" xfId="11446"/>
    <cellStyle name="Normal 2 2 2 10 5 3" xfId="3910"/>
    <cellStyle name="Normal 2 2 2 10 5 3 2" xfId="8392"/>
    <cellStyle name="Normal 2 2 2 10 5 3 2 2" xfId="17422"/>
    <cellStyle name="Normal 2 2 2 10 5 3 3" xfId="12940"/>
    <cellStyle name="Normal 2 2 2 10 5 4" xfId="5404"/>
    <cellStyle name="Normal 2 2 2 10 5 4 2" xfId="14434"/>
    <cellStyle name="Normal 2 2 2 10 5 5" xfId="9952"/>
    <cellStyle name="Normal 2 2 2 10 6" xfId="1671"/>
    <cellStyle name="Normal 2 2 2 10 6 2" xfId="6153"/>
    <cellStyle name="Normal 2 2 2 10 6 2 2" xfId="15183"/>
    <cellStyle name="Normal 2 2 2 10 6 3" xfId="10701"/>
    <cellStyle name="Normal 2 2 2 10 7" xfId="3165"/>
    <cellStyle name="Normal 2 2 2 10 7 2" xfId="7647"/>
    <cellStyle name="Normal 2 2 2 10 7 2 2" xfId="16677"/>
    <cellStyle name="Normal 2 2 2 10 7 3" xfId="12195"/>
    <cellStyle name="Normal 2 2 2 10 8" xfId="4659"/>
    <cellStyle name="Normal 2 2 2 10 8 2" xfId="13689"/>
    <cellStyle name="Normal 2 2 2 10 9" xfId="9207"/>
    <cellStyle name="Normal 2 2 2 11" xfId="200"/>
    <cellStyle name="Normal 2 2 2 11 2" xfId="945"/>
    <cellStyle name="Normal 2 2 2 11 2 2" xfId="2439"/>
    <cellStyle name="Normal 2 2 2 11 2 2 2" xfId="6921"/>
    <cellStyle name="Normal 2 2 2 11 2 2 2 2" xfId="15951"/>
    <cellStyle name="Normal 2 2 2 11 2 2 3" xfId="11469"/>
    <cellStyle name="Normal 2 2 2 11 2 3" xfId="3933"/>
    <cellStyle name="Normal 2 2 2 11 2 3 2" xfId="8415"/>
    <cellStyle name="Normal 2 2 2 11 2 3 2 2" xfId="17445"/>
    <cellStyle name="Normal 2 2 2 11 2 3 3" xfId="12963"/>
    <cellStyle name="Normal 2 2 2 11 2 4" xfId="5427"/>
    <cellStyle name="Normal 2 2 2 11 2 4 2" xfId="14457"/>
    <cellStyle name="Normal 2 2 2 11 2 5" xfId="9975"/>
    <cellStyle name="Normal 2 2 2 11 3" xfId="1694"/>
    <cellStyle name="Normal 2 2 2 11 3 2" xfId="6176"/>
    <cellStyle name="Normal 2 2 2 11 3 2 2" xfId="15206"/>
    <cellStyle name="Normal 2 2 2 11 3 3" xfId="10724"/>
    <cellStyle name="Normal 2 2 2 11 4" xfId="3188"/>
    <cellStyle name="Normal 2 2 2 11 4 2" xfId="7670"/>
    <cellStyle name="Normal 2 2 2 11 4 2 2" xfId="16700"/>
    <cellStyle name="Normal 2 2 2 11 4 3" xfId="12218"/>
    <cellStyle name="Normal 2 2 2 11 5" xfId="4682"/>
    <cellStyle name="Normal 2 2 2 11 5 2" xfId="13712"/>
    <cellStyle name="Normal 2 2 2 11 6" xfId="9230"/>
    <cellStyle name="Normal 2 2 2 12" xfId="386"/>
    <cellStyle name="Normal 2 2 2 12 2" xfId="1133"/>
    <cellStyle name="Normal 2 2 2 12 2 2" xfId="2627"/>
    <cellStyle name="Normal 2 2 2 12 2 2 2" xfId="7109"/>
    <cellStyle name="Normal 2 2 2 12 2 2 2 2" xfId="16139"/>
    <cellStyle name="Normal 2 2 2 12 2 2 3" xfId="11657"/>
    <cellStyle name="Normal 2 2 2 12 2 3" xfId="4121"/>
    <cellStyle name="Normal 2 2 2 12 2 3 2" xfId="8603"/>
    <cellStyle name="Normal 2 2 2 12 2 3 2 2" xfId="17633"/>
    <cellStyle name="Normal 2 2 2 12 2 3 3" xfId="13151"/>
    <cellStyle name="Normal 2 2 2 12 2 4" xfId="5615"/>
    <cellStyle name="Normal 2 2 2 12 2 4 2" xfId="14645"/>
    <cellStyle name="Normal 2 2 2 12 2 5" xfId="10163"/>
    <cellStyle name="Normal 2 2 2 12 3" xfId="1880"/>
    <cellStyle name="Normal 2 2 2 12 3 2" xfId="6362"/>
    <cellStyle name="Normal 2 2 2 12 3 2 2" xfId="15392"/>
    <cellStyle name="Normal 2 2 2 12 3 3" xfId="10910"/>
    <cellStyle name="Normal 2 2 2 12 4" xfId="3374"/>
    <cellStyle name="Normal 2 2 2 12 4 2" xfId="7856"/>
    <cellStyle name="Normal 2 2 2 12 4 2 2" xfId="16886"/>
    <cellStyle name="Normal 2 2 2 12 4 3" xfId="12404"/>
    <cellStyle name="Normal 2 2 2 12 5" xfId="4868"/>
    <cellStyle name="Normal 2 2 2 12 5 2" xfId="13898"/>
    <cellStyle name="Normal 2 2 2 12 6" xfId="9416"/>
    <cellStyle name="Normal 2 2 2 13" xfId="572"/>
    <cellStyle name="Normal 2 2 2 13 2" xfId="1319"/>
    <cellStyle name="Normal 2 2 2 13 2 2" xfId="2813"/>
    <cellStyle name="Normal 2 2 2 13 2 2 2" xfId="7295"/>
    <cellStyle name="Normal 2 2 2 13 2 2 2 2" xfId="16325"/>
    <cellStyle name="Normal 2 2 2 13 2 2 3" xfId="11843"/>
    <cellStyle name="Normal 2 2 2 13 2 3" xfId="4307"/>
    <cellStyle name="Normal 2 2 2 13 2 3 2" xfId="8789"/>
    <cellStyle name="Normal 2 2 2 13 2 3 2 2" xfId="17819"/>
    <cellStyle name="Normal 2 2 2 13 2 3 3" xfId="13337"/>
    <cellStyle name="Normal 2 2 2 13 2 4" xfId="5801"/>
    <cellStyle name="Normal 2 2 2 13 2 4 2" xfId="14831"/>
    <cellStyle name="Normal 2 2 2 13 2 5" xfId="10349"/>
    <cellStyle name="Normal 2 2 2 13 3" xfId="2066"/>
    <cellStyle name="Normal 2 2 2 13 3 2" xfId="6548"/>
    <cellStyle name="Normal 2 2 2 13 3 2 2" xfId="15578"/>
    <cellStyle name="Normal 2 2 2 13 3 3" xfId="11096"/>
    <cellStyle name="Normal 2 2 2 13 4" xfId="3560"/>
    <cellStyle name="Normal 2 2 2 13 4 2" xfId="8042"/>
    <cellStyle name="Normal 2 2 2 13 4 2 2" xfId="17072"/>
    <cellStyle name="Normal 2 2 2 13 4 3" xfId="12590"/>
    <cellStyle name="Normal 2 2 2 13 5" xfId="5054"/>
    <cellStyle name="Normal 2 2 2 13 5 2" xfId="14084"/>
    <cellStyle name="Normal 2 2 2 13 6" xfId="9602"/>
    <cellStyle name="Normal 2 2 2 14" xfId="759"/>
    <cellStyle name="Normal 2 2 2 14 2" xfId="2253"/>
    <cellStyle name="Normal 2 2 2 14 2 2" xfId="6735"/>
    <cellStyle name="Normal 2 2 2 14 2 2 2" xfId="15765"/>
    <cellStyle name="Normal 2 2 2 14 2 3" xfId="11283"/>
    <cellStyle name="Normal 2 2 2 14 3" xfId="3747"/>
    <cellStyle name="Normal 2 2 2 14 3 2" xfId="8229"/>
    <cellStyle name="Normal 2 2 2 14 3 2 2" xfId="17259"/>
    <cellStyle name="Normal 2 2 2 14 3 3" xfId="12777"/>
    <cellStyle name="Normal 2 2 2 14 4" xfId="5241"/>
    <cellStyle name="Normal 2 2 2 14 4 2" xfId="14271"/>
    <cellStyle name="Normal 2 2 2 14 5" xfId="9789"/>
    <cellStyle name="Normal 2 2 2 15" xfId="1508"/>
    <cellStyle name="Normal 2 2 2 15 2" xfId="5990"/>
    <cellStyle name="Normal 2 2 2 15 2 2" xfId="15020"/>
    <cellStyle name="Normal 2 2 2 15 3" xfId="10538"/>
    <cellStyle name="Normal 2 2 2 16" xfId="3002"/>
    <cellStyle name="Normal 2 2 2 16 2" xfId="7484"/>
    <cellStyle name="Normal 2 2 2 16 2 2" xfId="16514"/>
    <cellStyle name="Normal 2 2 2 16 3" xfId="12032"/>
    <cellStyle name="Normal 2 2 2 17" xfId="4496"/>
    <cellStyle name="Normal 2 2 2 17 2" xfId="13526"/>
    <cellStyle name="Normal 2 2 2 18" xfId="9044"/>
    <cellStyle name="Normal 2 2 2 2" xfId="24"/>
    <cellStyle name="Normal 2 2 2 2 10" xfId="210"/>
    <cellStyle name="Normal 2 2 2 2 10 2" xfId="955"/>
    <cellStyle name="Normal 2 2 2 2 10 2 2" xfId="2449"/>
    <cellStyle name="Normal 2 2 2 2 10 2 2 2" xfId="6931"/>
    <cellStyle name="Normal 2 2 2 2 10 2 2 2 2" xfId="15961"/>
    <cellStyle name="Normal 2 2 2 2 10 2 2 3" xfId="11479"/>
    <cellStyle name="Normal 2 2 2 2 10 2 3" xfId="3943"/>
    <cellStyle name="Normal 2 2 2 2 10 2 3 2" xfId="8425"/>
    <cellStyle name="Normal 2 2 2 2 10 2 3 2 2" xfId="17455"/>
    <cellStyle name="Normal 2 2 2 2 10 2 3 3" xfId="12973"/>
    <cellStyle name="Normal 2 2 2 2 10 2 4" xfId="5437"/>
    <cellStyle name="Normal 2 2 2 2 10 2 4 2" xfId="14467"/>
    <cellStyle name="Normal 2 2 2 2 10 2 5" xfId="9985"/>
    <cellStyle name="Normal 2 2 2 2 10 3" xfId="1704"/>
    <cellStyle name="Normal 2 2 2 2 10 3 2" xfId="6186"/>
    <cellStyle name="Normal 2 2 2 2 10 3 2 2" xfId="15216"/>
    <cellStyle name="Normal 2 2 2 2 10 3 3" xfId="10734"/>
    <cellStyle name="Normal 2 2 2 2 10 4" xfId="3198"/>
    <cellStyle name="Normal 2 2 2 2 10 4 2" xfId="7680"/>
    <cellStyle name="Normal 2 2 2 2 10 4 2 2" xfId="16710"/>
    <cellStyle name="Normal 2 2 2 2 10 4 3" xfId="12228"/>
    <cellStyle name="Normal 2 2 2 2 10 5" xfId="4692"/>
    <cellStyle name="Normal 2 2 2 2 10 5 2" xfId="13722"/>
    <cellStyle name="Normal 2 2 2 2 10 6" xfId="9240"/>
    <cellStyle name="Normal 2 2 2 2 11" xfId="396"/>
    <cellStyle name="Normal 2 2 2 2 11 2" xfId="1143"/>
    <cellStyle name="Normal 2 2 2 2 11 2 2" xfId="2637"/>
    <cellStyle name="Normal 2 2 2 2 11 2 2 2" xfId="7119"/>
    <cellStyle name="Normal 2 2 2 2 11 2 2 2 2" xfId="16149"/>
    <cellStyle name="Normal 2 2 2 2 11 2 2 3" xfId="11667"/>
    <cellStyle name="Normal 2 2 2 2 11 2 3" xfId="4131"/>
    <cellStyle name="Normal 2 2 2 2 11 2 3 2" xfId="8613"/>
    <cellStyle name="Normal 2 2 2 2 11 2 3 2 2" xfId="17643"/>
    <cellStyle name="Normal 2 2 2 2 11 2 3 3" xfId="13161"/>
    <cellStyle name="Normal 2 2 2 2 11 2 4" xfId="5625"/>
    <cellStyle name="Normal 2 2 2 2 11 2 4 2" xfId="14655"/>
    <cellStyle name="Normal 2 2 2 2 11 2 5" xfId="10173"/>
    <cellStyle name="Normal 2 2 2 2 11 3" xfId="1890"/>
    <cellStyle name="Normal 2 2 2 2 11 3 2" xfId="6372"/>
    <cellStyle name="Normal 2 2 2 2 11 3 2 2" xfId="15402"/>
    <cellStyle name="Normal 2 2 2 2 11 3 3" xfId="10920"/>
    <cellStyle name="Normal 2 2 2 2 11 4" xfId="3384"/>
    <cellStyle name="Normal 2 2 2 2 11 4 2" xfId="7866"/>
    <cellStyle name="Normal 2 2 2 2 11 4 2 2" xfId="16896"/>
    <cellStyle name="Normal 2 2 2 2 11 4 3" xfId="12414"/>
    <cellStyle name="Normal 2 2 2 2 11 5" xfId="4878"/>
    <cellStyle name="Normal 2 2 2 2 11 5 2" xfId="13908"/>
    <cellStyle name="Normal 2 2 2 2 11 6" xfId="9426"/>
    <cellStyle name="Normal 2 2 2 2 12" xfId="582"/>
    <cellStyle name="Normal 2 2 2 2 12 2" xfId="1329"/>
    <cellStyle name="Normal 2 2 2 2 12 2 2" xfId="2823"/>
    <cellStyle name="Normal 2 2 2 2 12 2 2 2" xfId="7305"/>
    <cellStyle name="Normal 2 2 2 2 12 2 2 2 2" xfId="16335"/>
    <cellStyle name="Normal 2 2 2 2 12 2 2 3" xfId="11853"/>
    <cellStyle name="Normal 2 2 2 2 12 2 3" xfId="4317"/>
    <cellStyle name="Normal 2 2 2 2 12 2 3 2" xfId="8799"/>
    <cellStyle name="Normal 2 2 2 2 12 2 3 2 2" xfId="17829"/>
    <cellStyle name="Normal 2 2 2 2 12 2 3 3" xfId="13347"/>
    <cellStyle name="Normal 2 2 2 2 12 2 4" xfId="5811"/>
    <cellStyle name="Normal 2 2 2 2 12 2 4 2" xfId="14841"/>
    <cellStyle name="Normal 2 2 2 2 12 2 5" xfId="10359"/>
    <cellStyle name="Normal 2 2 2 2 12 3" xfId="2076"/>
    <cellStyle name="Normal 2 2 2 2 12 3 2" xfId="6558"/>
    <cellStyle name="Normal 2 2 2 2 12 3 2 2" xfId="15588"/>
    <cellStyle name="Normal 2 2 2 2 12 3 3" xfId="11106"/>
    <cellStyle name="Normal 2 2 2 2 12 4" xfId="3570"/>
    <cellStyle name="Normal 2 2 2 2 12 4 2" xfId="8052"/>
    <cellStyle name="Normal 2 2 2 2 12 4 2 2" xfId="17082"/>
    <cellStyle name="Normal 2 2 2 2 12 4 3" xfId="12600"/>
    <cellStyle name="Normal 2 2 2 2 12 5" xfId="5064"/>
    <cellStyle name="Normal 2 2 2 2 12 5 2" xfId="14094"/>
    <cellStyle name="Normal 2 2 2 2 12 6" xfId="9612"/>
    <cellStyle name="Normal 2 2 2 2 13" xfId="769"/>
    <cellStyle name="Normal 2 2 2 2 13 2" xfId="2263"/>
    <cellStyle name="Normal 2 2 2 2 13 2 2" xfId="6745"/>
    <cellStyle name="Normal 2 2 2 2 13 2 2 2" xfId="15775"/>
    <cellStyle name="Normal 2 2 2 2 13 2 3" xfId="11293"/>
    <cellStyle name="Normal 2 2 2 2 13 3" xfId="3757"/>
    <cellStyle name="Normal 2 2 2 2 13 3 2" xfId="8239"/>
    <cellStyle name="Normal 2 2 2 2 13 3 2 2" xfId="17269"/>
    <cellStyle name="Normal 2 2 2 2 13 3 3" xfId="12787"/>
    <cellStyle name="Normal 2 2 2 2 13 4" xfId="5251"/>
    <cellStyle name="Normal 2 2 2 2 13 4 2" xfId="14281"/>
    <cellStyle name="Normal 2 2 2 2 13 5" xfId="9799"/>
    <cellStyle name="Normal 2 2 2 2 14" xfId="1518"/>
    <cellStyle name="Normal 2 2 2 2 14 2" xfId="6000"/>
    <cellStyle name="Normal 2 2 2 2 14 2 2" xfId="15030"/>
    <cellStyle name="Normal 2 2 2 2 14 3" xfId="10548"/>
    <cellStyle name="Normal 2 2 2 2 15" xfId="3012"/>
    <cellStyle name="Normal 2 2 2 2 15 2" xfId="7494"/>
    <cellStyle name="Normal 2 2 2 2 15 2 2" xfId="16524"/>
    <cellStyle name="Normal 2 2 2 2 15 3" xfId="12042"/>
    <cellStyle name="Normal 2 2 2 2 16" xfId="4506"/>
    <cellStyle name="Normal 2 2 2 2 16 2" xfId="13536"/>
    <cellStyle name="Normal 2 2 2 2 17" xfId="9054"/>
    <cellStyle name="Normal 2 2 2 2 2" xfId="27"/>
    <cellStyle name="Normal 2 2 2 2 2 10" xfId="399"/>
    <cellStyle name="Normal 2 2 2 2 2 10 2" xfId="1146"/>
    <cellStyle name="Normal 2 2 2 2 2 10 2 2" xfId="2640"/>
    <cellStyle name="Normal 2 2 2 2 2 10 2 2 2" xfId="7122"/>
    <cellStyle name="Normal 2 2 2 2 2 10 2 2 2 2" xfId="16152"/>
    <cellStyle name="Normal 2 2 2 2 2 10 2 2 3" xfId="11670"/>
    <cellStyle name="Normal 2 2 2 2 2 10 2 3" xfId="4134"/>
    <cellStyle name="Normal 2 2 2 2 2 10 2 3 2" xfId="8616"/>
    <cellStyle name="Normal 2 2 2 2 2 10 2 3 2 2" xfId="17646"/>
    <cellStyle name="Normal 2 2 2 2 2 10 2 3 3" xfId="13164"/>
    <cellStyle name="Normal 2 2 2 2 2 10 2 4" xfId="5628"/>
    <cellStyle name="Normal 2 2 2 2 2 10 2 4 2" xfId="14658"/>
    <cellStyle name="Normal 2 2 2 2 2 10 2 5" xfId="10176"/>
    <cellStyle name="Normal 2 2 2 2 2 10 3" xfId="1893"/>
    <cellStyle name="Normal 2 2 2 2 2 10 3 2" xfId="6375"/>
    <cellStyle name="Normal 2 2 2 2 2 10 3 2 2" xfId="15405"/>
    <cellStyle name="Normal 2 2 2 2 2 10 3 3" xfId="10923"/>
    <cellStyle name="Normal 2 2 2 2 2 10 4" xfId="3387"/>
    <cellStyle name="Normal 2 2 2 2 2 10 4 2" xfId="7869"/>
    <cellStyle name="Normal 2 2 2 2 2 10 4 2 2" xfId="16899"/>
    <cellStyle name="Normal 2 2 2 2 2 10 4 3" xfId="12417"/>
    <cellStyle name="Normal 2 2 2 2 2 10 5" xfId="4881"/>
    <cellStyle name="Normal 2 2 2 2 2 10 5 2" xfId="13911"/>
    <cellStyle name="Normal 2 2 2 2 2 10 6" xfId="9429"/>
    <cellStyle name="Normal 2 2 2 2 2 11" xfId="585"/>
    <cellStyle name="Normal 2 2 2 2 2 11 2" xfId="1332"/>
    <cellStyle name="Normal 2 2 2 2 2 11 2 2" xfId="2826"/>
    <cellStyle name="Normal 2 2 2 2 2 11 2 2 2" xfId="7308"/>
    <cellStyle name="Normal 2 2 2 2 2 11 2 2 2 2" xfId="16338"/>
    <cellStyle name="Normal 2 2 2 2 2 11 2 2 3" xfId="11856"/>
    <cellStyle name="Normal 2 2 2 2 2 11 2 3" xfId="4320"/>
    <cellStyle name="Normal 2 2 2 2 2 11 2 3 2" xfId="8802"/>
    <cellStyle name="Normal 2 2 2 2 2 11 2 3 2 2" xfId="17832"/>
    <cellStyle name="Normal 2 2 2 2 2 11 2 3 3" xfId="13350"/>
    <cellStyle name="Normal 2 2 2 2 2 11 2 4" xfId="5814"/>
    <cellStyle name="Normal 2 2 2 2 2 11 2 4 2" xfId="14844"/>
    <cellStyle name="Normal 2 2 2 2 2 11 2 5" xfId="10362"/>
    <cellStyle name="Normal 2 2 2 2 2 11 3" xfId="2079"/>
    <cellStyle name="Normal 2 2 2 2 2 11 3 2" xfId="6561"/>
    <cellStyle name="Normal 2 2 2 2 2 11 3 2 2" xfId="15591"/>
    <cellStyle name="Normal 2 2 2 2 2 11 3 3" xfId="11109"/>
    <cellStyle name="Normal 2 2 2 2 2 11 4" xfId="3573"/>
    <cellStyle name="Normal 2 2 2 2 2 11 4 2" xfId="8055"/>
    <cellStyle name="Normal 2 2 2 2 2 11 4 2 2" xfId="17085"/>
    <cellStyle name="Normal 2 2 2 2 2 11 4 3" xfId="12603"/>
    <cellStyle name="Normal 2 2 2 2 2 11 5" xfId="5067"/>
    <cellStyle name="Normal 2 2 2 2 2 11 5 2" xfId="14097"/>
    <cellStyle name="Normal 2 2 2 2 2 11 6" xfId="9615"/>
    <cellStyle name="Normal 2 2 2 2 2 12" xfId="772"/>
    <cellStyle name="Normal 2 2 2 2 2 12 2" xfId="2266"/>
    <cellStyle name="Normal 2 2 2 2 2 12 2 2" xfId="6748"/>
    <cellStyle name="Normal 2 2 2 2 2 12 2 2 2" xfId="15778"/>
    <cellStyle name="Normal 2 2 2 2 2 12 2 3" xfId="11296"/>
    <cellStyle name="Normal 2 2 2 2 2 12 3" xfId="3760"/>
    <cellStyle name="Normal 2 2 2 2 2 12 3 2" xfId="8242"/>
    <cellStyle name="Normal 2 2 2 2 2 12 3 2 2" xfId="17272"/>
    <cellStyle name="Normal 2 2 2 2 2 12 3 3" xfId="12790"/>
    <cellStyle name="Normal 2 2 2 2 2 12 4" xfId="5254"/>
    <cellStyle name="Normal 2 2 2 2 2 12 4 2" xfId="14284"/>
    <cellStyle name="Normal 2 2 2 2 2 12 5" xfId="9802"/>
    <cellStyle name="Normal 2 2 2 2 2 13" xfId="1521"/>
    <cellStyle name="Normal 2 2 2 2 2 13 2" xfId="6003"/>
    <cellStyle name="Normal 2 2 2 2 2 13 2 2" xfId="15033"/>
    <cellStyle name="Normal 2 2 2 2 2 13 3" xfId="10551"/>
    <cellStyle name="Normal 2 2 2 2 2 14" xfId="3015"/>
    <cellStyle name="Normal 2 2 2 2 2 14 2" xfId="7497"/>
    <cellStyle name="Normal 2 2 2 2 2 14 2 2" xfId="16527"/>
    <cellStyle name="Normal 2 2 2 2 2 14 3" xfId="12045"/>
    <cellStyle name="Normal 2 2 2 2 2 15" xfId="4509"/>
    <cellStyle name="Normal 2 2 2 2 2 15 2" xfId="13539"/>
    <cellStyle name="Normal 2 2 2 2 2 16" xfId="9057"/>
    <cellStyle name="Normal 2 2 2 2 2 2" xfId="50"/>
    <cellStyle name="Normal 2 2 2 2 2 2 2" xfId="236"/>
    <cellStyle name="Normal 2 2 2 2 2 2 2 2" xfId="981"/>
    <cellStyle name="Normal 2 2 2 2 2 2 2 2 2" xfId="2475"/>
    <cellStyle name="Normal 2 2 2 2 2 2 2 2 2 2" xfId="6957"/>
    <cellStyle name="Normal 2 2 2 2 2 2 2 2 2 2 2" xfId="15987"/>
    <cellStyle name="Normal 2 2 2 2 2 2 2 2 2 3" xfId="11505"/>
    <cellStyle name="Normal 2 2 2 2 2 2 2 2 3" xfId="3969"/>
    <cellStyle name="Normal 2 2 2 2 2 2 2 2 3 2" xfId="8451"/>
    <cellStyle name="Normal 2 2 2 2 2 2 2 2 3 2 2" xfId="17481"/>
    <cellStyle name="Normal 2 2 2 2 2 2 2 2 3 3" xfId="12999"/>
    <cellStyle name="Normal 2 2 2 2 2 2 2 2 4" xfId="5463"/>
    <cellStyle name="Normal 2 2 2 2 2 2 2 2 4 2" xfId="14493"/>
    <cellStyle name="Normal 2 2 2 2 2 2 2 2 5" xfId="10011"/>
    <cellStyle name="Normal 2 2 2 2 2 2 2 3" xfId="1730"/>
    <cellStyle name="Normal 2 2 2 2 2 2 2 3 2" xfId="6212"/>
    <cellStyle name="Normal 2 2 2 2 2 2 2 3 2 2" xfId="15242"/>
    <cellStyle name="Normal 2 2 2 2 2 2 2 3 3" xfId="10760"/>
    <cellStyle name="Normal 2 2 2 2 2 2 2 4" xfId="3224"/>
    <cellStyle name="Normal 2 2 2 2 2 2 2 4 2" xfId="7706"/>
    <cellStyle name="Normal 2 2 2 2 2 2 2 4 2 2" xfId="16736"/>
    <cellStyle name="Normal 2 2 2 2 2 2 2 4 3" xfId="12254"/>
    <cellStyle name="Normal 2 2 2 2 2 2 2 5" xfId="4718"/>
    <cellStyle name="Normal 2 2 2 2 2 2 2 5 2" xfId="13748"/>
    <cellStyle name="Normal 2 2 2 2 2 2 2 6" xfId="9266"/>
    <cellStyle name="Normal 2 2 2 2 2 2 3" xfId="422"/>
    <cellStyle name="Normal 2 2 2 2 2 2 3 2" xfId="1169"/>
    <cellStyle name="Normal 2 2 2 2 2 2 3 2 2" xfId="2663"/>
    <cellStyle name="Normal 2 2 2 2 2 2 3 2 2 2" xfId="7145"/>
    <cellStyle name="Normal 2 2 2 2 2 2 3 2 2 2 2" xfId="16175"/>
    <cellStyle name="Normal 2 2 2 2 2 2 3 2 2 3" xfId="11693"/>
    <cellStyle name="Normal 2 2 2 2 2 2 3 2 3" xfId="4157"/>
    <cellStyle name="Normal 2 2 2 2 2 2 3 2 3 2" xfId="8639"/>
    <cellStyle name="Normal 2 2 2 2 2 2 3 2 3 2 2" xfId="17669"/>
    <cellStyle name="Normal 2 2 2 2 2 2 3 2 3 3" xfId="13187"/>
    <cellStyle name="Normal 2 2 2 2 2 2 3 2 4" xfId="5651"/>
    <cellStyle name="Normal 2 2 2 2 2 2 3 2 4 2" xfId="14681"/>
    <cellStyle name="Normal 2 2 2 2 2 2 3 2 5" xfId="10199"/>
    <cellStyle name="Normal 2 2 2 2 2 2 3 3" xfId="1916"/>
    <cellStyle name="Normal 2 2 2 2 2 2 3 3 2" xfId="6398"/>
    <cellStyle name="Normal 2 2 2 2 2 2 3 3 2 2" xfId="15428"/>
    <cellStyle name="Normal 2 2 2 2 2 2 3 3 3" xfId="10946"/>
    <cellStyle name="Normal 2 2 2 2 2 2 3 4" xfId="3410"/>
    <cellStyle name="Normal 2 2 2 2 2 2 3 4 2" xfId="7892"/>
    <cellStyle name="Normal 2 2 2 2 2 2 3 4 2 2" xfId="16922"/>
    <cellStyle name="Normal 2 2 2 2 2 2 3 4 3" xfId="12440"/>
    <cellStyle name="Normal 2 2 2 2 2 2 3 5" xfId="4904"/>
    <cellStyle name="Normal 2 2 2 2 2 2 3 5 2" xfId="13934"/>
    <cellStyle name="Normal 2 2 2 2 2 2 3 6" xfId="9452"/>
    <cellStyle name="Normal 2 2 2 2 2 2 4" xfId="608"/>
    <cellStyle name="Normal 2 2 2 2 2 2 4 2" xfId="1355"/>
    <cellStyle name="Normal 2 2 2 2 2 2 4 2 2" xfId="2849"/>
    <cellStyle name="Normal 2 2 2 2 2 2 4 2 2 2" xfId="7331"/>
    <cellStyle name="Normal 2 2 2 2 2 2 4 2 2 2 2" xfId="16361"/>
    <cellStyle name="Normal 2 2 2 2 2 2 4 2 2 3" xfId="11879"/>
    <cellStyle name="Normal 2 2 2 2 2 2 4 2 3" xfId="4343"/>
    <cellStyle name="Normal 2 2 2 2 2 2 4 2 3 2" xfId="8825"/>
    <cellStyle name="Normal 2 2 2 2 2 2 4 2 3 2 2" xfId="17855"/>
    <cellStyle name="Normal 2 2 2 2 2 2 4 2 3 3" xfId="13373"/>
    <cellStyle name="Normal 2 2 2 2 2 2 4 2 4" xfId="5837"/>
    <cellStyle name="Normal 2 2 2 2 2 2 4 2 4 2" xfId="14867"/>
    <cellStyle name="Normal 2 2 2 2 2 2 4 2 5" xfId="10385"/>
    <cellStyle name="Normal 2 2 2 2 2 2 4 3" xfId="2102"/>
    <cellStyle name="Normal 2 2 2 2 2 2 4 3 2" xfId="6584"/>
    <cellStyle name="Normal 2 2 2 2 2 2 4 3 2 2" xfId="15614"/>
    <cellStyle name="Normal 2 2 2 2 2 2 4 3 3" xfId="11132"/>
    <cellStyle name="Normal 2 2 2 2 2 2 4 4" xfId="3596"/>
    <cellStyle name="Normal 2 2 2 2 2 2 4 4 2" xfId="8078"/>
    <cellStyle name="Normal 2 2 2 2 2 2 4 4 2 2" xfId="17108"/>
    <cellStyle name="Normal 2 2 2 2 2 2 4 4 3" xfId="12626"/>
    <cellStyle name="Normal 2 2 2 2 2 2 4 5" xfId="5090"/>
    <cellStyle name="Normal 2 2 2 2 2 2 4 5 2" xfId="14120"/>
    <cellStyle name="Normal 2 2 2 2 2 2 4 6" xfId="9638"/>
    <cellStyle name="Normal 2 2 2 2 2 2 5" xfId="795"/>
    <cellStyle name="Normal 2 2 2 2 2 2 5 2" xfId="2289"/>
    <cellStyle name="Normal 2 2 2 2 2 2 5 2 2" xfId="6771"/>
    <cellStyle name="Normal 2 2 2 2 2 2 5 2 2 2" xfId="15801"/>
    <cellStyle name="Normal 2 2 2 2 2 2 5 2 3" xfId="11319"/>
    <cellStyle name="Normal 2 2 2 2 2 2 5 3" xfId="3783"/>
    <cellStyle name="Normal 2 2 2 2 2 2 5 3 2" xfId="8265"/>
    <cellStyle name="Normal 2 2 2 2 2 2 5 3 2 2" xfId="17295"/>
    <cellStyle name="Normal 2 2 2 2 2 2 5 3 3" xfId="12813"/>
    <cellStyle name="Normal 2 2 2 2 2 2 5 4" xfId="5277"/>
    <cellStyle name="Normal 2 2 2 2 2 2 5 4 2" xfId="14307"/>
    <cellStyle name="Normal 2 2 2 2 2 2 5 5" xfId="9825"/>
    <cellStyle name="Normal 2 2 2 2 2 2 6" xfId="1544"/>
    <cellStyle name="Normal 2 2 2 2 2 2 6 2" xfId="6026"/>
    <cellStyle name="Normal 2 2 2 2 2 2 6 2 2" xfId="15056"/>
    <cellStyle name="Normal 2 2 2 2 2 2 6 3" xfId="10574"/>
    <cellStyle name="Normal 2 2 2 2 2 2 7" xfId="3038"/>
    <cellStyle name="Normal 2 2 2 2 2 2 7 2" xfId="7520"/>
    <cellStyle name="Normal 2 2 2 2 2 2 7 2 2" xfId="16550"/>
    <cellStyle name="Normal 2 2 2 2 2 2 7 3" xfId="12068"/>
    <cellStyle name="Normal 2 2 2 2 2 2 8" xfId="4532"/>
    <cellStyle name="Normal 2 2 2 2 2 2 8 2" xfId="13562"/>
    <cellStyle name="Normal 2 2 2 2 2 2 9" xfId="9080"/>
    <cellStyle name="Normal 2 2 2 2 2 3" xfId="73"/>
    <cellStyle name="Normal 2 2 2 2 2 3 2" xfId="259"/>
    <cellStyle name="Normal 2 2 2 2 2 3 2 2" xfId="1004"/>
    <cellStyle name="Normal 2 2 2 2 2 3 2 2 2" xfId="2498"/>
    <cellStyle name="Normal 2 2 2 2 2 3 2 2 2 2" xfId="6980"/>
    <cellStyle name="Normal 2 2 2 2 2 3 2 2 2 2 2" xfId="16010"/>
    <cellStyle name="Normal 2 2 2 2 2 3 2 2 2 3" xfId="11528"/>
    <cellStyle name="Normal 2 2 2 2 2 3 2 2 3" xfId="3992"/>
    <cellStyle name="Normal 2 2 2 2 2 3 2 2 3 2" xfId="8474"/>
    <cellStyle name="Normal 2 2 2 2 2 3 2 2 3 2 2" xfId="17504"/>
    <cellStyle name="Normal 2 2 2 2 2 3 2 2 3 3" xfId="13022"/>
    <cellStyle name="Normal 2 2 2 2 2 3 2 2 4" xfId="5486"/>
    <cellStyle name="Normal 2 2 2 2 2 3 2 2 4 2" xfId="14516"/>
    <cellStyle name="Normal 2 2 2 2 2 3 2 2 5" xfId="10034"/>
    <cellStyle name="Normal 2 2 2 2 2 3 2 3" xfId="1753"/>
    <cellStyle name="Normal 2 2 2 2 2 3 2 3 2" xfId="6235"/>
    <cellStyle name="Normal 2 2 2 2 2 3 2 3 2 2" xfId="15265"/>
    <cellStyle name="Normal 2 2 2 2 2 3 2 3 3" xfId="10783"/>
    <cellStyle name="Normal 2 2 2 2 2 3 2 4" xfId="3247"/>
    <cellStyle name="Normal 2 2 2 2 2 3 2 4 2" xfId="7729"/>
    <cellStyle name="Normal 2 2 2 2 2 3 2 4 2 2" xfId="16759"/>
    <cellStyle name="Normal 2 2 2 2 2 3 2 4 3" xfId="12277"/>
    <cellStyle name="Normal 2 2 2 2 2 3 2 5" xfId="4741"/>
    <cellStyle name="Normal 2 2 2 2 2 3 2 5 2" xfId="13771"/>
    <cellStyle name="Normal 2 2 2 2 2 3 2 6" xfId="9289"/>
    <cellStyle name="Normal 2 2 2 2 2 3 3" xfId="445"/>
    <cellStyle name="Normal 2 2 2 2 2 3 3 2" xfId="1192"/>
    <cellStyle name="Normal 2 2 2 2 2 3 3 2 2" xfId="2686"/>
    <cellStyle name="Normal 2 2 2 2 2 3 3 2 2 2" xfId="7168"/>
    <cellStyle name="Normal 2 2 2 2 2 3 3 2 2 2 2" xfId="16198"/>
    <cellStyle name="Normal 2 2 2 2 2 3 3 2 2 3" xfId="11716"/>
    <cellStyle name="Normal 2 2 2 2 2 3 3 2 3" xfId="4180"/>
    <cellStyle name="Normal 2 2 2 2 2 3 3 2 3 2" xfId="8662"/>
    <cellStyle name="Normal 2 2 2 2 2 3 3 2 3 2 2" xfId="17692"/>
    <cellStyle name="Normal 2 2 2 2 2 3 3 2 3 3" xfId="13210"/>
    <cellStyle name="Normal 2 2 2 2 2 3 3 2 4" xfId="5674"/>
    <cellStyle name="Normal 2 2 2 2 2 3 3 2 4 2" xfId="14704"/>
    <cellStyle name="Normal 2 2 2 2 2 3 3 2 5" xfId="10222"/>
    <cellStyle name="Normal 2 2 2 2 2 3 3 3" xfId="1939"/>
    <cellStyle name="Normal 2 2 2 2 2 3 3 3 2" xfId="6421"/>
    <cellStyle name="Normal 2 2 2 2 2 3 3 3 2 2" xfId="15451"/>
    <cellStyle name="Normal 2 2 2 2 2 3 3 3 3" xfId="10969"/>
    <cellStyle name="Normal 2 2 2 2 2 3 3 4" xfId="3433"/>
    <cellStyle name="Normal 2 2 2 2 2 3 3 4 2" xfId="7915"/>
    <cellStyle name="Normal 2 2 2 2 2 3 3 4 2 2" xfId="16945"/>
    <cellStyle name="Normal 2 2 2 2 2 3 3 4 3" xfId="12463"/>
    <cellStyle name="Normal 2 2 2 2 2 3 3 5" xfId="4927"/>
    <cellStyle name="Normal 2 2 2 2 2 3 3 5 2" xfId="13957"/>
    <cellStyle name="Normal 2 2 2 2 2 3 3 6" xfId="9475"/>
    <cellStyle name="Normal 2 2 2 2 2 3 4" xfId="631"/>
    <cellStyle name="Normal 2 2 2 2 2 3 4 2" xfId="1378"/>
    <cellStyle name="Normal 2 2 2 2 2 3 4 2 2" xfId="2872"/>
    <cellStyle name="Normal 2 2 2 2 2 3 4 2 2 2" xfId="7354"/>
    <cellStyle name="Normal 2 2 2 2 2 3 4 2 2 2 2" xfId="16384"/>
    <cellStyle name="Normal 2 2 2 2 2 3 4 2 2 3" xfId="11902"/>
    <cellStyle name="Normal 2 2 2 2 2 3 4 2 3" xfId="4366"/>
    <cellStyle name="Normal 2 2 2 2 2 3 4 2 3 2" xfId="8848"/>
    <cellStyle name="Normal 2 2 2 2 2 3 4 2 3 2 2" xfId="17878"/>
    <cellStyle name="Normal 2 2 2 2 2 3 4 2 3 3" xfId="13396"/>
    <cellStyle name="Normal 2 2 2 2 2 3 4 2 4" xfId="5860"/>
    <cellStyle name="Normal 2 2 2 2 2 3 4 2 4 2" xfId="14890"/>
    <cellStyle name="Normal 2 2 2 2 2 3 4 2 5" xfId="10408"/>
    <cellStyle name="Normal 2 2 2 2 2 3 4 3" xfId="2125"/>
    <cellStyle name="Normal 2 2 2 2 2 3 4 3 2" xfId="6607"/>
    <cellStyle name="Normal 2 2 2 2 2 3 4 3 2 2" xfId="15637"/>
    <cellStyle name="Normal 2 2 2 2 2 3 4 3 3" xfId="11155"/>
    <cellStyle name="Normal 2 2 2 2 2 3 4 4" xfId="3619"/>
    <cellStyle name="Normal 2 2 2 2 2 3 4 4 2" xfId="8101"/>
    <cellStyle name="Normal 2 2 2 2 2 3 4 4 2 2" xfId="17131"/>
    <cellStyle name="Normal 2 2 2 2 2 3 4 4 3" xfId="12649"/>
    <cellStyle name="Normal 2 2 2 2 2 3 4 5" xfId="5113"/>
    <cellStyle name="Normal 2 2 2 2 2 3 4 5 2" xfId="14143"/>
    <cellStyle name="Normal 2 2 2 2 2 3 4 6" xfId="9661"/>
    <cellStyle name="Normal 2 2 2 2 2 3 5" xfId="818"/>
    <cellStyle name="Normal 2 2 2 2 2 3 5 2" xfId="2312"/>
    <cellStyle name="Normal 2 2 2 2 2 3 5 2 2" xfId="6794"/>
    <cellStyle name="Normal 2 2 2 2 2 3 5 2 2 2" xfId="15824"/>
    <cellStyle name="Normal 2 2 2 2 2 3 5 2 3" xfId="11342"/>
    <cellStyle name="Normal 2 2 2 2 2 3 5 3" xfId="3806"/>
    <cellStyle name="Normal 2 2 2 2 2 3 5 3 2" xfId="8288"/>
    <cellStyle name="Normal 2 2 2 2 2 3 5 3 2 2" xfId="17318"/>
    <cellStyle name="Normal 2 2 2 2 2 3 5 3 3" xfId="12836"/>
    <cellStyle name="Normal 2 2 2 2 2 3 5 4" xfId="5300"/>
    <cellStyle name="Normal 2 2 2 2 2 3 5 4 2" xfId="14330"/>
    <cellStyle name="Normal 2 2 2 2 2 3 5 5" xfId="9848"/>
    <cellStyle name="Normal 2 2 2 2 2 3 6" xfId="1567"/>
    <cellStyle name="Normal 2 2 2 2 2 3 6 2" xfId="6049"/>
    <cellStyle name="Normal 2 2 2 2 2 3 6 2 2" xfId="15079"/>
    <cellStyle name="Normal 2 2 2 2 2 3 6 3" xfId="10597"/>
    <cellStyle name="Normal 2 2 2 2 2 3 7" xfId="3061"/>
    <cellStyle name="Normal 2 2 2 2 2 3 7 2" xfId="7543"/>
    <cellStyle name="Normal 2 2 2 2 2 3 7 2 2" xfId="16573"/>
    <cellStyle name="Normal 2 2 2 2 2 3 7 3" xfId="12091"/>
    <cellStyle name="Normal 2 2 2 2 2 3 8" xfId="4555"/>
    <cellStyle name="Normal 2 2 2 2 2 3 8 2" xfId="13585"/>
    <cellStyle name="Normal 2 2 2 2 2 3 9" xfId="9103"/>
    <cellStyle name="Normal 2 2 2 2 2 4" xfId="97"/>
    <cellStyle name="Normal 2 2 2 2 2 4 2" xfId="283"/>
    <cellStyle name="Normal 2 2 2 2 2 4 2 2" xfId="1027"/>
    <cellStyle name="Normal 2 2 2 2 2 4 2 2 2" xfId="2521"/>
    <cellStyle name="Normal 2 2 2 2 2 4 2 2 2 2" xfId="7003"/>
    <cellStyle name="Normal 2 2 2 2 2 4 2 2 2 2 2" xfId="16033"/>
    <cellStyle name="Normal 2 2 2 2 2 4 2 2 2 3" xfId="11551"/>
    <cellStyle name="Normal 2 2 2 2 2 4 2 2 3" xfId="4015"/>
    <cellStyle name="Normal 2 2 2 2 2 4 2 2 3 2" xfId="8497"/>
    <cellStyle name="Normal 2 2 2 2 2 4 2 2 3 2 2" xfId="17527"/>
    <cellStyle name="Normal 2 2 2 2 2 4 2 2 3 3" xfId="13045"/>
    <cellStyle name="Normal 2 2 2 2 2 4 2 2 4" xfId="5509"/>
    <cellStyle name="Normal 2 2 2 2 2 4 2 2 4 2" xfId="14539"/>
    <cellStyle name="Normal 2 2 2 2 2 4 2 2 5" xfId="10057"/>
    <cellStyle name="Normal 2 2 2 2 2 4 2 3" xfId="1777"/>
    <cellStyle name="Normal 2 2 2 2 2 4 2 3 2" xfId="6259"/>
    <cellStyle name="Normal 2 2 2 2 2 4 2 3 2 2" xfId="15289"/>
    <cellStyle name="Normal 2 2 2 2 2 4 2 3 3" xfId="10807"/>
    <cellStyle name="Normal 2 2 2 2 2 4 2 4" xfId="3271"/>
    <cellStyle name="Normal 2 2 2 2 2 4 2 4 2" xfId="7753"/>
    <cellStyle name="Normal 2 2 2 2 2 4 2 4 2 2" xfId="16783"/>
    <cellStyle name="Normal 2 2 2 2 2 4 2 4 3" xfId="12301"/>
    <cellStyle name="Normal 2 2 2 2 2 4 2 5" xfId="4765"/>
    <cellStyle name="Normal 2 2 2 2 2 4 2 5 2" xfId="13795"/>
    <cellStyle name="Normal 2 2 2 2 2 4 2 6" xfId="9313"/>
    <cellStyle name="Normal 2 2 2 2 2 4 3" xfId="469"/>
    <cellStyle name="Normal 2 2 2 2 2 4 3 2" xfId="1216"/>
    <cellStyle name="Normal 2 2 2 2 2 4 3 2 2" xfId="2710"/>
    <cellStyle name="Normal 2 2 2 2 2 4 3 2 2 2" xfId="7192"/>
    <cellStyle name="Normal 2 2 2 2 2 4 3 2 2 2 2" xfId="16222"/>
    <cellStyle name="Normal 2 2 2 2 2 4 3 2 2 3" xfId="11740"/>
    <cellStyle name="Normal 2 2 2 2 2 4 3 2 3" xfId="4204"/>
    <cellStyle name="Normal 2 2 2 2 2 4 3 2 3 2" xfId="8686"/>
    <cellStyle name="Normal 2 2 2 2 2 4 3 2 3 2 2" xfId="17716"/>
    <cellStyle name="Normal 2 2 2 2 2 4 3 2 3 3" xfId="13234"/>
    <cellStyle name="Normal 2 2 2 2 2 4 3 2 4" xfId="5698"/>
    <cellStyle name="Normal 2 2 2 2 2 4 3 2 4 2" xfId="14728"/>
    <cellStyle name="Normal 2 2 2 2 2 4 3 2 5" xfId="10246"/>
    <cellStyle name="Normal 2 2 2 2 2 4 3 3" xfId="1963"/>
    <cellStyle name="Normal 2 2 2 2 2 4 3 3 2" xfId="6445"/>
    <cellStyle name="Normal 2 2 2 2 2 4 3 3 2 2" xfId="15475"/>
    <cellStyle name="Normal 2 2 2 2 2 4 3 3 3" xfId="10993"/>
    <cellStyle name="Normal 2 2 2 2 2 4 3 4" xfId="3457"/>
    <cellStyle name="Normal 2 2 2 2 2 4 3 4 2" xfId="7939"/>
    <cellStyle name="Normal 2 2 2 2 2 4 3 4 2 2" xfId="16969"/>
    <cellStyle name="Normal 2 2 2 2 2 4 3 4 3" xfId="12487"/>
    <cellStyle name="Normal 2 2 2 2 2 4 3 5" xfId="4951"/>
    <cellStyle name="Normal 2 2 2 2 2 4 3 5 2" xfId="13981"/>
    <cellStyle name="Normal 2 2 2 2 2 4 3 6" xfId="9499"/>
    <cellStyle name="Normal 2 2 2 2 2 4 4" xfId="655"/>
    <cellStyle name="Normal 2 2 2 2 2 4 4 2" xfId="1402"/>
    <cellStyle name="Normal 2 2 2 2 2 4 4 2 2" xfId="2896"/>
    <cellStyle name="Normal 2 2 2 2 2 4 4 2 2 2" xfId="7378"/>
    <cellStyle name="Normal 2 2 2 2 2 4 4 2 2 2 2" xfId="16408"/>
    <cellStyle name="Normal 2 2 2 2 2 4 4 2 2 3" xfId="11926"/>
    <cellStyle name="Normal 2 2 2 2 2 4 4 2 3" xfId="4390"/>
    <cellStyle name="Normal 2 2 2 2 2 4 4 2 3 2" xfId="8872"/>
    <cellStyle name="Normal 2 2 2 2 2 4 4 2 3 2 2" xfId="17902"/>
    <cellStyle name="Normal 2 2 2 2 2 4 4 2 3 3" xfId="13420"/>
    <cellStyle name="Normal 2 2 2 2 2 4 4 2 4" xfId="5884"/>
    <cellStyle name="Normal 2 2 2 2 2 4 4 2 4 2" xfId="14914"/>
    <cellStyle name="Normal 2 2 2 2 2 4 4 2 5" xfId="10432"/>
    <cellStyle name="Normal 2 2 2 2 2 4 4 3" xfId="2149"/>
    <cellStyle name="Normal 2 2 2 2 2 4 4 3 2" xfId="6631"/>
    <cellStyle name="Normal 2 2 2 2 2 4 4 3 2 2" xfId="15661"/>
    <cellStyle name="Normal 2 2 2 2 2 4 4 3 3" xfId="11179"/>
    <cellStyle name="Normal 2 2 2 2 2 4 4 4" xfId="3643"/>
    <cellStyle name="Normal 2 2 2 2 2 4 4 4 2" xfId="8125"/>
    <cellStyle name="Normal 2 2 2 2 2 4 4 4 2 2" xfId="17155"/>
    <cellStyle name="Normal 2 2 2 2 2 4 4 4 3" xfId="12673"/>
    <cellStyle name="Normal 2 2 2 2 2 4 4 5" xfId="5137"/>
    <cellStyle name="Normal 2 2 2 2 2 4 4 5 2" xfId="14167"/>
    <cellStyle name="Normal 2 2 2 2 2 4 4 6" xfId="9685"/>
    <cellStyle name="Normal 2 2 2 2 2 4 5" xfId="842"/>
    <cellStyle name="Normal 2 2 2 2 2 4 5 2" xfId="2336"/>
    <cellStyle name="Normal 2 2 2 2 2 4 5 2 2" xfId="6818"/>
    <cellStyle name="Normal 2 2 2 2 2 4 5 2 2 2" xfId="15848"/>
    <cellStyle name="Normal 2 2 2 2 2 4 5 2 3" xfId="11366"/>
    <cellStyle name="Normal 2 2 2 2 2 4 5 3" xfId="3830"/>
    <cellStyle name="Normal 2 2 2 2 2 4 5 3 2" xfId="8312"/>
    <cellStyle name="Normal 2 2 2 2 2 4 5 3 2 2" xfId="17342"/>
    <cellStyle name="Normal 2 2 2 2 2 4 5 3 3" xfId="12860"/>
    <cellStyle name="Normal 2 2 2 2 2 4 5 4" xfId="5324"/>
    <cellStyle name="Normal 2 2 2 2 2 4 5 4 2" xfId="14354"/>
    <cellStyle name="Normal 2 2 2 2 2 4 5 5" xfId="9872"/>
    <cellStyle name="Normal 2 2 2 2 2 4 6" xfId="1591"/>
    <cellStyle name="Normal 2 2 2 2 2 4 6 2" xfId="6073"/>
    <cellStyle name="Normal 2 2 2 2 2 4 6 2 2" xfId="15103"/>
    <cellStyle name="Normal 2 2 2 2 2 4 6 3" xfId="10621"/>
    <cellStyle name="Normal 2 2 2 2 2 4 7" xfId="3085"/>
    <cellStyle name="Normal 2 2 2 2 2 4 7 2" xfId="7567"/>
    <cellStyle name="Normal 2 2 2 2 2 4 7 2 2" xfId="16597"/>
    <cellStyle name="Normal 2 2 2 2 2 4 7 3" xfId="12115"/>
    <cellStyle name="Normal 2 2 2 2 2 4 8" xfId="4579"/>
    <cellStyle name="Normal 2 2 2 2 2 4 8 2" xfId="13609"/>
    <cellStyle name="Normal 2 2 2 2 2 4 9" xfId="9127"/>
    <cellStyle name="Normal 2 2 2 2 2 5" xfId="103"/>
    <cellStyle name="Normal 2 2 2 2 2 5 2" xfId="289"/>
    <cellStyle name="Normal 2 2 2 2 2 5 2 2" xfId="1032"/>
    <cellStyle name="Normal 2 2 2 2 2 5 2 2 2" xfId="2526"/>
    <cellStyle name="Normal 2 2 2 2 2 5 2 2 2 2" xfId="7008"/>
    <cellStyle name="Normal 2 2 2 2 2 5 2 2 2 2 2" xfId="16038"/>
    <cellStyle name="Normal 2 2 2 2 2 5 2 2 2 3" xfId="11556"/>
    <cellStyle name="Normal 2 2 2 2 2 5 2 2 3" xfId="4020"/>
    <cellStyle name="Normal 2 2 2 2 2 5 2 2 3 2" xfId="8502"/>
    <cellStyle name="Normal 2 2 2 2 2 5 2 2 3 2 2" xfId="17532"/>
    <cellStyle name="Normal 2 2 2 2 2 5 2 2 3 3" xfId="13050"/>
    <cellStyle name="Normal 2 2 2 2 2 5 2 2 4" xfId="5514"/>
    <cellStyle name="Normal 2 2 2 2 2 5 2 2 4 2" xfId="14544"/>
    <cellStyle name="Normal 2 2 2 2 2 5 2 2 5" xfId="10062"/>
    <cellStyle name="Normal 2 2 2 2 2 5 2 3" xfId="1783"/>
    <cellStyle name="Normal 2 2 2 2 2 5 2 3 2" xfId="6265"/>
    <cellStyle name="Normal 2 2 2 2 2 5 2 3 2 2" xfId="15295"/>
    <cellStyle name="Normal 2 2 2 2 2 5 2 3 3" xfId="10813"/>
    <cellStyle name="Normal 2 2 2 2 2 5 2 4" xfId="3277"/>
    <cellStyle name="Normal 2 2 2 2 2 5 2 4 2" xfId="7759"/>
    <cellStyle name="Normal 2 2 2 2 2 5 2 4 2 2" xfId="16789"/>
    <cellStyle name="Normal 2 2 2 2 2 5 2 4 3" xfId="12307"/>
    <cellStyle name="Normal 2 2 2 2 2 5 2 5" xfId="4771"/>
    <cellStyle name="Normal 2 2 2 2 2 5 2 5 2" xfId="13801"/>
    <cellStyle name="Normal 2 2 2 2 2 5 2 6" xfId="9319"/>
    <cellStyle name="Normal 2 2 2 2 2 5 3" xfId="475"/>
    <cellStyle name="Normal 2 2 2 2 2 5 3 2" xfId="1222"/>
    <cellStyle name="Normal 2 2 2 2 2 5 3 2 2" xfId="2716"/>
    <cellStyle name="Normal 2 2 2 2 2 5 3 2 2 2" xfId="7198"/>
    <cellStyle name="Normal 2 2 2 2 2 5 3 2 2 2 2" xfId="16228"/>
    <cellStyle name="Normal 2 2 2 2 2 5 3 2 2 3" xfId="11746"/>
    <cellStyle name="Normal 2 2 2 2 2 5 3 2 3" xfId="4210"/>
    <cellStyle name="Normal 2 2 2 2 2 5 3 2 3 2" xfId="8692"/>
    <cellStyle name="Normal 2 2 2 2 2 5 3 2 3 2 2" xfId="17722"/>
    <cellStyle name="Normal 2 2 2 2 2 5 3 2 3 3" xfId="13240"/>
    <cellStyle name="Normal 2 2 2 2 2 5 3 2 4" xfId="5704"/>
    <cellStyle name="Normal 2 2 2 2 2 5 3 2 4 2" xfId="14734"/>
    <cellStyle name="Normal 2 2 2 2 2 5 3 2 5" xfId="10252"/>
    <cellStyle name="Normal 2 2 2 2 2 5 3 3" xfId="1969"/>
    <cellStyle name="Normal 2 2 2 2 2 5 3 3 2" xfId="6451"/>
    <cellStyle name="Normal 2 2 2 2 2 5 3 3 2 2" xfId="15481"/>
    <cellStyle name="Normal 2 2 2 2 2 5 3 3 3" xfId="10999"/>
    <cellStyle name="Normal 2 2 2 2 2 5 3 4" xfId="3463"/>
    <cellStyle name="Normal 2 2 2 2 2 5 3 4 2" xfId="7945"/>
    <cellStyle name="Normal 2 2 2 2 2 5 3 4 2 2" xfId="16975"/>
    <cellStyle name="Normal 2 2 2 2 2 5 3 4 3" xfId="12493"/>
    <cellStyle name="Normal 2 2 2 2 2 5 3 5" xfId="4957"/>
    <cellStyle name="Normal 2 2 2 2 2 5 3 5 2" xfId="13987"/>
    <cellStyle name="Normal 2 2 2 2 2 5 3 6" xfId="9505"/>
    <cellStyle name="Normal 2 2 2 2 2 5 4" xfId="661"/>
    <cellStyle name="Normal 2 2 2 2 2 5 4 2" xfId="1408"/>
    <cellStyle name="Normal 2 2 2 2 2 5 4 2 2" xfId="2902"/>
    <cellStyle name="Normal 2 2 2 2 2 5 4 2 2 2" xfId="7384"/>
    <cellStyle name="Normal 2 2 2 2 2 5 4 2 2 2 2" xfId="16414"/>
    <cellStyle name="Normal 2 2 2 2 2 5 4 2 2 3" xfId="11932"/>
    <cellStyle name="Normal 2 2 2 2 2 5 4 2 3" xfId="4396"/>
    <cellStyle name="Normal 2 2 2 2 2 5 4 2 3 2" xfId="8878"/>
    <cellStyle name="Normal 2 2 2 2 2 5 4 2 3 2 2" xfId="17908"/>
    <cellStyle name="Normal 2 2 2 2 2 5 4 2 3 3" xfId="13426"/>
    <cellStyle name="Normal 2 2 2 2 2 5 4 2 4" xfId="5890"/>
    <cellStyle name="Normal 2 2 2 2 2 5 4 2 4 2" xfId="14920"/>
    <cellStyle name="Normal 2 2 2 2 2 5 4 2 5" xfId="10438"/>
    <cellStyle name="Normal 2 2 2 2 2 5 4 3" xfId="2155"/>
    <cellStyle name="Normal 2 2 2 2 2 5 4 3 2" xfId="6637"/>
    <cellStyle name="Normal 2 2 2 2 2 5 4 3 2 2" xfId="15667"/>
    <cellStyle name="Normal 2 2 2 2 2 5 4 3 3" xfId="11185"/>
    <cellStyle name="Normal 2 2 2 2 2 5 4 4" xfId="3649"/>
    <cellStyle name="Normal 2 2 2 2 2 5 4 4 2" xfId="8131"/>
    <cellStyle name="Normal 2 2 2 2 2 5 4 4 2 2" xfId="17161"/>
    <cellStyle name="Normal 2 2 2 2 2 5 4 4 3" xfId="12679"/>
    <cellStyle name="Normal 2 2 2 2 2 5 4 5" xfId="5143"/>
    <cellStyle name="Normal 2 2 2 2 2 5 4 5 2" xfId="14173"/>
    <cellStyle name="Normal 2 2 2 2 2 5 4 6" xfId="9691"/>
    <cellStyle name="Normal 2 2 2 2 2 5 5" xfId="848"/>
    <cellStyle name="Normal 2 2 2 2 2 5 5 2" xfId="2342"/>
    <cellStyle name="Normal 2 2 2 2 2 5 5 2 2" xfId="6824"/>
    <cellStyle name="Normal 2 2 2 2 2 5 5 2 2 2" xfId="15854"/>
    <cellStyle name="Normal 2 2 2 2 2 5 5 2 3" xfId="11372"/>
    <cellStyle name="Normal 2 2 2 2 2 5 5 3" xfId="3836"/>
    <cellStyle name="Normal 2 2 2 2 2 5 5 3 2" xfId="8318"/>
    <cellStyle name="Normal 2 2 2 2 2 5 5 3 2 2" xfId="17348"/>
    <cellStyle name="Normal 2 2 2 2 2 5 5 3 3" xfId="12866"/>
    <cellStyle name="Normal 2 2 2 2 2 5 5 4" xfId="5330"/>
    <cellStyle name="Normal 2 2 2 2 2 5 5 4 2" xfId="14360"/>
    <cellStyle name="Normal 2 2 2 2 2 5 5 5" xfId="9878"/>
    <cellStyle name="Normal 2 2 2 2 2 5 6" xfId="1597"/>
    <cellStyle name="Normal 2 2 2 2 2 5 6 2" xfId="6079"/>
    <cellStyle name="Normal 2 2 2 2 2 5 6 2 2" xfId="15109"/>
    <cellStyle name="Normal 2 2 2 2 2 5 6 3" xfId="10627"/>
    <cellStyle name="Normal 2 2 2 2 2 5 7" xfId="3091"/>
    <cellStyle name="Normal 2 2 2 2 2 5 7 2" xfId="7573"/>
    <cellStyle name="Normal 2 2 2 2 2 5 7 2 2" xfId="16603"/>
    <cellStyle name="Normal 2 2 2 2 2 5 7 3" xfId="12121"/>
    <cellStyle name="Normal 2 2 2 2 2 5 8" xfId="4585"/>
    <cellStyle name="Normal 2 2 2 2 2 5 8 2" xfId="13615"/>
    <cellStyle name="Normal 2 2 2 2 2 5 9" xfId="9133"/>
    <cellStyle name="Normal 2 2 2 2 2 6" xfId="144"/>
    <cellStyle name="Normal 2 2 2 2 2 6 2" xfId="330"/>
    <cellStyle name="Normal 2 2 2 2 2 6 2 2" xfId="1073"/>
    <cellStyle name="Normal 2 2 2 2 2 6 2 2 2" xfId="2567"/>
    <cellStyle name="Normal 2 2 2 2 2 6 2 2 2 2" xfId="7049"/>
    <cellStyle name="Normal 2 2 2 2 2 6 2 2 2 2 2" xfId="16079"/>
    <cellStyle name="Normal 2 2 2 2 2 6 2 2 2 3" xfId="11597"/>
    <cellStyle name="Normal 2 2 2 2 2 6 2 2 3" xfId="4061"/>
    <cellStyle name="Normal 2 2 2 2 2 6 2 2 3 2" xfId="8543"/>
    <cellStyle name="Normal 2 2 2 2 2 6 2 2 3 2 2" xfId="17573"/>
    <cellStyle name="Normal 2 2 2 2 2 6 2 2 3 3" xfId="13091"/>
    <cellStyle name="Normal 2 2 2 2 2 6 2 2 4" xfId="5555"/>
    <cellStyle name="Normal 2 2 2 2 2 6 2 2 4 2" xfId="14585"/>
    <cellStyle name="Normal 2 2 2 2 2 6 2 2 5" xfId="10103"/>
    <cellStyle name="Normal 2 2 2 2 2 6 2 3" xfId="1824"/>
    <cellStyle name="Normal 2 2 2 2 2 6 2 3 2" xfId="6306"/>
    <cellStyle name="Normal 2 2 2 2 2 6 2 3 2 2" xfId="15336"/>
    <cellStyle name="Normal 2 2 2 2 2 6 2 3 3" xfId="10854"/>
    <cellStyle name="Normal 2 2 2 2 2 6 2 4" xfId="3318"/>
    <cellStyle name="Normal 2 2 2 2 2 6 2 4 2" xfId="7800"/>
    <cellStyle name="Normal 2 2 2 2 2 6 2 4 2 2" xfId="16830"/>
    <cellStyle name="Normal 2 2 2 2 2 6 2 4 3" xfId="12348"/>
    <cellStyle name="Normal 2 2 2 2 2 6 2 5" xfId="4812"/>
    <cellStyle name="Normal 2 2 2 2 2 6 2 5 2" xfId="13842"/>
    <cellStyle name="Normal 2 2 2 2 2 6 2 6" xfId="9360"/>
    <cellStyle name="Normal 2 2 2 2 2 6 3" xfId="516"/>
    <cellStyle name="Normal 2 2 2 2 2 6 3 2" xfId="1263"/>
    <cellStyle name="Normal 2 2 2 2 2 6 3 2 2" xfId="2757"/>
    <cellStyle name="Normal 2 2 2 2 2 6 3 2 2 2" xfId="7239"/>
    <cellStyle name="Normal 2 2 2 2 2 6 3 2 2 2 2" xfId="16269"/>
    <cellStyle name="Normal 2 2 2 2 2 6 3 2 2 3" xfId="11787"/>
    <cellStyle name="Normal 2 2 2 2 2 6 3 2 3" xfId="4251"/>
    <cellStyle name="Normal 2 2 2 2 2 6 3 2 3 2" xfId="8733"/>
    <cellStyle name="Normal 2 2 2 2 2 6 3 2 3 2 2" xfId="17763"/>
    <cellStyle name="Normal 2 2 2 2 2 6 3 2 3 3" xfId="13281"/>
    <cellStyle name="Normal 2 2 2 2 2 6 3 2 4" xfId="5745"/>
    <cellStyle name="Normal 2 2 2 2 2 6 3 2 4 2" xfId="14775"/>
    <cellStyle name="Normal 2 2 2 2 2 6 3 2 5" xfId="10293"/>
    <cellStyle name="Normal 2 2 2 2 2 6 3 3" xfId="2010"/>
    <cellStyle name="Normal 2 2 2 2 2 6 3 3 2" xfId="6492"/>
    <cellStyle name="Normal 2 2 2 2 2 6 3 3 2 2" xfId="15522"/>
    <cellStyle name="Normal 2 2 2 2 2 6 3 3 3" xfId="11040"/>
    <cellStyle name="Normal 2 2 2 2 2 6 3 4" xfId="3504"/>
    <cellStyle name="Normal 2 2 2 2 2 6 3 4 2" xfId="7986"/>
    <cellStyle name="Normal 2 2 2 2 2 6 3 4 2 2" xfId="17016"/>
    <cellStyle name="Normal 2 2 2 2 2 6 3 4 3" xfId="12534"/>
    <cellStyle name="Normal 2 2 2 2 2 6 3 5" xfId="4998"/>
    <cellStyle name="Normal 2 2 2 2 2 6 3 5 2" xfId="14028"/>
    <cellStyle name="Normal 2 2 2 2 2 6 3 6" xfId="9546"/>
    <cellStyle name="Normal 2 2 2 2 2 6 4" xfId="702"/>
    <cellStyle name="Normal 2 2 2 2 2 6 4 2" xfId="1449"/>
    <cellStyle name="Normal 2 2 2 2 2 6 4 2 2" xfId="2943"/>
    <cellStyle name="Normal 2 2 2 2 2 6 4 2 2 2" xfId="7425"/>
    <cellStyle name="Normal 2 2 2 2 2 6 4 2 2 2 2" xfId="16455"/>
    <cellStyle name="Normal 2 2 2 2 2 6 4 2 2 3" xfId="11973"/>
    <cellStyle name="Normal 2 2 2 2 2 6 4 2 3" xfId="4437"/>
    <cellStyle name="Normal 2 2 2 2 2 6 4 2 3 2" xfId="8919"/>
    <cellStyle name="Normal 2 2 2 2 2 6 4 2 3 2 2" xfId="17949"/>
    <cellStyle name="Normal 2 2 2 2 2 6 4 2 3 3" xfId="13467"/>
    <cellStyle name="Normal 2 2 2 2 2 6 4 2 4" xfId="5931"/>
    <cellStyle name="Normal 2 2 2 2 2 6 4 2 4 2" xfId="14961"/>
    <cellStyle name="Normal 2 2 2 2 2 6 4 2 5" xfId="10479"/>
    <cellStyle name="Normal 2 2 2 2 2 6 4 3" xfId="2196"/>
    <cellStyle name="Normal 2 2 2 2 2 6 4 3 2" xfId="6678"/>
    <cellStyle name="Normal 2 2 2 2 2 6 4 3 2 2" xfId="15708"/>
    <cellStyle name="Normal 2 2 2 2 2 6 4 3 3" xfId="11226"/>
    <cellStyle name="Normal 2 2 2 2 2 6 4 4" xfId="3690"/>
    <cellStyle name="Normal 2 2 2 2 2 6 4 4 2" xfId="8172"/>
    <cellStyle name="Normal 2 2 2 2 2 6 4 4 2 2" xfId="17202"/>
    <cellStyle name="Normal 2 2 2 2 2 6 4 4 3" xfId="12720"/>
    <cellStyle name="Normal 2 2 2 2 2 6 4 5" xfId="5184"/>
    <cellStyle name="Normal 2 2 2 2 2 6 4 5 2" xfId="14214"/>
    <cellStyle name="Normal 2 2 2 2 2 6 4 6" xfId="9732"/>
    <cellStyle name="Normal 2 2 2 2 2 6 5" xfId="889"/>
    <cellStyle name="Normal 2 2 2 2 2 6 5 2" xfId="2383"/>
    <cellStyle name="Normal 2 2 2 2 2 6 5 2 2" xfId="6865"/>
    <cellStyle name="Normal 2 2 2 2 2 6 5 2 2 2" xfId="15895"/>
    <cellStyle name="Normal 2 2 2 2 2 6 5 2 3" xfId="11413"/>
    <cellStyle name="Normal 2 2 2 2 2 6 5 3" xfId="3877"/>
    <cellStyle name="Normal 2 2 2 2 2 6 5 3 2" xfId="8359"/>
    <cellStyle name="Normal 2 2 2 2 2 6 5 3 2 2" xfId="17389"/>
    <cellStyle name="Normal 2 2 2 2 2 6 5 3 3" xfId="12907"/>
    <cellStyle name="Normal 2 2 2 2 2 6 5 4" xfId="5371"/>
    <cellStyle name="Normal 2 2 2 2 2 6 5 4 2" xfId="14401"/>
    <cellStyle name="Normal 2 2 2 2 2 6 5 5" xfId="9919"/>
    <cellStyle name="Normal 2 2 2 2 2 6 6" xfId="1638"/>
    <cellStyle name="Normal 2 2 2 2 2 6 6 2" xfId="6120"/>
    <cellStyle name="Normal 2 2 2 2 2 6 6 2 2" xfId="15150"/>
    <cellStyle name="Normal 2 2 2 2 2 6 6 3" xfId="10668"/>
    <cellStyle name="Normal 2 2 2 2 2 6 7" xfId="3132"/>
    <cellStyle name="Normal 2 2 2 2 2 6 7 2" xfId="7614"/>
    <cellStyle name="Normal 2 2 2 2 2 6 7 2 2" xfId="16644"/>
    <cellStyle name="Normal 2 2 2 2 2 6 7 3" xfId="12162"/>
    <cellStyle name="Normal 2 2 2 2 2 6 8" xfId="4626"/>
    <cellStyle name="Normal 2 2 2 2 2 6 8 2" xfId="13656"/>
    <cellStyle name="Normal 2 2 2 2 2 6 9" xfId="9174"/>
    <cellStyle name="Normal 2 2 2 2 2 7" xfId="167"/>
    <cellStyle name="Normal 2 2 2 2 2 7 2" xfId="353"/>
    <cellStyle name="Normal 2 2 2 2 2 7 2 2" xfId="1096"/>
    <cellStyle name="Normal 2 2 2 2 2 7 2 2 2" xfId="2590"/>
    <cellStyle name="Normal 2 2 2 2 2 7 2 2 2 2" xfId="7072"/>
    <cellStyle name="Normal 2 2 2 2 2 7 2 2 2 2 2" xfId="16102"/>
    <cellStyle name="Normal 2 2 2 2 2 7 2 2 2 3" xfId="11620"/>
    <cellStyle name="Normal 2 2 2 2 2 7 2 2 3" xfId="4084"/>
    <cellStyle name="Normal 2 2 2 2 2 7 2 2 3 2" xfId="8566"/>
    <cellStyle name="Normal 2 2 2 2 2 7 2 2 3 2 2" xfId="17596"/>
    <cellStyle name="Normal 2 2 2 2 2 7 2 2 3 3" xfId="13114"/>
    <cellStyle name="Normal 2 2 2 2 2 7 2 2 4" xfId="5578"/>
    <cellStyle name="Normal 2 2 2 2 2 7 2 2 4 2" xfId="14608"/>
    <cellStyle name="Normal 2 2 2 2 2 7 2 2 5" xfId="10126"/>
    <cellStyle name="Normal 2 2 2 2 2 7 2 3" xfId="1847"/>
    <cellStyle name="Normal 2 2 2 2 2 7 2 3 2" xfId="6329"/>
    <cellStyle name="Normal 2 2 2 2 2 7 2 3 2 2" xfId="15359"/>
    <cellStyle name="Normal 2 2 2 2 2 7 2 3 3" xfId="10877"/>
    <cellStyle name="Normal 2 2 2 2 2 7 2 4" xfId="3341"/>
    <cellStyle name="Normal 2 2 2 2 2 7 2 4 2" xfId="7823"/>
    <cellStyle name="Normal 2 2 2 2 2 7 2 4 2 2" xfId="16853"/>
    <cellStyle name="Normal 2 2 2 2 2 7 2 4 3" xfId="12371"/>
    <cellStyle name="Normal 2 2 2 2 2 7 2 5" xfId="4835"/>
    <cellStyle name="Normal 2 2 2 2 2 7 2 5 2" xfId="13865"/>
    <cellStyle name="Normal 2 2 2 2 2 7 2 6" xfId="9383"/>
    <cellStyle name="Normal 2 2 2 2 2 7 3" xfId="539"/>
    <cellStyle name="Normal 2 2 2 2 2 7 3 2" xfId="1286"/>
    <cellStyle name="Normal 2 2 2 2 2 7 3 2 2" xfId="2780"/>
    <cellStyle name="Normal 2 2 2 2 2 7 3 2 2 2" xfId="7262"/>
    <cellStyle name="Normal 2 2 2 2 2 7 3 2 2 2 2" xfId="16292"/>
    <cellStyle name="Normal 2 2 2 2 2 7 3 2 2 3" xfId="11810"/>
    <cellStyle name="Normal 2 2 2 2 2 7 3 2 3" xfId="4274"/>
    <cellStyle name="Normal 2 2 2 2 2 7 3 2 3 2" xfId="8756"/>
    <cellStyle name="Normal 2 2 2 2 2 7 3 2 3 2 2" xfId="17786"/>
    <cellStyle name="Normal 2 2 2 2 2 7 3 2 3 3" xfId="13304"/>
    <cellStyle name="Normal 2 2 2 2 2 7 3 2 4" xfId="5768"/>
    <cellStyle name="Normal 2 2 2 2 2 7 3 2 4 2" xfId="14798"/>
    <cellStyle name="Normal 2 2 2 2 2 7 3 2 5" xfId="10316"/>
    <cellStyle name="Normal 2 2 2 2 2 7 3 3" xfId="2033"/>
    <cellStyle name="Normal 2 2 2 2 2 7 3 3 2" xfId="6515"/>
    <cellStyle name="Normal 2 2 2 2 2 7 3 3 2 2" xfId="15545"/>
    <cellStyle name="Normal 2 2 2 2 2 7 3 3 3" xfId="11063"/>
    <cellStyle name="Normal 2 2 2 2 2 7 3 4" xfId="3527"/>
    <cellStyle name="Normal 2 2 2 2 2 7 3 4 2" xfId="8009"/>
    <cellStyle name="Normal 2 2 2 2 2 7 3 4 2 2" xfId="17039"/>
    <cellStyle name="Normal 2 2 2 2 2 7 3 4 3" xfId="12557"/>
    <cellStyle name="Normal 2 2 2 2 2 7 3 5" xfId="5021"/>
    <cellStyle name="Normal 2 2 2 2 2 7 3 5 2" xfId="14051"/>
    <cellStyle name="Normal 2 2 2 2 2 7 3 6" xfId="9569"/>
    <cellStyle name="Normal 2 2 2 2 2 7 4" xfId="725"/>
    <cellStyle name="Normal 2 2 2 2 2 7 4 2" xfId="1472"/>
    <cellStyle name="Normal 2 2 2 2 2 7 4 2 2" xfId="2966"/>
    <cellStyle name="Normal 2 2 2 2 2 7 4 2 2 2" xfId="7448"/>
    <cellStyle name="Normal 2 2 2 2 2 7 4 2 2 2 2" xfId="16478"/>
    <cellStyle name="Normal 2 2 2 2 2 7 4 2 2 3" xfId="11996"/>
    <cellStyle name="Normal 2 2 2 2 2 7 4 2 3" xfId="4460"/>
    <cellStyle name="Normal 2 2 2 2 2 7 4 2 3 2" xfId="8942"/>
    <cellStyle name="Normal 2 2 2 2 2 7 4 2 3 2 2" xfId="17972"/>
    <cellStyle name="Normal 2 2 2 2 2 7 4 2 3 3" xfId="13490"/>
    <cellStyle name="Normal 2 2 2 2 2 7 4 2 4" xfId="5954"/>
    <cellStyle name="Normal 2 2 2 2 2 7 4 2 4 2" xfId="14984"/>
    <cellStyle name="Normal 2 2 2 2 2 7 4 2 5" xfId="10502"/>
    <cellStyle name="Normal 2 2 2 2 2 7 4 3" xfId="2219"/>
    <cellStyle name="Normal 2 2 2 2 2 7 4 3 2" xfId="6701"/>
    <cellStyle name="Normal 2 2 2 2 2 7 4 3 2 2" xfId="15731"/>
    <cellStyle name="Normal 2 2 2 2 2 7 4 3 3" xfId="11249"/>
    <cellStyle name="Normal 2 2 2 2 2 7 4 4" xfId="3713"/>
    <cellStyle name="Normal 2 2 2 2 2 7 4 4 2" xfId="8195"/>
    <cellStyle name="Normal 2 2 2 2 2 7 4 4 2 2" xfId="17225"/>
    <cellStyle name="Normal 2 2 2 2 2 7 4 4 3" xfId="12743"/>
    <cellStyle name="Normal 2 2 2 2 2 7 4 5" xfId="5207"/>
    <cellStyle name="Normal 2 2 2 2 2 7 4 5 2" xfId="14237"/>
    <cellStyle name="Normal 2 2 2 2 2 7 4 6" xfId="9755"/>
    <cellStyle name="Normal 2 2 2 2 2 7 5" xfId="912"/>
    <cellStyle name="Normal 2 2 2 2 2 7 5 2" xfId="2406"/>
    <cellStyle name="Normal 2 2 2 2 2 7 5 2 2" xfId="6888"/>
    <cellStyle name="Normal 2 2 2 2 2 7 5 2 2 2" xfId="15918"/>
    <cellStyle name="Normal 2 2 2 2 2 7 5 2 3" xfId="11436"/>
    <cellStyle name="Normal 2 2 2 2 2 7 5 3" xfId="3900"/>
    <cellStyle name="Normal 2 2 2 2 2 7 5 3 2" xfId="8382"/>
    <cellStyle name="Normal 2 2 2 2 2 7 5 3 2 2" xfId="17412"/>
    <cellStyle name="Normal 2 2 2 2 2 7 5 3 3" xfId="12930"/>
    <cellStyle name="Normal 2 2 2 2 2 7 5 4" xfId="5394"/>
    <cellStyle name="Normal 2 2 2 2 2 7 5 4 2" xfId="14424"/>
    <cellStyle name="Normal 2 2 2 2 2 7 5 5" xfId="9942"/>
    <cellStyle name="Normal 2 2 2 2 2 7 6" xfId="1661"/>
    <cellStyle name="Normal 2 2 2 2 2 7 6 2" xfId="6143"/>
    <cellStyle name="Normal 2 2 2 2 2 7 6 2 2" xfId="15173"/>
    <cellStyle name="Normal 2 2 2 2 2 7 6 3" xfId="10691"/>
    <cellStyle name="Normal 2 2 2 2 2 7 7" xfId="3155"/>
    <cellStyle name="Normal 2 2 2 2 2 7 7 2" xfId="7637"/>
    <cellStyle name="Normal 2 2 2 2 2 7 7 2 2" xfId="16667"/>
    <cellStyle name="Normal 2 2 2 2 2 7 7 3" xfId="12185"/>
    <cellStyle name="Normal 2 2 2 2 2 7 8" xfId="4649"/>
    <cellStyle name="Normal 2 2 2 2 2 7 8 2" xfId="13679"/>
    <cellStyle name="Normal 2 2 2 2 2 7 9" xfId="9197"/>
    <cellStyle name="Normal 2 2 2 2 2 8" xfId="190"/>
    <cellStyle name="Normal 2 2 2 2 2 8 2" xfId="376"/>
    <cellStyle name="Normal 2 2 2 2 2 8 2 2" xfId="1119"/>
    <cellStyle name="Normal 2 2 2 2 2 8 2 2 2" xfId="2613"/>
    <cellStyle name="Normal 2 2 2 2 2 8 2 2 2 2" xfId="7095"/>
    <cellStyle name="Normal 2 2 2 2 2 8 2 2 2 2 2" xfId="16125"/>
    <cellStyle name="Normal 2 2 2 2 2 8 2 2 2 3" xfId="11643"/>
    <cellStyle name="Normal 2 2 2 2 2 8 2 2 3" xfId="4107"/>
    <cellStyle name="Normal 2 2 2 2 2 8 2 2 3 2" xfId="8589"/>
    <cellStyle name="Normal 2 2 2 2 2 8 2 2 3 2 2" xfId="17619"/>
    <cellStyle name="Normal 2 2 2 2 2 8 2 2 3 3" xfId="13137"/>
    <cellStyle name="Normal 2 2 2 2 2 8 2 2 4" xfId="5601"/>
    <cellStyle name="Normal 2 2 2 2 2 8 2 2 4 2" xfId="14631"/>
    <cellStyle name="Normal 2 2 2 2 2 8 2 2 5" xfId="10149"/>
    <cellStyle name="Normal 2 2 2 2 2 8 2 3" xfId="1870"/>
    <cellStyle name="Normal 2 2 2 2 2 8 2 3 2" xfId="6352"/>
    <cellStyle name="Normal 2 2 2 2 2 8 2 3 2 2" xfId="15382"/>
    <cellStyle name="Normal 2 2 2 2 2 8 2 3 3" xfId="10900"/>
    <cellStyle name="Normal 2 2 2 2 2 8 2 4" xfId="3364"/>
    <cellStyle name="Normal 2 2 2 2 2 8 2 4 2" xfId="7846"/>
    <cellStyle name="Normal 2 2 2 2 2 8 2 4 2 2" xfId="16876"/>
    <cellStyle name="Normal 2 2 2 2 2 8 2 4 3" xfId="12394"/>
    <cellStyle name="Normal 2 2 2 2 2 8 2 5" xfId="4858"/>
    <cellStyle name="Normal 2 2 2 2 2 8 2 5 2" xfId="13888"/>
    <cellStyle name="Normal 2 2 2 2 2 8 2 6" xfId="9406"/>
    <cellStyle name="Normal 2 2 2 2 2 8 3" xfId="562"/>
    <cellStyle name="Normal 2 2 2 2 2 8 3 2" xfId="1309"/>
    <cellStyle name="Normal 2 2 2 2 2 8 3 2 2" xfId="2803"/>
    <cellStyle name="Normal 2 2 2 2 2 8 3 2 2 2" xfId="7285"/>
    <cellStyle name="Normal 2 2 2 2 2 8 3 2 2 2 2" xfId="16315"/>
    <cellStyle name="Normal 2 2 2 2 2 8 3 2 2 3" xfId="11833"/>
    <cellStyle name="Normal 2 2 2 2 2 8 3 2 3" xfId="4297"/>
    <cellStyle name="Normal 2 2 2 2 2 8 3 2 3 2" xfId="8779"/>
    <cellStyle name="Normal 2 2 2 2 2 8 3 2 3 2 2" xfId="17809"/>
    <cellStyle name="Normal 2 2 2 2 2 8 3 2 3 3" xfId="13327"/>
    <cellStyle name="Normal 2 2 2 2 2 8 3 2 4" xfId="5791"/>
    <cellStyle name="Normal 2 2 2 2 2 8 3 2 4 2" xfId="14821"/>
    <cellStyle name="Normal 2 2 2 2 2 8 3 2 5" xfId="10339"/>
    <cellStyle name="Normal 2 2 2 2 2 8 3 3" xfId="2056"/>
    <cellStyle name="Normal 2 2 2 2 2 8 3 3 2" xfId="6538"/>
    <cellStyle name="Normal 2 2 2 2 2 8 3 3 2 2" xfId="15568"/>
    <cellStyle name="Normal 2 2 2 2 2 8 3 3 3" xfId="11086"/>
    <cellStyle name="Normal 2 2 2 2 2 8 3 4" xfId="3550"/>
    <cellStyle name="Normal 2 2 2 2 2 8 3 4 2" xfId="8032"/>
    <cellStyle name="Normal 2 2 2 2 2 8 3 4 2 2" xfId="17062"/>
    <cellStyle name="Normal 2 2 2 2 2 8 3 4 3" xfId="12580"/>
    <cellStyle name="Normal 2 2 2 2 2 8 3 5" xfId="5044"/>
    <cellStyle name="Normal 2 2 2 2 2 8 3 5 2" xfId="14074"/>
    <cellStyle name="Normal 2 2 2 2 2 8 3 6" xfId="9592"/>
    <cellStyle name="Normal 2 2 2 2 2 8 4" xfId="748"/>
    <cellStyle name="Normal 2 2 2 2 2 8 4 2" xfId="1495"/>
    <cellStyle name="Normal 2 2 2 2 2 8 4 2 2" xfId="2989"/>
    <cellStyle name="Normal 2 2 2 2 2 8 4 2 2 2" xfId="7471"/>
    <cellStyle name="Normal 2 2 2 2 2 8 4 2 2 2 2" xfId="16501"/>
    <cellStyle name="Normal 2 2 2 2 2 8 4 2 2 3" xfId="12019"/>
    <cellStyle name="Normal 2 2 2 2 2 8 4 2 3" xfId="4483"/>
    <cellStyle name="Normal 2 2 2 2 2 8 4 2 3 2" xfId="8965"/>
    <cellStyle name="Normal 2 2 2 2 2 8 4 2 3 2 2" xfId="17995"/>
    <cellStyle name="Normal 2 2 2 2 2 8 4 2 3 3" xfId="13513"/>
    <cellStyle name="Normal 2 2 2 2 2 8 4 2 4" xfId="5977"/>
    <cellStyle name="Normal 2 2 2 2 2 8 4 2 4 2" xfId="15007"/>
    <cellStyle name="Normal 2 2 2 2 2 8 4 2 5" xfId="10525"/>
    <cellStyle name="Normal 2 2 2 2 2 8 4 3" xfId="2242"/>
    <cellStyle name="Normal 2 2 2 2 2 8 4 3 2" xfId="6724"/>
    <cellStyle name="Normal 2 2 2 2 2 8 4 3 2 2" xfId="15754"/>
    <cellStyle name="Normal 2 2 2 2 2 8 4 3 3" xfId="11272"/>
    <cellStyle name="Normal 2 2 2 2 2 8 4 4" xfId="3736"/>
    <cellStyle name="Normal 2 2 2 2 2 8 4 4 2" xfId="8218"/>
    <cellStyle name="Normal 2 2 2 2 2 8 4 4 2 2" xfId="17248"/>
    <cellStyle name="Normal 2 2 2 2 2 8 4 4 3" xfId="12766"/>
    <cellStyle name="Normal 2 2 2 2 2 8 4 5" xfId="5230"/>
    <cellStyle name="Normal 2 2 2 2 2 8 4 5 2" xfId="14260"/>
    <cellStyle name="Normal 2 2 2 2 2 8 4 6" xfId="9778"/>
    <cellStyle name="Normal 2 2 2 2 2 8 5" xfId="935"/>
    <cellStyle name="Normal 2 2 2 2 2 8 5 2" xfId="2429"/>
    <cellStyle name="Normal 2 2 2 2 2 8 5 2 2" xfId="6911"/>
    <cellStyle name="Normal 2 2 2 2 2 8 5 2 2 2" xfId="15941"/>
    <cellStyle name="Normal 2 2 2 2 2 8 5 2 3" xfId="11459"/>
    <cellStyle name="Normal 2 2 2 2 2 8 5 3" xfId="3923"/>
    <cellStyle name="Normal 2 2 2 2 2 8 5 3 2" xfId="8405"/>
    <cellStyle name="Normal 2 2 2 2 2 8 5 3 2 2" xfId="17435"/>
    <cellStyle name="Normal 2 2 2 2 2 8 5 3 3" xfId="12953"/>
    <cellStyle name="Normal 2 2 2 2 2 8 5 4" xfId="5417"/>
    <cellStyle name="Normal 2 2 2 2 2 8 5 4 2" xfId="14447"/>
    <cellStyle name="Normal 2 2 2 2 2 8 5 5" xfId="9965"/>
    <cellStyle name="Normal 2 2 2 2 2 8 6" xfId="1684"/>
    <cellStyle name="Normal 2 2 2 2 2 8 6 2" xfId="6166"/>
    <cellStyle name="Normal 2 2 2 2 2 8 6 2 2" xfId="15196"/>
    <cellStyle name="Normal 2 2 2 2 2 8 6 3" xfId="10714"/>
    <cellStyle name="Normal 2 2 2 2 2 8 7" xfId="3178"/>
    <cellStyle name="Normal 2 2 2 2 2 8 7 2" xfId="7660"/>
    <cellStyle name="Normal 2 2 2 2 2 8 7 2 2" xfId="16690"/>
    <cellStyle name="Normal 2 2 2 2 2 8 7 3" xfId="12208"/>
    <cellStyle name="Normal 2 2 2 2 2 8 8" xfId="4672"/>
    <cellStyle name="Normal 2 2 2 2 2 8 8 2" xfId="13702"/>
    <cellStyle name="Normal 2 2 2 2 2 8 9" xfId="9220"/>
    <cellStyle name="Normal 2 2 2 2 2 9" xfId="213"/>
    <cellStyle name="Normal 2 2 2 2 2 9 2" xfId="958"/>
    <cellStyle name="Normal 2 2 2 2 2 9 2 2" xfId="2452"/>
    <cellStyle name="Normal 2 2 2 2 2 9 2 2 2" xfId="6934"/>
    <cellStyle name="Normal 2 2 2 2 2 9 2 2 2 2" xfId="15964"/>
    <cellStyle name="Normal 2 2 2 2 2 9 2 2 3" xfId="11482"/>
    <cellStyle name="Normal 2 2 2 2 2 9 2 3" xfId="3946"/>
    <cellStyle name="Normal 2 2 2 2 2 9 2 3 2" xfId="8428"/>
    <cellStyle name="Normal 2 2 2 2 2 9 2 3 2 2" xfId="17458"/>
    <cellStyle name="Normal 2 2 2 2 2 9 2 3 3" xfId="12976"/>
    <cellStyle name="Normal 2 2 2 2 2 9 2 4" xfId="5440"/>
    <cellStyle name="Normal 2 2 2 2 2 9 2 4 2" xfId="14470"/>
    <cellStyle name="Normal 2 2 2 2 2 9 2 5" xfId="9988"/>
    <cellStyle name="Normal 2 2 2 2 2 9 3" xfId="1707"/>
    <cellStyle name="Normal 2 2 2 2 2 9 3 2" xfId="6189"/>
    <cellStyle name="Normal 2 2 2 2 2 9 3 2 2" xfId="15219"/>
    <cellStyle name="Normal 2 2 2 2 2 9 3 3" xfId="10737"/>
    <cellStyle name="Normal 2 2 2 2 2 9 4" xfId="3201"/>
    <cellStyle name="Normal 2 2 2 2 2 9 4 2" xfId="7683"/>
    <cellStyle name="Normal 2 2 2 2 2 9 4 2 2" xfId="16713"/>
    <cellStyle name="Normal 2 2 2 2 2 9 4 3" xfId="12231"/>
    <cellStyle name="Normal 2 2 2 2 2 9 5" xfId="4695"/>
    <cellStyle name="Normal 2 2 2 2 2 9 5 2" xfId="13725"/>
    <cellStyle name="Normal 2 2 2 2 2 9 6" xfId="9243"/>
    <cellStyle name="Normal 2 2 2 2 3" xfId="47"/>
    <cellStyle name="Normal 2 2 2 2 3 2" xfId="233"/>
    <cellStyle name="Normal 2 2 2 2 3 2 2" xfId="978"/>
    <cellStyle name="Normal 2 2 2 2 3 2 2 2" xfId="2472"/>
    <cellStyle name="Normal 2 2 2 2 3 2 2 2 2" xfId="6954"/>
    <cellStyle name="Normal 2 2 2 2 3 2 2 2 2 2" xfId="15984"/>
    <cellStyle name="Normal 2 2 2 2 3 2 2 2 3" xfId="11502"/>
    <cellStyle name="Normal 2 2 2 2 3 2 2 3" xfId="3966"/>
    <cellStyle name="Normal 2 2 2 2 3 2 2 3 2" xfId="8448"/>
    <cellStyle name="Normal 2 2 2 2 3 2 2 3 2 2" xfId="17478"/>
    <cellStyle name="Normal 2 2 2 2 3 2 2 3 3" xfId="12996"/>
    <cellStyle name="Normal 2 2 2 2 3 2 2 4" xfId="5460"/>
    <cellStyle name="Normal 2 2 2 2 3 2 2 4 2" xfId="14490"/>
    <cellStyle name="Normal 2 2 2 2 3 2 2 5" xfId="10008"/>
    <cellStyle name="Normal 2 2 2 2 3 2 3" xfId="1727"/>
    <cellStyle name="Normal 2 2 2 2 3 2 3 2" xfId="6209"/>
    <cellStyle name="Normal 2 2 2 2 3 2 3 2 2" xfId="15239"/>
    <cellStyle name="Normal 2 2 2 2 3 2 3 3" xfId="10757"/>
    <cellStyle name="Normal 2 2 2 2 3 2 4" xfId="3221"/>
    <cellStyle name="Normal 2 2 2 2 3 2 4 2" xfId="7703"/>
    <cellStyle name="Normal 2 2 2 2 3 2 4 2 2" xfId="16733"/>
    <cellStyle name="Normal 2 2 2 2 3 2 4 3" xfId="12251"/>
    <cellStyle name="Normal 2 2 2 2 3 2 5" xfId="4715"/>
    <cellStyle name="Normal 2 2 2 2 3 2 5 2" xfId="13745"/>
    <cellStyle name="Normal 2 2 2 2 3 2 6" xfId="9263"/>
    <cellStyle name="Normal 2 2 2 2 3 3" xfId="419"/>
    <cellStyle name="Normal 2 2 2 2 3 3 2" xfId="1166"/>
    <cellStyle name="Normal 2 2 2 2 3 3 2 2" xfId="2660"/>
    <cellStyle name="Normal 2 2 2 2 3 3 2 2 2" xfId="7142"/>
    <cellStyle name="Normal 2 2 2 2 3 3 2 2 2 2" xfId="16172"/>
    <cellStyle name="Normal 2 2 2 2 3 3 2 2 3" xfId="11690"/>
    <cellStyle name="Normal 2 2 2 2 3 3 2 3" xfId="4154"/>
    <cellStyle name="Normal 2 2 2 2 3 3 2 3 2" xfId="8636"/>
    <cellStyle name="Normal 2 2 2 2 3 3 2 3 2 2" xfId="17666"/>
    <cellStyle name="Normal 2 2 2 2 3 3 2 3 3" xfId="13184"/>
    <cellStyle name="Normal 2 2 2 2 3 3 2 4" xfId="5648"/>
    <cellStyle name="Normal 2 2 2 2 3 3 2 4 2" xfId="14678"/>
    <cellStyle name="Normal 2 2 2 2 3 3 2 5" xfId="10196"/>
    <cellStyle name="Normal 2 2 2 2 3 3 3" xfId="1913"/>
    <cellStyle name="Normal 2 2 2 2 3 3 3 2" xfId="6395"/>
    <cellStyle name="Normal 2 2 2 2 3 3 3 2 2" xfId="15425"/>
    <cellStyle name="Normal 2 2 2 2 3 3 3 3" xfId="10943"/>
    <cellStyle name="Normal 2 2 2 2 3 3 4" xfId="3407"/>
    <cellStyle name="Normal 2 2 2 2 3 3 4 2" xfId="7889"/>
    <cellStyle name="Normal 2 2 2 2 3 3 4 2 2" xfId="16919"/>
    <cellStyle name="Normal 2 2 2 2 3 3 4 3" xfId="12437"/>
    <cellStyle name="Normal 2 2 2 2 3 3 5" xfId="4901"/>
    <cellStyle name="Normal 2 2 2 2 3 3 5 2" xfId="13931"/>
    <cellStyle name="Normal 2 2 2 2 3 3 6" xfId="9449"/>
    <cellStyle name="Normal 2 2 2 2 3 4" xfId="605"/>
    <cellStyle name="Normal 2 2 2 2 3 4 2" xfId="1352"/>
    <cellStyle name="Normal 2 2 2 2 3 4 2 2" xfId="2846"/>
    <cellStyle name="Normal 2 2 2 2 3 4 2 2 2" xfId="7328"/>
    <cellStyle name="Normal 2 2 2 2 3 4 2 2 2 2" xfId="16358"/>
    <cellStyle name="Normal 2 2 2 2 3 4 2 2 3" xfId="11876"/>
    <cellStyle name="Normal 2 2 2 2 3 4 2 3" xfId="4340"/>
    <cellStyle name="Normal 2 2 2 2 3 4 2 3 2" xfId="8822"/>
    <cellStyle name="Normal 2 2 2 2 3 4 2 3 2 2" xfId="17852"/>
    <cellStyle name="Normal 2 2 2 2 3 4 2 3 3" xfId="13370"/>
    <cellStyle name="Normal 2 2 2 2 3 4 2 4" xfId="5834"/>
    <cellStyle name="Normal 2 2 2 2 3 4 2 4 2" xfId="14864"/>
    <cellStyle name="Normal 2 2 2 2 3 4 2 5" xfId="10382"/>
    <cellStyle name="Normal 2 2 2 2 3 4 3" xfId="2099"/>
    <cellStyle name="Normal 2 2 2 2 3 4 3 2" xfId="6581"/>
    <cellStyle name="Normal 2 2 2 2 3 4 3 2 2" xfId="15611"/>
    <cellStyle name="Normal 2 2 2 2 3 4 3 3" xfId="11129"/>
    <cellStyle name="Normal 2 2 2 2 3 4 4" xfId="3593"/>
    <cellStyle name="Normal 2 2 2 2 3 4 4 2" xfId="8075"/>
    <cellStyle name="Normal 2 2 2 2 3 4 4 2 2" xfId="17105"/>
    <cellStyle name="Normal 2 2 2 2 3 4 4 3" xfId="12623"/>
    <cellStyle name="Normal 2 2 2 2 3 4 5" xfId="5087"/>
    <cellStyle name="Normal 2 2 2 2 3 4 5 2" xfId="14117"/>
    <cellStyle name="Normal 2 2 2 2 3 4 6" xfId="9635"/>
    <cellStyle name="Normal 2 2 2 2 3 5" xfId="792"/>
    <cellStyle name="Normal 2 2 2 2 3 5 2" xfId="2286"/>
    <cellStyle name="Normal 2 2 2 2 3 5 2 2" xfId="6768"/>
    <cellStyle name="Normal 2 2 2 2 3 5 2 2 2" xfId="15798"/>
    <cellStyle name="Normal 2 2 2 2 3 5 2 3" xfId="11316"/>
    <cellStyle name="Normal 2 2 2 2 3 5 3" xfId="3780"/>
    <cellStyle name="Normal 2 2 2 2 3 5 3 2" xfId="8262"/>
    <cellStyle name="Normal 2 2 2 2 3 5 3 2 2" xfId="17292"/>
    <cellStyle name="Normal 2 2 2 2 3 5 3 3" xfId="12810"/>
    <cellStyle name="Normal 2 2 2 2 3 5 4" xfId="5274"/>
    <cellStyle name="Normal 2 2 2 2 3 5 4 2" xfId="14304"/>
    <cellStyle name="Normal 2 2 2 2 3 5 5" xfId="9822"/>
    <cellStyle name="Normal 2 2 2 2 3 6" xfId="1541"/>
    <cellStyle name="Normal 2 2 2 2 3 6 2" xfId="6023"/>
    <cellStyle name="Normal 2 2 2 2 3 6 2 2" xfId="15053"/>
    <cellStyle name="Normal 2 2 2 2 3 6 3" xfId="10571"/>
    <cellStyle name="Normal 2 2 2 2 3 7" xfId="3035"/>
    <cellStyle name="Normal 2 2 2 2 3 7 2" xfId="7517"/>
    <cellStyle name="Normal 2 2 2 2 3 7 2 2" xfId="16547"/>
    <cellStyle name="Normal 2 2 2 2 3 7 3" xfId="12065"/>
    <cellStyle name="Normal 2 2 2 2 3 8" xfId="4529"/>
    <cellStyle name="Normal 2 2 2 2 3 8 2" xfId="13559"/>
    <cellStyle name="Normal 2 2 2 2 3 9" xfId="9077"/>
    <cellStyle name="Normal 2 2 2 2 4" xfId="70"/>
    <cellStyle name="Normal 2 2 2 2 4 2" xfId="256"/>
    <cellStyle name="Normal 2 2 2 2 4 2 2" xfId="1001"/>
    <cellStyle name="Normal 2 2 2 2 4 2 2 2" xfId="2495"/>
    <cellStyle name="Normal 2 2 2 2 4 2 2 2 2" xfId="6977"/>
    <cellStyle name="Normal 2 2 2 2 4 2 2 2 2 2" xfId="16007"/>
    <cellStyle name="Normal 2 2 2 2 4 2 2 2 3" xfId="11525"/>
    <cellStyle name="Normal 2 2 2 2 4 2 2 3" xfId="3989"/>
    <cellStyle name="Normal 2 2 2 2 4 2 2 3 2" xfId="8471"/>
    <cellStyle name="Normal 2 2 2 2 4 2 2 3 2 2" xfId="17501"/>
    <cellStyle name="Normal 2 2 2 2 4 2 2 3 3" xfId="13019"/>
    <cellStyle name="Normal 2 2 2 2 4 2 2 4" xfId="5483"/>
    <cellStyle name="Normal 2 2 2 2 4 2 2 4 2" xfId="14513"/>
    <cellStyle name="Normal 2 2 2 2 4 2 2 5" xfId="10031"/>
    <cellStyle name="Normal 2 2 2 2 4 2 3" xfId="1750"/>
    <cellStyle name="Normal 2 2 2 2 4 2 3 2" xfId="6232"/>
    <cellStyle name="Normal 2 2 2 2 4 2 3 2 2" xfId="15262"/>
    <cellStyle name="Normal 2 2 2 2 4 2 3 3" xfId="10780"/>
    <cellStyle name="Normal 2 2 2 2 4 2 4" xfId="3244"/>
    <cellStyle name="Normal 2 2 2 2 4 2 4 2" xfId="7726"/>
    <cellStyle name="Normal 2 2 2 2 4 2 4 2 2" xfId="16756"/>
    <cellStyle name="Normal 2 2 2 2 4 2 4 3" xfId="12274"/>
    <cellStyle name="Normal 2 2 2 2 4 2 5" xfId="4738"/>
    <cellStyle name="Normal 2 2 2 2 4 2 5 2" xfId="13768"/>
    <cellStyle name="Normal 2 2 2 2 4 2 6" xfId="9286"/>
    <cellStyle name="Normal 2 2 2 2 4 3" xfId="442"/>
    <cellStyle name="Normal 2 2 2 2 4 3 2" xfId="1189"/>
    <cellStyle name="Normal 2 2 2 2 4 3 2 2" xfId="2683"/>
    <cellStyle name="Normal 2 2 2 2 4 3 2 2 2" xfId="7165"/>
    <cellStyle name="Normal 2 2 2 2 4 3 2 2 2 2" xfId="16195"/>
    <cellStyle name="Normal 2 2 2 2 4 3 2 2 3" xfId="11713"/>
    <cellStyle name="Normal 2 2 2 2 4 3 2 3" xfId="4177"/>
    <cellStyle name="Normal 2 2 2 2 4 3 2 3 2" xfId="8659"/>
    <cellStyle name="Normal 2 2 2 2 4 3 2 3 2 2" xfId="17689"/>
    <cellStyle name="Normal 2 2 2 2 4 3 2 3 3" xfId="13207"/>
    <cellStyle name="Normal 2 2 2 2 4 3 2 4" xfId="5671"/>
    <cellStyle name="Normal 2 2 2 2 4 3 2 4 2" xfId="14701"/>
    <cellStyle name="Normal 2 2 2 2 4 3 2 5" xfId="10219"/>
    <cellStyle name="Normal 2 2 2 2 4 3 3" xfId="1936"/>
    <cellStyle name="Normal 2 2 2 2 4 3 3 2" xfId="6418"/>
    <cellStyle name="Normal 2 2 2 2 4 3 3 2 2" xfId="15448"/>
    <cellStyle name="Normal 2 2 2 2 4 3 3 3" xfId="10966"/>
    <cellStyle name="Normal 2 2 2 2 4 3 4" xfId="3430"/>
    <cellStyle name="Normal 2 2 2 2 4 3 4 2" xfId="7912"/>
    <cellStyle name="Normal 2 2 2 2 4 3 4 2 2" xfId="16942"/>
    <cellStyle name="Normal 2 2 2 2 4 3 4 3" xfId="12460"/>
    <cellStyle name="Normal 2 2 2 2 4 3 5" xfId="4924"/>
    <cellStyle name="Normal 2 2 2 2 4 3 5 2" xfId="13954"/>
    <cellStyle name="Normal 2 2 2 2 4 3 6" xfId="9472"/>
    <cellStyle name="Normal 2 2 2 2 4 4" xfId="628"/>
    <cellStyle name="Normal 2 2 2 2 4 4 2" xfId="1375"/>
    <cellStyle name="Normal 2 2 2 2 4 4 2 2" xfId="2869"/>
    <cellStyle name="Normal 2 2 2 2 4 4 2 2 2" xfId="7351"/>
    <cellStyle name="Normal 2 2 2 2 4 4 2 2 2 2" xfId="16381"/>
    <cellStyle name="Normal 2 2 2 2 4 4 2 2 3" xfId="11899"/>
    <cellStyle name="Normal 2 2 2 2 4 4 2 3" xfId="4363"/>
    <cellStyle name="Normal 2 2 2 2 4 4 2 3 2" xfId="8845"/>
    <cellStyle name="Normal 2 2 2 2 4 4 2 3 2 2" xfId="17875"/>
    <cellStyle name="Normal 2 2 2 2 4 4 2 3 3" xfId="13393"/>
    <cellStyle name="Normal 2 2 2 2 4 4 2 4" xfId="5857"/>
    <cellStyle name="Normal 2 2 2 2 4 4 2 4 2" xfId="14887"/>
    <cellStyle name="Normal 2 2 2 2 4 4 2 5" xfId="10405"/>
    <cellStyle name="Normal 2 2 2 2 4 4 3" xfId="2122"/>
    <cellStyle name="Normal 2 2 2 2 4 4 3 2" xfId="6604"/>
    <cellStyle name="Normal 2 2 2 2 4 4 3 2 2" xfId="15634"/>
    <cellStyle name="Normal 2 2 2 2 4 4 3 3" xfId="11152"/>
    <cellStyle name="Normal 2 2 2 2 4 4 4" xfId="3616"/>
    <cellStyle name="Normal 2 2 2 2 4 4 4 2" xfId="8098"/>
    <cellStyle name="Normal 2 2 2 2 4 4 4 2 2" xfId="17128"/>
    <cellStyle name="Normal 2 2 2 2 4 4 4 3" xfId="12646"/>
    <cellStyle name="Normal 2 2 2 2 4 4 5" xfId="5110"/>
    <cellStyle name="Normal 2 2 2 2 4 4 5 2" xfId="14140"/>
    <cellStyle name="Normal 2 2 2 2 4 4 6" xfId="9658"/>
    <cellStyle name="Normal 2 2 2 2 4 5" xfId="815"/>
    <cellStyle name="Normal 2 2 2 2 4 5 2" xfId="2309"/>
    <cellStyle name="Normal 2 2 2 2 4 5 2 2" xfId="6791"/>
    <cellStyle name="Normal 2 2 2 2 4 5 2 2 2" xfId="15821"/>
    <cellStyle name="Normal 2 2 2 2 4 5 2 3" xfId="11339"/>
    <cellStyle name="Normal 2 2 2 2 4 5 3" xfId="3803"/>
    <cellStyle name="Normal 2 2 2 2 4 5 3 2" xfId="8285"/>
    <cellStyle name="Normal 2 2 2 2 4 5 3 2 2" xfId="17315"/>
    <cellStyle name="Normal 2 2 2 2 4 5 3 3" xfId="12833"/>
    <cellStyle name="Normal 2 2 2 2 4 5 4" xfId="5297"/>
    <cellStyle name="Normal 2 2 2 2 4 5 4 2" xfId="14327"/>
    <cellStyle name="Normal 2 2 2 2 4 5 5" xfId="9845"/>
    <cellStyle name="Normal 2 2 2 2 4 6" xfId="1564"/>
    <cellStyle name="Normal 2 2 2 2 4 6 2" xfId="6046"/>
    <cellStyle name="Normal 2 2 2 2 4 6 2 2" xfId="15076"/>
    <cellStyle name="Normal 2 2 2 2 4 6 3" xfId="10594"/>
    <cellStyle name="Normal 2 2 2 2 4 7" xfId="3058"/>
    <cellStyle name="Normal 2 2 2 2 4 7 2" xfId="7540"/>
    <cellStyle name="Normal 2 2 2 2 4 7 2 2" xfId="16570"/>
    <cellStyle name="Normal 2 2 2 2 4 7 3" xfId="12088"/>
    <cellStyle name="Normal 2 2 2 2 4 8" xfId="4552"/>
    <cellStyle name="Normal 2 2 2 2 4 8 2" xfId="13582"/>
    <cellStyle name="Normal 2 2 2 2 4 9" xfId="9100"/>
    <cellStyle name="Normal 2 2 2 2 5" xfId="94"/>
    <cellStyle name="Normal 2 2 2 2 5 2" xfId="280"/>
    <cellStyle name="Normal 2 2 2 2 5 2 2" xfId="1024"/>
    <cellStyle name="Normal 2 2 2 2 5 2 2 2" xfId="2518"/>
    <cellStyle name="Normal 2 2 2 2 5 2 2 2 2" xfId="7000"/>
    <cellStyle name="Normal 2 2 2 2 5 2 2 2 2 2" xfId="16030"/>
    <cellStyle name="Normal 2 2 2 2 5 2 2 2 3" xfId="11548"/>
    <cellStyle name="Normal 2 2 2 2 5 2 2 3" xfId="4012"/>
    <cellStyle name="Normal 2 2 2 2 5 2 2 3 2" xfId="8494"/>
    <cellStyle name="Normal 2 2 2 2 5 2 2 3 2 2" xfId="17524"/>
    <cellStyle name="Normal 2 2 2 2 5 2 2 3 3" xfId="13042"/>
    <cellStyle name="Normal 2 2 2 2 5 2 2 4" xfId="5506"/>
    <cellStyle name="Normal 2 2 2 2 5 2 2 4 2" xfId="14536"/>
    <cellStyle name="Normal 2 2 2 2 5 2 2 5" xfId="10054"/>
    <cellStyle name="Normal 2 2 2 2 5 2 3" xfId="1774"/>
    <cellStyle name="Normal 2 2 2 2 5 2 3 2" xfId="6256"/>
    <cellStyle name="Normal 2 2 2 2 5 2 3 2 2" xfId="15286"/>
    <cellStyle name="Normal 2 2 2 2 5 2 3 3" xfId="10804"/>
    <cellStyle name="Normal 2 2 2 2 5 2 4" xfId="3268"/>
    <cellStyle name="Normal 2 2 2 2 5 2 4 2" xfId="7750"/>
    <cellStyle name="Normal 2 2 2 2 5 2 4 2 2" xfId="16780"/>
    <cellStyle name="Normal 2 2 2 2 5 2 4 3" xfId="12298"/>
    <cellStyle name="Normal 2 2 2 2 5 2 5" xfId="4762"/>
    <cellStyle name="Normal 2 2 2 2 5 2 5 2" xfId="13792"/>
    <cellStyle name="Normal 2 2 2 2 5 2 6" xfId="9310"/>
    <cellStyle name="Normal 2 2 2 2 5 3" xfId="466"/>
    <cellStyle name="Normal 2 2 2 2 5 3 2" xfId="1213"/>
    <cellStyle name="Normal 2 2 2 2 5 3 2 2" xfId="2707"/>
    <cellStyle name="Normal 2 2 2 2 5 3 2 2 2" xfId="7189"/>
    <cellStyle name="Normal 2 2 2 2 5 3 2 2 2 2" xfId="16219"/>
    <cellStyle name="Normal 2 2 2 2 5 3 2 2 3" xfId="11737"/>
    <cellStyle name="Normal 2 2 2 2 5 3 2 3" xfId="4201"/>
    <cellStyle name="Normal 2 2 2 2 5 3 2 3 2" xfId="8683"/>
    <cellStyle name="Normal 2 2 2 2 5 3 2 3 2 2" xfId="17713"/>
    <cellStyle name="Normal 2 2 2 2 5 3 2 3 3" xfId="13231"/>
    <cellStyle name="Normal 2 2 2 2 5 3 2 4" xfId="5695"/>
    <cellStyle name="Normal 2 2 2 2 5 3 2 4 2" xfId="14725"/>
    <cellStyle name="Normal 2 2 2 2 5 3 2 5" xfId="10243"/>
    <cellStyle name="Normal 2 2 2 2 5 3 3" xfId="1960"/>
    <cellStyle name="Normal 2 2 2 2 5 3 3 2" xfId="6442"/>
    <cellStyle name="Normal 2 2 2 2 5 3 3 2 2" xfId="15472"/>
    <cellStyle name="Normal 2 2 2 2 5 3 3 3" xfId="10990"/>
    <cellStyle name="Normal 2 2 2 2 5 3 4" xfId="3454"/>
    <cellStyle name="Normal 2 2 2 2 5 3 4 2" xfId="7936"/>
    <cellStyle name="Normal 2 2 2 2 5 3 4 2 2" xfId="16966"/>
    <cellStyle name="Normal 2 2 2 2 5 3 4 3" xfId="12484"/>
    <cellStyle name="Normal 2 2 2 2 5 3 5" xfId="4948"/>
    <cellStyle name="Normal 2 2 2 2 5 3 5 2" xfId="13978"/>
    <cellStyle name="Normal 2 2 2 2 5 3 6" xfId="9496"/>
    <cellStyle name="Normal 2 2 2 2 5 4" xfId="652"/>
    <cellStyle name="Normal 2 2 2 2 5 4 2" xfId="1399"/>
    <cellStyle name="Normal 2 2 2 2 5 4 2 2" xfId="2893"/>
    <cellStyle name="Normal 2 2 2 2 5 4 2 2 2" xfId="7375"/>
    <cellStyle name="Normal 2 2 2 2 5 4 2 2 2 2" xfId="16405"/>
    <cellStyle name="Normal 2 2 2 2 5 4 2 2 3" xfId="11923"/>
    <cellStyle name="Normal 2 2 2 2 5 4 2 3" xfId="4387"/>
    <cellStyle name="Normal 2 2 2 2 5 4 2 3 2" xfId="8869"/>
    <cellStyle name="Normal 2 2 2 2 5 4 2 3 2 2" xfId="17899"/>
    <cellStyle name="Normal 2 2 2 2 5 4 2 3 3" xfId="13417"/>
    <cellStyle name="Normal 2 2 2 2 5 4 2 4" xfId="5881"/>
    <cellStyle name="Normal 2 2 2 2 5 4 2 4 2" xfId="14911"/>
    <cellStyle name="Normal 2 2 2 2 5 4 2 5" xfId="10429"/>
    <cellStyle name="Normal 2 2 2 2 5 4 3" xfId="2146"/>
    <cellStyle name="Normal 2 2 2 2 5 4 3 2" xfId="6628"/>
    <cellStyle name="Normal 2 2 2 2 5 4 3 2 2" xfId="15658"/>
    <cellStyle name="Normal 2 2 2 2 5 4 3 3" xfId="11176"/>
    <cellStyle name="Normal 2 2 2 2 5 4 4" xfId="3640"/>
    <cellStyle name="Normal 2 2 2 2 5 4 4 2" xfId="8122"/>
    <cellStyle name="Normal 2 2 2 2 5 4 4 2 2" xfId="17152"/>
    <cellStyle name="Normal 2 2 2 2 5 4 4 3" xfId="12670"/>
    <cellStyle name="Normal 2 2 2 2 5 4 5" xfId="5134"/>
    <cellStyle name="Normal 2 2 2 2 5 4 5 2" xfId="14164"/>
    <cellStyle name="Normal 2 2 2 2 5 4 6" xfId="9682"/>
    <cellStyle name="Normal 2 2 2 2 5 5" xfId="839"/>
    <cellStyle name="Normal 2 2 2 2 5 5 2" xfId="2333"/>
    <cellStyle name="Normal 2 2 2 2 5 5 2 2" xfId="6815"/>
    <cellStyle name="Normal 2 2 2 2 5 5 2 2 2" xfId="15845"/>
    <cellStyle name="Normal 2 2 2 2 5 5 2 3" xfId="11363"/>
    <cellStyle name="Normal 2 2 2 2 5 5 3" xfId="3827"/>
    <cellStyle name="Normal 2 2 2 2 5 5 3 2" xfId="8309"/>
    <cellStyle name="Normal 2 2 2 2 5 5 3 2 2" xfId="17339"/>
    <cellStyle name="Normal 2 2 2 2 5 5 3 3" xfId="12857"/>
    <cellStyle name="Normal 2 2 2 2 5 5 4" xfId="5321"/>
    <cellStyle name="Normal 2 2 2 2 5 5 4 2" xfId="14351"/>
    <cellStyle name="Normal 2 2 2 2 5 5 5" xfId="9869"/>
    <cellStyle name="Normal 2 2 2 2 5 6" xfId="1588"/>
    <cellStyle name="Normal 2 2 2 2 5 6 2" xfId="6070"/>
    <cellStyle name="Normal 2 2 2 2 5 6 2 2" xfId="15100"/>
    <cellStyle name="Normal 2 2 2 2 5 6 3" xfId="10618"/>
    <cellStyle name="Normal 2 2 2 2 5 7" xfId="3082"/>
    <cellStyle name="Normal 2 2 2 2 5 7 2" xfId="7564"/>
    <cellStyle name="Normal 2 2 2 2 5 7 2 2" xfId="16594"/>
    <cellStyle name="Normal 2 2 2 2 5 7 3" xfId="12112"/>
    <cellStyle name="Normal 2 2 2 2 5 8" xfId="4576"/>
    <cellStyle name="Normal 2 2 2 2 5 8 2" xfId="13606"/>
    <cellStyle name="Normal 2 2 2 2 5 9" xfId="9124"/>
    <cellStyle name="Normal 2 2 2 2 6" xfId="102"/>
    <cellStyle name="Normal 2 2 2 2 6 2" xfId="288"/>
    <cellStyle name="Normal 2 2 2 2 6 2 2" xfId="1031"/>
    <cellStyle name="Normal 2 2 2 2 6 2 2 2" xfId="2525"/>
    <cellStyle name="Normal 2 2 2 2 6 2 2 2 2" xfId="7007"/>
    <cellStyle name="Normal 2 2 2 2 6 2 2 2 2 2" xfId="16037"/>
    <cellStyle name="Normal 2 2 2 2 6 2 2 2 3" xfId="11555"/>
    <cellStyle name="Normal 2 2 2 2 6 2 2 3" xfId="4019"/>
    <cellStyle name="Normal 2 2 2 2 6 2 2 3 2" xfId="8501"/>
    <cellStyle name="Normal 2 2 2 2 6 2 2 3 2 2" xfId="17531"/>
    <cellStyle name="Normal 2 2 2 2 6 2 2 3 3" xfId="13049"/>
    <cellStyle name="Normal 2 2 2 2 6 2 2 4" xfId="5513"/>
    <cellStyle name="Normal 2 2 2 2 6 2 2 4 2" xfId="14543"/>
    <cellStyle name="Normal 2 2 2 2 6 2 2 5" xfId="10061"/>
    <cellStyle name="Normal 2 2 2 2 6 2 3" xfId="1782"/>
    <cellStyle name="Normal 2 2 2 2 6 2 3 2" xfId="6264"/>
    <cellStyle name="Normal 2 2 2 2 6 2 3 2 2" xfId="15294"/>
    <cellStyle name="Normal 2 2 2 2 6 2 3 3" xfId="10812"/>
    <cellStyle name="Normal 2 2 2 2 6 2 4" xfId="3276"/>
    <cellStyle name="Normal 2 2 2 2 6 2 4 2" xfId="7758"/>
    <cellStyle name="Normal 2 2 2 2 6 2 4 2 2" xfId="16788"/>
    <cellStyle name="Normal 2 2 2 2 6 2 4 3" xfId="12306"/>
    <cellStyle name="Normal 2 2 2 2 6 2 5" xfId="4770"/>
    <cellStyle name="Normal 2 2 2 2 6 2 5 2" xfId="13800"/>
    <cellStyle name="Normal 2 2 2 2 6 2 6" xfId="9318"/>
    <cellStyle name="Normal 2 2 2 2 6 3" xfId="474"/>
    <cellStyle name="Normal 2 2 2 2 6 3 2" xfId="1221"/>
    <cellStyle name="Normal 2 2 2 2 6 3 2 2" xfId="2715"/>
    <cellStyle name="Normal 2 2 2 2 6 3 2 2 2" xfId="7197"/>
    <cellStyle name="Normal 2 2 2 2 6 3 2 2 2 2" xfId="16227"/>
    <cellStyle name="Normal 2 2 2 2 6 3 2 2 3" xfId="11745"/>
    <cellStyle name="Normal 2 2 2 2 6 3 2 3" xfId="4209"/>
    <cellStyle name="Normal 2 2 2 2 6 3 2 3 2" xfId="8691"/>
    <cellStyle name="Normal 2 2 2 2 6 3 2 3 2 2" xfId="17721"/>
    <cellStyle name="Normal 2 2 2 2 6 3 2 3 3" xfId="13239"/>
    <cellStyle name="Normal 2 2 2 2 6 3 2 4" xfId="5703"/>
    <cellStyle name="Normal 2 2 2 2 6 3 2 4 2" xfId="14733"/>
    <cellStyle name="Normal 2 2 2 2 6 3 2 5" xfId="10251"/>
    <cellStyle name="Normal 2 2 2 2 6 3 3" xfId="1968"/>
    <cellStyle name="Normal 2 2 2 2 6 3 3 2" xfId="6450"/>
    <cellStyle name="Normal 2 2 2 2 6 3 3 2 2" xfId="15480"/>
    <cellStyle name="Normal 2 2 2 2 6 3 3 3" xfId="10998"/>
    <cellStyle name="Normal 2 2 2 2 6 3 4" xfId="3462"/>
    <cellStyle name="Normal 2 2 2 2 6 3 4 2" xfId="7944"/>
    <cellStyle name="Normal 2 2 2 2 6 3 4 2 2" xfId="16974"/>
    <cellStyle name="Normal 2 2 2 2 6 3 4 3" xfId="12492"/>
    <cellStyle name="Normal 2 2 2 2 6 3 5" xfId="4956"/>
    <cellStyle name="Normal 2 2 2 2 6 3 5 2" xfId="13986"/>
    <cellStyle name="Normal 2 2 2 2 6 3 6" xfId="9504"/>
    <cellStyle name="Normal 2 2 2 2 6 4" xfId="660"/>
    <cellStyle name="Normal 2 2 2 2 6 4 2" xfId="1407"/>
    <cellStyle name="Normal 2 2 2 2 6 4 2 2" xfId="2901"/>
    <cellStyle name="Normal 2 2 2 2 6 4 2 2 2" xfId="7383"/>
    <cellStyle name="Normal 2 2 2 2 6 4 2 2 2 2" xfId="16413"/>
    <cellStyle name="Normal 2 2 2 2 6 4 2 2 3" xfId="11931"/>
    <cellStyle name="Normal 2 2 2 2 6 4 2 3" xfId="4395"/>
    <cellStyle name="Normal 2 2 2 2 6 4 2 3 2" xfId="8877"/>
    <cellStyle name="Normal 2 2 2 2 6 4 2 3 2 2" xfId="17907"/>
    <cellStyle name="Normal 2 2 2 2 6 4 2 3 3" xfId="13425"/>
    <cellStyle name="Normal 2 2 2 2 6 4 2 4" xfId="5889"/>
    <cellStyle name="Normal 2 2 2 2 6 4 2 4 2" xfId="14919"/>
    <cellStyle name="Normal 2 2 2 2 6 4 2 5" xfId="10437"/>
    <cellStyle name="Normal 2 2 2 2 6 4 3" xfId="2154"/>
    <cellStyle name="Normal 2 2 2 2 6 4 3 2" xfId="6636"/>
    <cellStyle name="Normal 2 2 2 2 6 4 3 2 2" xfId="15666"/>
    <cellStyle name="Normal 2 2 2 2 6 4 3 3" xfId="11184"/>
    <cellStyle name="Normal 2 2 2 2 6 4 4" xfId="3648"/>
    <cellStyle name="Normal 2 2 2 2 6 4 4 2" xfId="8130"/>
    <cellStyle name="Normal 2 2 2 2 6 4 4 2 2" xfId="17160"/>
    <cellStyle name="Normal 2 2 2 2 6 4 4 3" xfId="12678"/>
    <cellStyle name="Normal 2 2 2 2 6 4 5" xfId="5142"/>
    <cellStyle name="Normal 2 2 2 2 6 4 5 2" xfId="14172"/>
    <cellStyle name="Normal 2 2 2 2 6 4 6" xfId="9690"/>
    <cellStyle name="Normal 2 2 2 2 6 5" xfId="847"/>
    <cellStyle name="Normal 2 2 2 2 6 5 2" xfId="2341"/>
    <cellStyle name="Normal 2 2 2 2 6 5 2 2" xfId="6823"/>
    <cellStyle name="Normal 2 2 2 2 6 5 2 2 2" xfId="15853"/>
    <cellStyle name="Normal 2 2 2 2 6 5 2 3" xfId="11371"/>
    <cellStyle name="Normal 2 2 2 2 6 5 3" xfId="3835"/>
    <cellStyle name="Normal 2 2 2 2 6 5 3 2" xfId="8317"/>
    <cellStyle name="Normal 2 2 2 2 6 5 3 2 2" xfId="17347"/>
    <cellStyle name="Normal 2 2 2 2 6 5 3 3" xfId="12865"/>
    <cellStyle name="Normal 2 2 2 2 6 5 4" xfId="5329"/>
    <cellStyle name="Normal 2 2 2 2 6 5 4 2" xfId="14359"/>
    <cellStyle name="Normal 2 2 2 2 6 5 5" xfId="9877"/>
    <cellStyle name="Normal 2 2 2 2 6 6" xfId="1596"/>
    <cellStyle name="Normal 2 2 2 2 6 6 2" xfId="6078"/>
    <cellStyle name="Normal 2 2 2 2 6 6 2 2" xfId="15108"/>
    <cellStyle name="Normal 2 2 2 2 6 6 3" xfId="10626"/>
    <cellStyle name="Normal 2 2 2 2 6 7" xfId="3090"/>
    <cellStyle name="Normal 2 2 2 2 6 7 2" xfId="7572"/>
    <cellStyle name="Normal 2 2 2 2 6 7 2 2" xfId="16602"/>
    <cellStyle name="Normal 2 2 2 2 6 7 3" xfId="12120"/>
    <cellStyle name="Normal 2 2 2 2 6 8" xfId="4584"/>
    <cellStyle name="Normal 2 2 2 2 6 8 2" xfId="13614"/>
    <cellStyle name="Normal 2 2 2 2 6 9" xfId="9132"/>
    <cellStyle name="Normal 2 2 2 2 7" xfId="141"/>
    <cellStyle name="Normal 2 2 2 2 7 2" xfId="327"/>
    <cellStyle name="Normal 2 2 2 2 7 2 2" xfId="1070"/>
    <cellStyle name="Normal 2 2 2 2 7 2 2 2" xfId="2564"/>
    <cellStyle name="Normal 2 2 2 2 7 2 2 2 2" xfId="7046"/>
    <cellStyle name="Normal 2 2 2 2 7 2 2 2 2 2" xfId="16076"/>
    <cellStyle name="Normal 2 2 2 2 7 2 2 2 3" xfId="11594"/>
    <cellStyle name="Normal 2 2 2 2 7 2 2 3" xfId="4058"/>
    <cellStyle name="Normal 2 2 2 2 7 2 2 3 2" xfId="8540"/>
    <cellStyle name="Normal 2 2 2 2 7 2 2 3 2 2" xfId="17570"/>
    <cellStyle name="Normal 2 2 2 2 7 2 2 3 3" xfId="13088"/>
    <cellStyle name="Normal 2 2 2 2 7 2 2 4" xfId="5552"/>
    <cellStyle name="Normal 2 2 2 2 7 2 2 4 2" xfId="14582"/>
    <cellStyle name="Normal 2 2 2 2 7 2 2 5" xfId="10100"/>
    <cellStyle name="Normal 2 2 2 2 7 2 3" xfId="1821"/>
    <cellStyle name="Normal 2 2 2 2 7 2 3 2" xfId="6303"/>
    <cellStyle name="Normal 2 2 2 2 7 2 3 2 2" xfId="15333"/>
    <cellStyle name="Normal 2 2 2 2 7 2 3 3" xfId="10851"/>
    <cellStyle name="Normal 2 2 2 2 7 2 4" xfId="3315"/>
    <cellStyle name="Normal 2 2 2 2 7 2 4 2" xfId="7797"/>
    <cellStyle name="Normal 2 2 2 2 7 2 4 2 2" xfId="16827"/>
    <cellStyle name="Normal 2 2 2 2 7 2 4 3" xfId="12345"/>
    <cellStyle name="Normal 2 2 2 2 7 2 5" xfId="4809"/>
    <cellStyle name="Normal 2 2 2 2 7 2 5 2" xfId="13839"/>
    <cellStyle name="Normal 2 2 2 2 7 2 6" xfId="9357"/>
    <cellStyle name="Normal 2 2 2 2 7 3" xfId="513"/>
    <cellStyle name="Normal 2 2 2 2 7 3 2" xfId="1260"/>
    <cellStyle name="Normal 2 2 2 2 7 3 2 2" xfId="2754"/>
    <cellStyle name="Normal 2 2 2 2 7 3 2 2 2" xfId="7236"/>
    <cellStyle name="Normal 2 2 2 2 7 3 2 2 2 2" xfId="16266"/>
    <cellStyle name="Normal 2 2 2 2 7 3 2 2 3" xfId="11784"/>
    <cellStyle name="Normal 2 2 2 2 7 3 2 3" xfId="4248"/>
    <cellStyle name="Normal 2 2 2 2 7 3 2 3 2" xfId="8730"/>
    <cellStyle name="Normal 2 2 2 2 7 3 2 3 2 2" xfId="17760"/>
    <cellStyle name="Normal 2 2 2 2 7 3 2 3 3" xfId="13278"/>
    <cellStyle name="Normal 2 2 2 2 7 3 2 4" xfId="5742"/>
    <cellStyle name="Normal 2 2 2 2 7 3 2 4 2" xfId="14772"/>
    <cellStyle name="Normal 2 2 2 2 7 3 2 5" xfId="10290"/>
    <cellStyle name="Normal 2 2 2 2 7 3 3" xfId="2007"/>
    <cellStyle name="Normal 2 2 2 2 7 3 3 2" xfId="6489"/>
    <cellStyle name="Normal 2 2 2 2 7 3 3 2 2" xfId="15519"/>
    <cellStyle name="Normal 2 2 2 2 7 3 3 3" xfId="11037"/>
    <cellStyle name="Normal 2 2 2 2 7 3 4" xfId="3501"/>
    <cellStyle name="Normal 2 2 2 2 7 3 4 2" xfId="7983"/>
    <cellStyle name="Normal 2 2 2 2 7 3 4 2 2" xfId="17013"/>
    <cellStyle name="Normal 2 2 2 2 7 3 4 3" xfId="12531"/>
    <cellStyle name="Normal 2 2 2 2 7 3 5" xfId="4995"/>
    <cellStyle name="Normal 2 2 2 2 7 3 5 2" xfId="14025"/>
    <cellStyle name="Normal 2 2 2 2 7 3 6" xfId="9543"/>
    <cellStyle name="Normal 2 2 2 2 7 4" xfId="699"/>
    <cellStyle name="Normal 2 2 2 2 7 4 2" xfId="1446"/>
    <cellStyle name="Normal 2 2 2 2 7 4 2 2" xfId="2940"/>
    <cellStyle name="Normal 2 2 2 2 7 4 2 2 2" xfId="7422"/>
    <cellStyle name="Normal 2 2 2 2 7 4 2 2 2 2" xfId="16452"/>
    <cellStyle name="Normal 2 2 2 2 7 4 2 2 3" xfId="11970"/>
    <cellStyle name="Normal 2 2 2 2 7 4 2 3" xfId="4434"/>
    <cellStyle name="Normal 2 2 2 2 7 4 2 3 2" xfId="8916"/>
    <cellStyle name="Normal 2 2 2 2 7 4 2 3 2 2" xfId="17946"/>
    <cellStyle name="Normal 2 2 2 2 7 4 2 3 3" xfId="13464"/>
    <cellStyle name="Normal 2 2 2 2 7 4 2 4" xfId="5928"/>
    <cellStyle name="Normal 2 2 2 2 7 4 2 4 2" xfId="14958"/>
    <cellStyle name="Normal 2 2 2 2 7 4 2 5" xfId="10476"/>
    <cellStyle name="Normal 2 2 2 2 7 4 3" xfId="2193"/>
    <cellStyle name="Normal 2 2 2 2 7 4 3 2" xfId="6675"/>
    <cellStyle name="Normal 2 2 2 2 7 4 3 2 2" xfId="15705"/>
    <cellStyle name="Normal 2 2 2 2 7 4 3 3" xfId="11223"/>
    <cellStyle name="Normal 2 2 2 2 7 4 4" xfId="3687"/>
    <cellStyle name="Normal 2 2 2 2 7 4 4 2" xfId="8169"/>
    <cellStyle name="Normal 2 2 2 2 7 4 4 2 2" xfId="17199"/>
    <cellStyle name="Normal 2 2 2 2 7 4 4 3" xfId="12717"/>
    <cellStyle name="Normal 2 2 2 2 7 4 5" xfId="5181"/>
    <cellStyle name="Normal 2 2 2 2 7 4 5 2" xfId="14211"/>
    <cellStyle name="Normal 2 2 2 2 7 4 6" xfId="9729"/>
    <cellStyle name="Normal 2 2 2 2 7 5" xfId="886"/>
    <cellStyle name="Normal 2 2 2 2 7 5 2" xfId="2380"/>
    <cellStyle name="Normal 2 2 2 2 7 5 2 2" xfId="6862"/>
    <cellStyle name="Normal 2 2 2 2 7 5 2 2 2" xfId="15892"/>
    <cellStyle name="Normal 2 2 2 2 7 5 2 3" xfId="11410"/>
    <cellStyle name="Normal 2 2 2 2 7 5 3" xfId="3874"/>
    <cellStyle name="Normal 2 2 2 2 7 5 3 2" xfId="8356"/>
    <cellStyle name="Normal 2 2 2 2 7 5 3 2 2" xfId="17386"/>
    <cellStyle name="Normal 2 2 2 2 7 5 3 3" xfId="12904"/>
    <cellStyle name="Normal 2 2 2 2 7 5 4" xfId="5368"/>
    <cellStyle name="Normal 2 2 2 2 7 5 4 2" xfId="14398"/>
    <cellStyle name="Normal 2 2 2 2 7 5 5" xfId="9916"/>
    <cellStyle name="Normal 2 2 2 2 7 6" xfId="1635"/>
    <cellStyle name="Normal 2 2 2 2 7 6 2" xfId="6117"/>
    <cellStyle name="Normal 2 2 2 2 7 6 2 2" xfId="15147"/>
    <cellStyle name="Normal 2 2 2 2 7 6 3" xfId="10665"/>
    <cellStyle name="Normal 2 2 2 2 7 7" xfId="3129"/>
    <cellStyle name="Normal 2 2 2 2 7 7 2" xfId="7611"/>
    <cellStyle name="Normal 2 2 2 2 7 7 2 2" xfId="16641"/>
    <cellStyle name="Normal 2 2 2 2 7 7 3" xfId="12159"/>
    <cellStyle name="Normal 2 2 2 2 7 8" xfId="4623"/>
    <cellStyle name="Normal 2 2 2 2 7 8 2" xfId="13653"/>
    <cellStyle name="Normal 2 2 2 2 7 9" xfId="9171"/>
    <cellStyle name="Normal 2 2 2 2 8" xfId="164"/>
    <cellStyle name="Normal 2 2 2 2 8 2" xfId="350"/>
    <cellStyle name="Normal 2 2 2 2 8 2 2" xfId="1093"/>
    <cellStyle name="Normal 2 2 2 2 8 2 2 2" xfId="2587"/>
    <cellStyle name="Normal 2 2 2 2 8 2 2 2 2" xfId="7069"/>
    <cellStyle name="Normal 2 2 2 2 8 2 2 2 2 2" xfId="16099"/>
    <cellStyle name="Normal 2 2 2 2 8 2 2 2 3" xfId="11617"/>
    <cellStyle name="Normal 2 2 2 2 8 2 2 3" xfId="4081"/>
    <cellStyle name="Normal 2 2 2 2 8 2 2 3 2" xfId="8563"/>
    <cellStyle name="Normal 2 2 2 2 8 2 2 3 2 2" xfId="17593"/>
    <cellStyle name="Normal 2 2 2 2 8 2 2 3 3" xfId="13111"/>
    <cellStyle name="Normal 2 2 2 2 8 2 2 4" xfId="5575"/>
    <cellStyle name="Normal 2 2 2 2 8 2 2 4 2" xfId="14605"/>
    <cellStyle name="Normal 2 2 2 2 8 2 2 5" xfId="10123"/>
    <cellStyle name="Normal 2 2 2 2 8 2 3" xfId="1844"/>
    <cellStyle name="Normal 2 2 2 2 8 2 3 2" xfId="6326"/>
    <cellStyle name="Normal 2 2 2 2 8 2 3 2 2" xfId="15356"/>
    <cellStyle name="Normal 2 2 2 2 8 2 3 3" xfId="10874"/>
    <cellStyle name="Normal 2 2 2 2 8 2 4" xfId="3338"/>
    <cellStyle name="Normal 2 2 2 2 8 2 4 2" xfId="7820"/>
    <cellStyle name="Normal 2 2 2 2 8 2 4 2 2" xfId="16850"/>
    <cellStyle name="Normal 2 2 2 2 8 2 4 3" xfId="12368"/>
    <cellStyle name="Normal 2 2 2 2 8 2 5" xfId="4832"/>
    <cellStyle name="Normal 2 2 2 2 8 2 5 2" xfId="13862"/>
    <cellStyle name="Normal 2 2 2 2 8 2 6" xfId="9380"/>
    <cellStyle name="Normal 2 2 2 2 8 3" xfId="536"/>
    <cellStyle name="Normal 2 2 2 2 8 3 2" xfId="1283"/>
    <cellStyle name="Normal 2 2 2 2 8 3 2 2" xfId="2777"/>
    <cellStyle name="Normal 2 2 2 2 8 3 2 2 2" xfId="7259"/>
    <cellStyle name="Normal 2 2 2 2 8 3 2 2 2 2" xfId="16289"/>
    <cellStyle name="Normal 2 2 2 2 8 3 2 2 3" xfId="11807"/>
    <cellStyle name="Normal 2 2 2 2 8 3 2 3" xfId="4271"/>
    <cellStyle name="Normal 2 2 2 2 8 3 2 3 2" xfId="8753"/>
    <cellStyle name="Normal 2 2 2 2 8 3 2 3 2 2" xfId="17783"/>
    <cellStyle name="Normal 2 2 2 2 8 3 2 3 3" xfId="13301"/>
    <cellStyle name="Normal 2 2 2 2 8 3 2 4" xfId="5765"/>
    <cellStyle name="Normal 2 2 2 2 8 3 2 4 2" xfId="14795"/>
    <cellStyle name="Normal 2 2 2 2 8 3 2 5" xfId="10313"/>
    <cellStyle name="Normal 2 2 2 2 8 3 3" xfId="2030"/>
    <cellStyle name="Normal 2 2 2 2 8 3 3 2" xfId="6512"/>
    <cellStyle name="Normal 2 2 2 2 8 3 3 2 2" xfId="15542"/>
    <cellStyle name="Normal 2 2 2 2 8 3 3 3" xfId="11060"/>
    <cellStyle name="Normal 2 2 2 2 8 3 4" xfId="3524"/>
    <cellStyle name="Normal 2 2 2 2 8 3 4 2" xfId="8006"/>
    <cellStyle name="Normal 2 2 2 2 8 3 4 2 2" xfId="17036"/>
    <cellStyle name="Normal 2 2 2 2 8 3 4 3" xfId="12554"/>
    <cellStyle name="Normal 2 2 2 2 8 3 5" xfId="5018"/>
    <cellStyle name="Normal 2 2 2 2 8 3 5 2" xfId="14048"/>
    <cellStyle name="Normal 2 2 2 2 8 3 6" xfId="9566"/>
    <cellStyle name="Normal 2 2 2 2 8 4" xfId="722"/>
    <cellStyle name="Normal 2 2 2 2 8 4 2" xfId="1469"/>
    <cellStyle name="Normal 2 2 2 2 8 4 2 2" xfId="2963"/>
    <cellStyle name="Normal 2 2 2 2 8 4 2 2 2" xfId="7445"/>
    <cellStyle name="Normal 2 2 2 2 8 4 2 2 2 2" xfId="16475"/>
    <cellStyle name="Normal 2 2 2 2 8 4 2 2 3" xfId="11993"/>
    <cellStyle name="Normal 2 2 2 2 8 4 2 3" xfId="4457"/>
    <cellStyle name="Normal 2 2 2 2 8 4 2 3 2" xfId="8939"/>
    <cellStyle name="Normal 2 2 2 2 8 4 2 3 2 2" xfId="17969"/>
    <cellStyle name="Normal 2 2 2 2 8 4 2 3 3" xfId="13487"/>
    <cellStyle name="Normal 2 2 2 2 8 4 2 4" xfId="5951"/>
    <cellStyle name="Normal 2 2 2 2 8 4 2 4 2" xfId="14981"/>
    <cellStyle name="Normal 2 2 2 2 8 4 2 5" xfId="10499"/>
    <cellStyle name="Normal 2 2 2 2 8 4 3" xfId="2216"/>
    <cellStyle name="Normal 2 2 2 2 8 4 3 2" xfId="6698"/>
    <cellStyle name="Normal 2 2 2 2 8 4 3 2 2" xfId="15728"/>
    <cellStyle name="Normal 2 2 2 2 8 4 3 3" xfId="11246"/>
    <cellStyle name="Normal 2 2 2 2 8 4 4" xfId="3710"/>
    <cellStyle name="Normal 2 2 2 2 8 4 4 2" xfId="8192"/>
    <cellStyle name="Normal 2 2 2 2 8 4 4 2 2" xfId="17222"/>
    <cellStyle name="Normal 2 2 2 2 8 4 4 3" xfId="12740"/>
    <cellStyle name="Normal 2 2 2 2 8 4 5" xfId="5204"/>
    <cellStyle name="Normal 2 2 2 2 8 4 5 2" xfId="14234"/>
    <cellStyle name="Normal 2 2 2 2 8 4 6" xfId="9752"/>
    <cellStyle name="Normal 2 2 2 2 8 5" xfId="909"/>
    <cellStyle name="Normal 2 2 2 2 8 5 2" xfId="2403"/>
    <cellStyle name="Normal 2 2 2 2 8 5 2 2" xfId="6885"/>
    <cellStyle name="Normal 2 2 2 2 8 5 2 2 2" xfId="15915"/>
    <cellStyle name="Normal 2 2 2 2 8 5 2 3" xfId="11433"/>
    <cellStyle name="Normal 2 2 2 2 8 5 3" xfId="3897"/>
    <cellStyle name="Normal 2 2 2 2 8 5 3 2" xfId="8379"/>
    <cellStyle name="Normal 2 2 2 2 8 5 3 2 2" xfId="17409"/>
    <cellStyle name="Normal 2 2 2 2 8 5 3 3" xfId="12927"/>
    <cellStyle name="Normal 2 2 2 2 8 5 4" xfId="5391"/>
    <cellStyle name="Normal 2 2 2 2 8 5 4 2" xfId="14421"/>
    <cellStyle name="Normal 2 2 2 2 8 5 5" xfId="9939"/>
    <cellStyle name="Normal 2 2 2 2 8 6" xfId="1658"/>
    <cellStyle name="Normal 2 2 2 2 8 6 2" xfId="6140"/>
    <cellStyle name="Normal 2 2 2 2 8 6 2 2" xfId="15170"/>
    <cellStyle name="Normal 2 2 2 2 8 6 3" xfId="10688"/>
    <cellStyle name="Normal 2 2 2 2 8 7" xfId="3152"/>
    <cellStyle name="Normal 2 2 2 2 8 7 2" xfId="7634"/>
    <cellStyle name="Normal 2 2 2 2 8 7 2 2" xfId="16664"/>
    <cellStyle name="Normal 2 2 2 2 8 7 3" xfId="12182"/>
    <cellStyle name="Normal 2 2 2 2 8 8" xfId="4646"/>
    <cellStyle name="Normal 2 2 2 2 8 8 2" xfId="13676"/>
    <cellStyle name="Normal 2 2 2 2 8 9" xfId="9194"/>
    <cellStyle name="Normal 2 2 2 2 9" xfId="187"/>
    <cellStyle name="Normal 2 2 2 2 9 2" xfId="373"/>
    <cellStyle name="Normal 2 2 2 2 9 2 2" xfId="1116"/>
    <cellStyle name="Normal 2 2 2 2 9 2 2 2" xfId="2610"/>
    <cellStyle name="Normal 2 2 2 2 9 2 2 2 2" xfId="7092"/>
    <cellStyle name="Normal 2 2 2 2 9 2 2 2 2 2" xfId="16122"/>
    <cellStyle name="Normal 2 2 2 2 9 2 2 2 3" xfId="11640"/>
    <cellStyle name="Normal 2 2 2 2 9 2 2 3" xfId="4104"/>
    <cellStyle name="Normal 2 2 2 2 9 2 2 3 2" xfId="8586"/>
    <cellStyle name="Normal 2 2 2 2 9 2 2 3 2 2" xfId="17616"/>
    <cellStyle name="Normal 2 2 2 2 9 2 2 3 3" xfId="13134"/>
    <cellStyle name="Normal 2 2 2 2 9 2 2 4" xfId="5598"/>
    <cellStyle name="Normal 2 2 2 2 9 2 2 4 2" xfId="14628"/>
    <cellStyle name="Normal 2 2 2 2 9 2 2 5" xfId="10146"/>
    <cellStyle name="Normal 2 2 2 2 9 2 3" xfId="1867"/>
    <cellStyle name="Normal 2 2 2 2 9 2 3 2" xfId="6349"/>
    <cellStyle name="Normal 2 2 2 2 9 2 3 2 2" xfId="15379"/>
    <cellStyle name="Normal 2 2 2 2 9 2 3 3" xfId="10897"/>
    <cellStyle name="Normal 2 2 2 2 9 2 4" xfId="3361"/>
    <cellStyle name="Normal 2 2 2 2 9 2 4 2" xfId="7843"/>
    <cellStyle name="Normal 2 2 2 2 9 2 4 2 2" xfId="16873"/>
    <cellStyle name="Normal 2 2 2 2 9 2 4 3" xfId="12391"/>
    <cellStyle name="Normal 2 2 2 2 9 2 5" xfId="4855"/>
    <cellStyle name="Normal 2 2 2 2 9 2 5 2" xfId="13885"/>
    <cellStyle name="Normal 2 2 2 2 9 2 6" xfId="9403"/>
    <cellStyle name="Normal 2 2 2 2 9 3" xfId="559"/>
    <cellStyle name="Normal 2 2 2 2 9 3 2" xfId="1306"/>
    <cellStyle name="Normal 2 2 2 2 9 3 2 2" xfId="2800"/>
    <cellStyle name="Normal 2 2 2 2 9 3 2 2 2" xfId="7282"/>
    <cellStyle name="Normal 2 2 2 2 9 3 2 2 2 2" xfId="16312"/>
    <cellStyle name="Normal 2 2 2 2 9 3 2 2 3" xfId="11830"/>
    <cellStyle name="Normal 2 2 2 2 9 3 2 3" xfId="4294"/>
    <cellStyle name="Normal 2 2 2 2 9 3 2 3 2" xfId="8776"/>
    <cellStyle name="Normal 2 2 2 2 9 3 2 3 2 2" xfId="17806"/>
    <cellStyle name="Normal 2 2 2 2 9 3 2 3 3" xfId="13324"/>
    <cellStyle name="Normal 2 2 2 2 9 3 2 4" xfId="5788"/>
    <cellStyle name="Normal 2 2 2 2 9 3 2 4 2" xfId="14818"/>
    <cellStyle name="Normal 2 2 2 2 9 3 2 5" xfId="10336"/>
    <cellStyle name="Normal 2 2 2 2 9 3 3" xfId="2053"/>
    <cellStyle name="Normal 2 2 2 2 9 3 3 2" xfId="6535"/>
    <cellStyle name="Normal 2 2 2 2 9 3 3 2 2" xfId="15565"/>
    <cellStyle name="Normal 2 2 2 2 9 3 3 3" xfId="11083"/>
    <cellStyle name="Normal 2 2 2 2 9 3 4" xfId="3547"/>
    <cellStyle name="Normal 2 2 2 2 9 3 4 2" xfId="8029"/>
    <cellStyle name="Normal 2 2 2 2 9 3 4 2 2" xfId="17059"/>
    <cellStyle name="Normal 2 2 2 2 9 3 4 3" xfId="12577"/>
    <cellStyle name="Normal 2 2 2 2 9 3 5" xfId="5041"/>
    <cellStyle name="Normal 2 2 2 2 9 3 5 2" xfId="14071"/>
    <cellStyle name="Normal 2 2 2 2 9 3 6" xfId="9589"/>
    <cellStyle name="Normal 2 2 2 2 9 4" xfId="745"/>
    <cellStyle name="Normal 2 2 2 2 9 4 2" xfId="1492"/>
    <cellStyle name="Normal 2 2 2 2 9 4 2 2" xfId="2986"/>
    <cellStyle name="Normal 2 2 2 2 9 4 2 2 2" xfId="7468"/>
    <cellStyle name="Normal 2 2 2 2 9 4 2 2 2 2" xfId="16498"/>
    <cellStyle name="Normal 2 2 2 2 9 4 2 2 3" xfId="12016"/>
    <cellStyle name="Normal 2 2 2 2 9 4 2 3" xfId="4480"/>
    <cellStyle name="Normal 2 2 2 2 9 4 2 3 2" xfId="8962"/>
    <cellStyle name="Normal 2 2 2 2 9 4 2 3 2 2" xfId="17992"/>
    <cellStyle name="Normal 2 2 2 2 9 4 2 3 3" xfId="13510"/>
    <cellStyle name="Normal 2 2 2 2 9 4 2 4" xfId="5974"/>
    <cellStyle name="Normal 2 2 2 2 9 4 2 4 2" xfId="15004"/>
    <cellStyle name="Normal 2 2 2 2 9 4 2 5" xfId="10522"/>
    <cellStyle name="Normal 2 2 2 2 9 4 3" xfId="2239"/>
    <cellStyle name="Normal 2 2 2 2 9 4 3 2" xfId="6721"/>
    <cellStyle name="Normal 2 2 2 2 9 4 3 2 2" xfId="15751"/>
    <cellStyle name="Normal 2 2 2 2 9 4 3 3" xfId="11269"/>
    <cellStyle name="Normal 2 2 2 2 9 4 4" xfId="3733"/>
    <cellStyle name="Normal 2 2 2 2 9 4 4 2" xfId="8215"/>
    <cellStyle name="Normal 2 2 2 2 9 4 4 2 2" xfId="17245"/>
    <cellStyle name="Normal 2 2 2 2 9 4 4 3" xfId="12763"/>
    <cellStyle name="Normal 2 2 2 2 9 4 5" xfId="5227"/>
    <cellStyle name="Normal 2 2 2 2 9 4 5 2" xfId="14257"/>
    <cellStyle name="Normal 2 2 2 2 9 4 6" xfId="9775"/>
    <cellStyle name="Normal 2 2 2 2 9 5" xfId="932"/>
    <cellStyle name="Normal 2 2 2 2 9 5 2" xfId="2426"/>
    <cellStyle name="Normal 2 2 2 2 9 5 2 2" xfId="6908"/>
    <cellStyle name="Normal 2 2 2 2 9 5 2 2 2" xfId="15938"/>
    <cellStyle name="Normal 2 2 2 2 9 5 2 3" xfId="11456"/>
    <cellStyle name="Normal 2 2 2 2 9 5 3" xfId="3920"/>
    <cellStyle name="Normal 2 2 2 2 9 5 3 2" xfId="8402"/>
    <cellStyle name="Normal 2 2 2 2 9 5 3 2 2" xfId="17432"/>
    <cellStyle name="Normal 2 2 2 2 9 5 3 3" xfId="12950"/>
    <cellStyle name="Normal 2 2 2 2 9 5 4" xfId="5414"/>
    <cellStyle name="Normal 2 2 2 2 9 5 4 2" xfId="14444"/>
    <cellStyle name="Normal 2 2 2 2 9 5 5" xfId="9962"/>
    <cellStyle name="Normal 2 2 2 2 9 6" xfId="1681"/>
    <cellStyle name="Normal 2 2 2 2 9 6 2" xfId="6163"/>
    <cellStyle name="Normal 2 2 2 2 9 6 2 2" xfId="15193"/>
    <cellStyle name="Normal 2 2 2 2 9 6 3" xfId="10711"/>
    <cellStyle name="Normal 2 2 2 2 9 7" xfId="3175"/>
    <cellStyle name="Normal 2 2 2 2 9 7 2" xfId="7657"/>
    <cellStyle name="Normal 2 2 2 2 9 7 2 2" xfId="16687"/>
    <cellStyle name="Normal 2 2 2 2 9 7 3" xfId="12205"/>
    <cellStyle name="Normal 2 2 2 2 9 8" xfId="4669"/>
    <cellStyle name="Normal 2 2 2 2 9 8 2" xfId="13699"/>
    <cellStyle name="Normal 2 2 2 2 9 9" xfId="9217"/>
    <cellStyle name="Normal 2 2 2 3" xfId="26"/>
    <cellStyle name="Normal 2 2 2 3 10" xfId="398"/>
    <cellStyle name="Normal 2 2 2 3 10 2" xfId="1145"/>
    <cellStyle name="Normal 2 2 2 3 10 2 2" xfId="2639"/>
    <cellStyle name="Normal 2 2 2 3 10 2 2 2" xfId="7121"/>
    <cellStyle name="Normal 2 2 2 3 10 2 2 2 2" xfId="16151"/>
    <cellStyle name="Normal 2 2 2 3 10 2 2 3" xfId="11669"/>
    <cellStyle name="Normal 2 2 2 3 10 2 3" xfId="4133"/>
    <cellStyle name="Normal 2 2 2 3 10 2 3 2" xfId="8615"/>
    <cellStyle name="Normal 2 2 2 3 10 2 3 2 2" xfId="17645"/>
    <cellStyle name="Normal 2 2 2 3 10 2 3 3" xfId="13163"/>
    <cellStyle name="Normal 2 2 2 3 10 2 4" xfId="5627"/>
    <cellStyle name="Normal 2 2 2 3 10 2 4 2" xfId="14657"/>
    <cellStyle name="Normal 2 2 2 3 10 2 5" xfId="10175"/>
    <cellStyle name="Normal 2 2 2 3 10 3" xfId="1892"/>
    <cellStyle name="Normal 2 2 2 3 10 3 2" xfId="6374"/>
    <cellStyle name="Normal 2 2 2 3 10 3 2 2" xfId="15404"/>
    <cellStyle name="Normal 2 2 2 3 10 3 3" xfId="10922"/>
    <cellStyle name="Normal 2 2 2 3 10 4" xfId="3386"/>
    <cellStyle name="Normal 2 2 2 3 10 4 2" xfId="7868"/>
    <cellStyle name="Normal 2 2 2 3 10 4 2 2" xfId="16898"/>
    <cellStyle name="Normal 2 2 2 3 10 4 3" xfId="12416"/>
    <cellStyle name="Normal 2 2 2 3 10 5" xfId="4880"/>
    <cellStyle name="Normal 2 2 2 3 10 5 2" xfId="13910"/>
    <cellStyle name="Normal 2 2 2 3 10 6" xfId="9428"/>
    <cellStyle name="Normal 2 2 2 3 11" xfId="584"/>
    <cellStyle name="Normal 2 2 2 3 11 2" xfId="1331"/>
    <cellStyle name="Normal 2 2 2 3 11 2 2" xfId="2825"/>
    <cellStyle name="Normal 2 2 2 3 11 2 2 2" xfId="7307"/>
    <cellStyle name="Normal 2 2 2 3 11 2 2 2 2" xfId="16337"/>
    <cellStyle name="Normal 2 2 2 3 11 2 2 3" xfId="11855"/>
    <cellStyle name="Normal 2 2 2 3 11 2 3" xfId="4319"/>
    <cellStyle name="Normal 2 2 2 3 11 2 3 2" xfId="8801"/>
    <cellStyle name="Normal 2 2 2 3 11 2 3 2 2" xfId="17831"/>
    <cellStyle name="Normal 2 2 2 3 11 2 3 3" xfId="13349"/>
    <cellStyle name="Normal 2 2 2 3 11 2 4" xfId="5813"/>
    <cellStyle name="Normal 2 2 2 3 11 2 4 2" xfId="14843"/>
    <cellStyle name="Normal 2 2 2 3 11 2 5" xfId="10361"/>
    <cellStyle name="Normal 2 2 2 3 11 3" xfId="2078"/>
    <cellStyle name="Normal 2 2 2 3 11 3 2" xfId="6560"/>
    <cellStyle name="Normal 2 2 2 3 11 3 2 2" xfId="15590"/>
    <cellStyle name="Normal 2 2 2 3 11 3 3" xfId="11108"/>
    <cellStyle name="Normal 2 2 2 3 11 4" xfId="3572"/>
    <cellStyle name="Normal 2 2 2 3 11 4 2" xfId="8054"/>
    <cellStyle name="Normal 2 2 2 3 11 4 2 2" xfId="17084"/>
    <cellStyle name="Normal 2 2 2 3 11 4 3" xfId="12602"/>
    <cellStyle name="Normal 2 2 2 3 11 5" xfId="5066"/>
    <cellStyle name="Normal 2 2 2 3 11 5 2" xfId="14096"/>
    <cellStyle name="Normal 2 2 2 3 11 6" xfId="9614"/>
    <cellStyle name="Normal 2 2 2 3 12" xfId="771"/>
    <cellStyle name="Normal 2 2 2 3 12 2" xfId="2265"/>
    <cellStyle name="Normal 2 2 2 3 12 2 2" xfId="6747"/>
    <cellStyle name="Normal 2 2 2 3 12 2 2 2" xfId="15777"/>
    <cellStyle name="Normal 2 2 2 3 12 2 3" xfId="11295"/>
    <cellStyle name="Normal 2 2 2 3 12 3" xfId="3759"/>
    <cellStyle name="Normal 2 2 2 3 12 3 2" xfId="8241"/>
    <cellStyle name="Normal 2 2 2 3 12 3 2 2" xfId="17271"/>
    <cellStyle name="Normal 2 2 2 3 12 3 3" xfId="12789"/>
    <cellStyle name="Normal 2 2 2 3 12 4" xfId="5253"/>
    <cellStyle name="Normal 2 2 2 3 12 4 2" xfId="14283"/>
    <cellStyle name="Normal 2 2 2 3 12 5" xfId="9801"/>
    <cellStyle name="Normal 2 2 2 3 13" xfId="1520"/>
    <cellStyle name="Normal 2 2 2 3 13 2" xfId="6002"/>
    <cellStyle name="Normal 2 2 2 3 13 2 2" xfId="15032"/>
    <cellStyle name="Normal 2 2 2 3 13 3" xfId="10550"/>
    <cellStyle name="Normal 2 2 2 3 14" xfId="3014"/>
    <cellStyle name="Normal 2 2 2 3 14 2" xfId="7496"/>
    <cellStyle name="Normal 2 2 2 3 14 2 2" xfId="16526"/>
    <cellStyle name="Normal 2 2 2 3 14 3" xfId="12044"/>
    <cellStyle name="Normal 2 2 2 3 15" xfId="4508"/>
    <cellStyle name="Normal 2 2 2 3 15 2" xfId="13538"/>
    <cellStyle name="Normal 2 2 2 3 16" xfId="9056"/>
    <cellStyle name="Normal 2 2 2 3 2" xfId="49"/>
    <cellStyle name="Normal 2 2 2 3 2 2" xfId="235"/>
    <cellStyle name="Normal 2 2 2 3 2 2 2" xfId="980"/>
    <cellStyle name="Normal 2 2 2 3 2 2 2 2" xfId="2474"/>
    <cellStyle name="Normal 2 2 2 3 2 2 2 2 2" xfId="6956"/>
    <cellStyle name="Normal 2 2 2 3 2 2 2 2 2 2" xfId="15986"/>
    <cellStyle name="Normal 2 2 2 3 2 2 2 2 3" xfId="11504"/>
    <cellStyle name="Normal 2 2 2 3 2 2 2 3" xfId="3968"/>
    <cellStyle name="Normal 2 2 2 3 2 2 2 3 2" xfId="8450"/>
    <cellStyle name="Normal 2 2 2 3 2 2 2 3 2 2" xfId="17480"/>
    <cellStyle name="Normal 2 2 2 3 2 2 2 3 3" xfId="12998"/>
    <cellStyle name="Normal 2 2 2 3 2 2 2 4" xfId="5462"/>
    <cellStyle name="Normal 2 2 2 3 2 2 2 4 2" xfId="14492"/>
    <cellStyle name="Normal 2 2 2 3 2 2 2 5" xfId="10010"/>
    <cellStyle name="Normal 2 2 2 3 2 2 3" xfId="1729"/>
    <cellStyle name="Normal 2 2 2 3 2 2 3 2" xfId="6211"/>
    <cellStyle name="Normal 2 2 2 3 2 2 3 2 2" xfId="15241"/>
    <cellStyle name="Normal 2 2 2 3 2 2 3 3" xfId="10759"/>
    <cellStyle name="Normal 2 2 2 3 2 2 4" xfId="3223"/>
    <cellStyle name="Normal 2 2 2 3 2 2 4 2" xfId="7705"/>
    <cellStyle name="Normal 2 2 2 3 2 2 4 2 2" xfId="16735"/>
    <cellStyle name="Normal 2 2 2 3 2 2 4 3" xfId="12253"/>
    <cellStyle name="Normal 2 2 2 3 2 2 5" xfId="4717"/>
    <cellStyle name="Normal 2 2 2 3 2 2 5 2" xfId="13747"/>
    <cellStyle name="Normal 2 2 2 3 2 2 6" xfId="9265"/>
    <cellStyle name="Normal 2 2 2 3 2 3" xfId="421"/>
    <cellStyle name="Normal 2 2 2 3 2 3 2" xfId="1168"/>
    <cellStyle name="Normal 2 2 2 3 2 3 2 2" xfId="2662"/>
    <cellStyle name="Normal 2 2 2 3 2 3 2 2 2" xfId="7144"/>
    <cellStyle name="Normal 2 2 2 3 2 3 2 2 2 2" xfId="16174"/>
    <cellStyle name="Normal 2 2 2 3 2 3 2 2 3" xfId="11692"/>
    <cellStyle name="Normal 2 2 2 3 2 3 2 3" xfId="4156"/>
    <cellStyle name="Normal 2 2 2 3 2 3 2 3 2" xfId="8638"/>
    <cellStyle name="Normal 2 2 2 3 2 3 2 3 2 2" xfId="17668"/>
    <cellStyle name="Normal 2 2 2 3 2 3 2 3 3" xfId="13186"/>
    <cellStyle name="Normal 2 2 2 3 2 3 2 4" xfId="5650"/>
    <cellStyle name="Normal 2 2 2 3 2 3 2 4 2" xfId="14680"/>
    <cellStyle name="Normal 2 2 2 3 2 3 2 5" xfId="10198"/>
    <cellStyle name="Normal 2 2 2 3 2 3 3" xfId="1915"/>
    <cellStyle name="Normal 2 2 2 3 2 3 3 2" xfId="6397"/>
    <cellStyle name="Normal 2 2 2 3 2 3 3 2 2" xfId="15427"/>
    <cellStyle name="Normal 2 2 2 3 2 3 3 3" xfId="10945"/>
    <cellStyle name="Normal 2 2 2 3 2 3 4" xfId="3409"/>
    <cellStyle name="Normal 2 2 2 3 2 3 4 2" xfId="7891"/>
    <cellStyle name="Normal 2 2 2 3 2 3 4 2 2" xfId="16921"/>
    <cellStyle name="Normal 2 2 2 3 2 3 4 3" xfId="12439"/>
    <cellStyle name="Normal 2 2 2 3 2 3 5" xfId="4903"/>
    <cellStyle name="Normal 2 2 2 3 2 3 5 2" xfId="13933"/>
    <cellStyle name="Normal 2 2 2 3 2 3 6" xfId="9451"/>
    <cellStyle name="Normal 2 2 2 3 2 4" xfId="607"/>
    <cellStyle name="Normal 2 2 2 3 2 4 2" xfId="1354"/>
    <cellStyle name="Normal 2 2 2 3 2 4 2 2" xfId="2848"/>
    <cellStyle name="Normal 2 2 2 3 2 4 2 2 2" xfId="7330"/>
    <cellStyle name="Normal 2 2 2 3 2 4 2 2 2 2" xfId="16360"/>
    <cellStyle name="Normal 2 2 2 3 2 4 2 2 3" xfId="11878"/>
    <cellStyle name="Normal 2 2 2 3 2 4 2 3" xfId="4342"/>
    <cellStyle name="Normal 2 2 2 3 2 4 2 3 2" xfId="8824"/>
    <cellStyle name="Normal 2 2 2 3 2 4 2 3 2 2" xfId="17854"/>
    <cellStyle name="Normal 2 2 2 3 2 4 2 3 3" xfId="13372"/>
    <cellStyle name="Normal 2 2 2 3 2 4 2 4" xfId="5836"/>
    <cellStyle name="Normal 2 2 2 3 2 4 2 4 2" xfId="14866"/>
    <cellStyle name="Normal 2 2 2 3 2 4 2 5" xfId="10384"/>
    <cellStyle name="Normal 2 2 2 3 2 4 3" xfId="2101"/>
    <cellStyle name="Normal 2 2 2 3 2 4 3 2" xfId="6583"/>
    <cellStyle name="Normal 2 2 2 3 2 4 3 2 2" xfId="15613"/>
    <cellStyle name="Normal 2 2 2 3 2 4 3 3" xfId="11131"/>
    <cellStyle name="Normal 2 2 2 3 2 4 4" xfId="3595"/>
    <cellStyle name="Normal 2 2 2 3 2 4 4 2" xfId="8077"/>
    <cellStyle name="Normal 2 2 2 3 2 4 4 2 2" xfId="17107"/>
    <cellStyle name="Normal 2 2 2 3 2 4 4 3" xfId="12625"/>
    <cellStyle name="Normal 2 2 2 3 2 4 5" xfId="5089"/>
    <cellStyle name="Normal 2 2 2 3 2 4 5 2" xfId="14119"/>
    <cellStyle name="Normal 2 2 2 3 2 4 6" xfId="9637"/>
    <cellStyle name="Normal 2 2 2 3 2 5" xfId="794"/>
    <cellStyle name="Normal 2 2 2 3 2 5 2" xfId="2288"/>
    <cellStyle name="Normal 2 2 2 3 2 5 2 2" xfId="6770"/>
    <cellStyle name="Normal 2 2 2 3 2 5 2 2 2" xfId="15800"/>
    <cellStyle name="Normal 2 2 2 3 2 5 2 3" xfId="11318"/>
    <cellStyle name="Normal 2 2 2 3 2 5 3" xfId="3782"/>
    <cellStyle name="Normal 2 2 2 3 2 5 3 2" xfId="8264"/>
    <cellStyle name="Normal 2 2 2 3 2 5 3 2 2" xfId="17294"/>
    <cellStyle name="Normal 2 2 2 3 2 5 3 3" xfId="12812"/>
    <cellStyle name="Normal 2 2 2 3 2 5 4" xfId="5276"/>
    <cellStyle name="Normal 2 2 2 3 2 5 4 2" xfId="14306"/>
    <cellStyle name="Normal 2 2 2 3 2 5 5" xfId="9824"/>
    <cellStyle name="Normal 2 2 2 3 2 6" xfId="1543"/>
    <cellStyle name="Normal 2 2 2 3 2 6 2" xfId="6025"/>
    <cellStyle name="Normal 2 2 2 3 2 6 2 2" xfId="15055"/>
    <cellStyle name="Normal 2 2 2 3 2 6 3" xfId="10573"/>
    <cellStyle name="Normal 2 2 2 3 2 7" xfId="3037"/>
    <cellStyle name="Normal 2 2 2 3 2 7 2" xfId="7519"/>
    <cellStyle name="Normal 2 2 2 3 2 7 2 2" xfId="16549"/>
    <cellStyle name="Normal 2 2 2 3 2 7 3" xfId="12067"/>
    <cellStyle name="Normal 2 2 2 3 2 8" xfId="4531"/>
    <cellStyle name="Normal 2 2 2 3 2 8 2" xfId="13561"/>
    <cellStyle name="Normal 2 2 2 3 2 9" xfId="9079"/>
    <cellStyle name="Normal 2 2 2 3 3" xfId="72"/>
    <cellStyle name="Normal 2 2 2 3 3 2" xfId="258"/>
    <cellStyle name="Normal 2 2 2 3 3 2 2" xfId="1003"/>
    <cellStyle name="Normal 2 2 2 3 3 2 2 2" xfId="2497"/>
    <cellStyle name="Normal 2 2 2 3 3 2 2 2 2" xfId="6979"/>
    <cellStyle name="Normal 2 2 2 3 3 2 2 2 2 2" xfId="16009"/>
    <cellStyle name="Normal 2 2 2 3 3 2 2 2 3" xfId="11527"/>
    <cellStyle name="Normal 2 2 2 3 3 2 2 3" xfId="3991"/>
    <cellStyle name="Normal 2 2 2 3 3 2 2 3 2" xfId="8473"/>
    <cellStyle name="Normal 2 2 2 3 3 2 2 3 2 2" xfId="17503"/>
    <cellStyle name="Normal 2 2 2 3 3 2 2 3 3" xfId="13021"/>
    <cellStyle name="Normal 2 2 2 3 3 2 2 4" xfId="5485"/>
    <cellStyle name="Normal 2 2 2 3 3 2 2 4 2" xfId="14515"/>
    <cellStyle name="Normal 2 2 2 3 3 2 2 5" xfId="10033"/>
    <cellStyle name="Normal 2 2 2 3 3 2 3" xfId="1752"/>
    <cellStyle name="Normal 2 2 2 3 3 2 3 2" xfId="6234"/>
    <cellStyle name="Normal 2 2 2 3 3 2 3 2 2" xfId="15264"/>
    <cellStyle name="Normal 2 2 2 3 3 2 3 3" xfId="10782"/>
    <cellStyle name="Normal 2 2 2 3 3 2 4" xfId="3246"/>
    <cellStyle name="Normal 2 2 2 3 3 2 4 2" xfId="7728"/>
    <cellStyle name="Normal 2 2 2 3 3 2 4 2 2" xfId="16758"/>
    <cellStyle name="Normal 2 2 2 3 3 2 4 3" xfId="12276"/>
    <cellStyle name="Normal 2 2 2 3 3 2 5" xfId="4740"/>
    <cellStyle name="Normal 2 2 2 3 3 2 5 2" xfId="13770"/>
    <cellStyle name="Normal 2 2 2 3 3 2 6" xfId="9288"/>
    <cellStyle name="Normal 2 2 2 3 3 3" xfId="444"/>
    <cellStyle name="Normal 2 2 2 3 3 3 2" xfId="1191"/>
    <cellStyle name="Normal 2 2 2 3 3 3 2 2" xfId="2685"/>
    <cellStyle name="Normal 2 2 2 3 3 3 2 2 2" xfId="7167"/>
    <cellStyle name="Normal 2 2 2 3 3 3 2 2 2 2" xfId="16197"/>
    <cellStyle name="Normal 2 2 2 3 3 3 2 2 3" xfId="11715"/>
    <cellStyle name="Normal 2 2 2 3 3 3 2 3" xfId="4179"/>
    <cellStyle name="Normal 2 2 2 3 3 3 2 3 2" xfId="8661"/>
    <cellStyle name="Normal 2 2 2 3 3 3 2 3 2 2" xfId="17691"/>
    <cellStyle name="Normal 2 2 2 3 3 3 2 3 3" xfId="13209"/>
    <cellStyle name="Normal 2 2 2 3 3 3 2 4" xfId="5673"/>
    <cellStyle name="Normal 2 2 2 3 3 3 2 4 2" xfId="14703"/>
    <cellStyle name="Normal 2 2 2 3 3 3 2 5" xfId="10221"/>
    <cellStyle name="Normal 2 2 2 3 3 3 3" xfId="1938"/>
    <cellStyle name="Normal 2 2 2 3 3 3 3 2" xfId="6420"/>
    <cellStyle name="Normal 2 2 2 3 3 3 3 2 2" xfId="15450"/>
    <cellStyle name="Normal 2 2 2 3 3 3 3 3" xfId="10968"/>
    <cellStyle name="Normal 2 2 2 3 3 3 4" xfId="3432"/>
    <cellStyle name="Normal 2 2 2 3 3 3 4 2" xfId="7914"/>
    <cellStyle name="Normal 2 2 2 3 3 3 4 2 2" xfId="16944"/>
    <cellStyle name="Normal 2 2 2 3 3 3 4 3" xfId="12462"/>
    <cellStyle name="Normal 2 2 2 3 3 3 5" xfId="4926"/>
    <cellStyle name="Normal 2 2 2 3 3 3 5 2" xfId="13956"/>
    <cellStyle name="Normal 2 2 2 3 3 3 6" xfId="9474"/>
    <cellStyle name="Normal 2 2 2 3 3 4" xfId="630"/>
    <cellStyle name="Normal 2 2 2 3 3 4 2" xfId="1377"/>
    <cellStyle name="Normal 2 2 2 3 3 4 2 2" xfId="2871"/>
    <cellStyle name="Normal 2 2 2 3 3 4 2 2 2" xfId="7353"/>
    <cellStyle name="Normal 2 2 2 3 3 4 2 2 2 2" xfId="16383"/>
    <cellStyle name="Normal 2 2 2 3 3 4 2 2 3" xfId="11901"/>
    <cellStyle name="Normal 2 2 2 3 3 4 2 3" xfId="4365"/>
    <cellStyle name="Normal 2 2 2 3 3 4 2 3 2" xfId="8847"/>
    <cellStyle name="Normal 2 2 2 3 3 4 2 3 2 2" xfId="17877"/>
    <cellStyle name="Normal 2 2 2 3 3 4 2 3 3" xfId="13395"/>
    <cellStyle name="Normal 2 2 2 3 3 4 2 4" xfId="5859"/>
    <cellStyle name="Normal 2 2 2 3 3 4 2 4 2" xfId="14889"/>
    <cellStyle name="Normal 2 2 2 3 3 4 2 5" xfId="10407"/>
    <cellStyle name="Normal 2 2 2 3 3 4 3" xfId="2124"/>
    <cellStyle name="Normal 2 2 2 3 3 4 3 2" xfId="6606"/>
    <cellStyle name="Normal 2 2 2 3 3 4 3 2 2" xfId="15636"/>
    <cellStyle name="Normal 2 2 2 3 3 4 3 3" xfId="11154"/>
    <cellStyle name="Normal 2 2 2 3 3 4 4" xfId="3618"/>
    <cellStyle name="Normal 2 2 2 3 3 4 4 2" xfId="8100"/>
    <cellStyle name="Normal 2 2 2 3 3 4 4 2 2" xfId="17130"/>
    <cellStyle name="Normal 2 2 2 3 3 4 4 3" xfId="12648"/>
    <cellStyle name="Normal 2 2 2 3 3 4 5" xfId="5112"/>
    <cellStyle name="Normal 2 2 2 3 3 4 5 2" xfId="14142"/>
    <cellStyle name="Normal 2 2 2 3 3 4 6" xfId="9660"/>
    <cellStyle name="Normal 2 2 2 3 3 5" xfId="817"/>
    <cellStyle name="Normal 2 2 2 3 3 5 2" xfId="2311"/>
    <cellStyle name="Normal 2 2 2 3 3 5 2 2" xfId="6793"/>
    <cellStyle name="Normal 2 2 2 3 3 5 2 2 2" xfId="15823"/>
    <cellStyle name="Normal 2 2 2 3 3 5 2 3" xfId="11341"/>
    <cellStyle name="Normal 2 2 2 3 3 5 3" xfId="3805"/>
    <cellStyle name="Normal 2 2 2 3 3 5 3 2" xfId="8287"/>
    <cellStyle name="Normal 2 2 2 3 3 5 3 2 2" xfId="17317"/>
    <cellStyle name="Normal 2 2 2 3 3 5 3 3" xfId="12835"/>
    <cellStyle name="Normal 2 2 2 3 3 5 4" xfId="5299"/>
    <cellStyle name="Normal 2 2 2 3 3 5 4 2" xfId="14329"/>
    <cellStyle name="Normal 2 2 2 3 3 5 5" xfId="9847"/>
    <cellStyle name="Normal 2 2 2 3 3 6" xfId="1566"/>
    <cellStyle name="Normal 2 2 2 3 3 6 2" xfId="6048"/>
    <cellStyle name="Normal 2 2 2 3 3 6 2 2" xfId="15078"/>
    <cellStyle name="Normal 2 2 2 3 3 6 3" xfId="10596"/>
    <cellStyle name="Normal 2 2 2 3 3 7" xfId="3060"/>
    <cellStyle name="Normal 2 2 2 3 3 7 2" xfId="7542"/>
    <cellStyle name="Normal 2 2 2 3 3 7 2 2" xfId="16572"/>
    <cellStyle name="Normal 2 2 2 3 3 7 3" xfId="12090"/>
    <cellStyle name="Normal 2 2 2 3 3 8" xfId="4554"/>
    <cellStyle name="Normal 2 2 2 3 3 8 2" xfId="13584"/>
    <cellStyle name="Normal 2 2 2 3 3 9" xfId="9102"/>
    <cellStyle name="Normal 2 2 2 3 4" xfId="96"/>
    <cellStyle name="Normal 2 2 2 3 4 2" xfId="282"/>
    <cellStyle name="Normal 2 2 2 3 4 2 2" xfId="1026"/>
    <cellStyle name="Normal 2 2 2 3 4 2 2 2" xfId="2520"/>
    <cellStyle name="Normal 2 2 2 3 4 2 2 2 2" xfId="7002"/>
    <cellStyle name="Normal 2 2 2 3 4 2 2 2 2 2" xfId="16032"/>
    <cellStyle name="Normal 2 2 2 3 4 2 2 2 3" xfId="11550"/>
    <cellStyle name="Normal 2 2 2 3 4 2 2 3" xfId="4014"/>
    <cellStyle name="Normal 2 2 2 3 4 2 2 3 2" xfId="8496"/>
    <cellStyle name="Normal 2 2 2 3 4 2 2 3 2 2" xfId="17526"/>
    <cellStyle name="Normal 2 2 2 3 4 2 2 3 3" xfId="13044"/>
    <cellStyle name="Normal 2 2 2 3 4 2 2 4" xfId="5508"/>
    <cellStyle name="Normal 2 2 2 3 4 2 2 4 2" xfId="14538"/>
    <cellStyle name="Normal 2 2 2 3 4 2 2 5" xfId="10056"/>
    <cellStyle name="Normal 2 2 2 3 4 2 3" xfId="1776"/>
    <cellStyle name="Normal 2 2 2 3 4 2 3 2" xfId="6258"/>
    <cellStyle name="Normal 2 2 2 3 4 2 3 2 2" xfId="15288"/>
    <cellStyle name="Normal 2 2 2 3 4 2 3 3" xfId="10806"/>
    <cellStyle name="Normal 2 2 2 3 4 2 4" xfId="3270"/>
    <cellStyle name="Normal 2 2 2 3 4 2 4 2" xfId="7752"/>
    <cellStyle name="Normal 2 2 2 3 4 2 4 2 2" xfId="16782"/>
    <cellStyle name="Normal 2 2 2 3 4 2 4 3" xfId="12300"/>
    <cellStyle name="Normal 2 2 2 3 4 2 5" xfId="4764"/>
    <cellStyle name="Normal 2 2 2 3 4 2 5 2" xfId="13794"/>
    <cellStyle name="Normal 2 2 2 3 4 2 6" xfId="9312"/>
    <cellStyle name="Normal 2 2 2 3 4 3" xfId="468"/>
    <cellStyle name="Normal 2 2 2 3 4 3 2" xfId="1215"/>
    <cellStyle name="Normal 2 2 2 3 4 3 2 2" xfId="2709"/>
    <cellStyle name="Normal 2 2 2 3 4 3 2 2 2" xfId="7191"/>
    <cellStyle name="Normal 2 2 2 3 4 3 2 2 2 2" xfId="16221"/>
    <cellStyle name="Normal 2 2 2 3 4 3 2 2 3" xfId="11739"/>
    <cellStyle name="Normal 2 2 2 3 4 3 2 3" xfId="4203"/>
    <cellStyle name="Normal 2 2 2 3 4 3 2 3 2" xfId="8685"/>
    <cellStyle name="Normal 2 2 2 3 4 3 2 3 2 2" xfId="17715"/>
    <cellStyle name="Normal 2 2 2 3 4 3 2 3 3" xfId="13233"/>
    <cellStyle name="Normal 2 2 2 3 4 3 2 4" xfId="5697"/>
    <cellStyle name="Normal 2 2 2 3 4 3 2 4 2" xfId="14727"/>
    <cellStyle name="Normal 2 2 2 3 4 3 2 5" xfId="10245"/>
    <cellStyle name="Normal 2 2 2 3 4 3 3" xfId="1962"/>
    <cellStyle name="Normal 2 2 2 3 4 3 3 2" xfId="6444"/>
    <cellStyle name="Normal 2 2 2 3 4 3 3 2 2" xfId="15474"/>
    <cellStyle name="Normal 2 2 2 3 4 3 3 3" xfId="10992"/>
    <cellStyle name="Normal 2 2 2 3 4 3 4" xfId="3456"/>
    <cellStyle name="Normal 2 2 2 3 4 3 4 2" xfId="7938"/>
    <cellStyle name="Normal 2 2 2 3 4 3 4 2 2" xfId="16968"/>
    <cellStyle name="Normal 2 2 2 3 4 3 4 3" xfId="12486"/>
    <cellStyle name="Normal 2 2 2 3 4 3 5" xfId="4950"/>
    <cellStyle name="Normal 2 2 2 3 4 3 5 2" xfId="13980"/>
    <cellStyle name="Normal 2 2 2 3 4 3 6" xfId="9498"/>
    <cellStyle name="Normal 2 2 2 3 4 4" xfId="654"/>
    <cellStyle name="Normal 2 2 2 3 4 4 2" xfId="1401"/>
    <cellStyle name="Normal 2 2 2 3 4 4 2 2" xfId="2895"/>
    <cellStyle name="Normal 2 2 2 3 4 4 2 2 2" xfId="7377"/>
    <cellStyle name="Normal 2 2 2 3 4 4 2 2 2 2" xfId="16407"/>
    <cellStyle name="Normal 2 2 2 3 4 4 2 2 3" xfId="11925"/>
    <cellStyle name="Normal 2 2 2 3 4 4 2 3" xfId="4389"/>
    <cellStyle name="Normal 2 2 2 3 4 4 2 3 2" xfId="8871"/>
    <cellStyle name="Normal 2 2 2 3 4 4 2 3 2 2" xfId="17901"/>
    <cellStyle name="Normal 2 2 2 3 4 4 2 3 3" xfId="13419"/>
    <cellStyle name="Normal 2 2 2 3 4 4 2 4" xfId="5883"/>
    <cellStyle name="Normal 2 2 2 3 4 4 2 4 2" xfId="14913"/>
    <cellStyle name="Normal 2 2 2 3 4 4 2 5" xfId="10431"/>
    <cellStyle name="Normal 2 2 2 3 4 4 3" xfId="2148"/>
    <cellStyle name="Normal 2 2 2 3 4 4 3 2" xfId="6630"/>
    <cellStyle name="Normal 2 2 2 3 4 4 3 2 2" xfId="15660"/>
    <cellStyle name="Normal 2 2 2 3 4 4 3 3" xfId="11178"/>
    <cellStyle name="Normal 2 2 2 3 4 4 4" xfId="3642"/>
    <cellStyle name="Normal 2 2 2 3 4 4 4 2" xfId="8124"/>
    <cellStyle name="Normal 2 2 2 3 4 4 4 2 2" xfId="17154"/>
    <cellStyle name="Normal 2 2 2 3 4 4 4 3" xfId="12672"/>
    <cellStyle name="Normal 2 2 2 3 4 4 5" xfId="5136"/>
    <cellStyle name="Normal 2 2 2 3 4 4 5 2" xfId="14166"/>
    <cellStyle name="Normal 2 2 2 3 4 4 6" xfId="9684"/>
    <cellStyle name="Normal 2 2 2 3 4 5" xfId="841"/>
    <cellStyle name="Normal 2 2 2 3 4 5 2" xfId="2335"/>
    <cellStyle name="Normal 2 2 2 3 4 5 2 2" xfId="6817"/>
    <cellStyle name="Normal 2 2 2 3 4 5 2 2 2" xfId="15847"/>
    <cellStyle name="Normal 2 2 2 3 4 5 2 3" xfId="11365"/>
    <cellStyle name="Normal 2 2 2 3 4 5 3" xfId="3829"/>
    <cellStyle name="Normal 2 2 2 3 4 5 3 2" xfId="8311"/>
    <cellStyle name="Normal 2 2 2 3 4 5 3 2 2" xfId="17341"/>
    <cellStyle name="Normal 2 2 2 3 4 5 3 3" xfId="12859"/>
    <cellStyle name="Normal 2 2 2 3 4 5 4" xfId="5323"/>
    <cellStyle name="Normal 2 2 2 3 4 5 4 2" xfId="14353"/>
    <cellStyle name="Normal 2 2 2 3 4 5 5" xfId="9871"/>
    <cellStyle name="Normal 2 2 2 3 4 6" xfId="1590"/>
    <cellStyle name="Normal 2 2 2 3 4 6 2" xfId="6072"/>
    <cellStyle name="Normal 2 2 2 3 4 6 2 2" xfId="15102"/>
    <cellStyle name="Normal 2 2 2 3 4 6 3" xfId="10620"/>
    <cellStyle name="Normal 2 2 2 3 4 7" xfId="3084"/>
    <cellStyle name="Normal 2 2 2 3 4 7 2" xfId="7566"/>
    <cellStyle name="Normal 2 2 2 3 4 7 2 2" xfId="16596"/>
    <cellStyle name="Normal 2 2 2 3 4 7 3" xfId="12114"/>
    <cellStyle name="Normal 2 2 2 3 4 8" xfId="4578"/>
    <cellStyle name="Normal 2 2 2 3 4 8 2" xfId="13608"/>
    <cellStyle name="Normal 2 2 2 3 4 9" xfId="9126"/>
    <cellStyle name="Normal 2 2 2 3 5" xfId="104"/>
    <cellStyle name="Normal 2 2 2 3 5 2" xfId="290"/>
    <cellStyle name="Normal 2 2 2 3 5 2 2" xfId="1033"/>
    <cellStyle name="Normal 2 2 2 3 5 2 2 2" xfId="2527"/>
    <cellStyle name="Normal 2 2 2 3 5 2 2 2 2" xfId="7009"/>
    <cellStyle name="Normal 2 2 2 3 5 2 2 2 2 2" xfId="16039"/>
    <cellStyle name="Normal 2 2 2 3 5 2 2 2 3" xfId="11557"/>
    <cellStyle name="Normal 2 2 2 3 5 2 2 3" xfId="4021"/>
    <cellStyle name="Normal 2 2 2 3 5 2 2 3 2" xfId="8503"/>
    <cellStyle name="Normal 2 2 2 3 5 2 2 3 2 2" xfId="17533"/>
    <cellStyle name="Normal 2 2 2 3 5 2 2 3 3" xfId="13051"/>
    <cellStyle name="Normal 2 2 2 3 5 2 2 4" xfId="5515"/>
    <cellStyle name="Normal 2 2 2 3 5 2 2 4 2" xfId="14545"/>
    <cellStyle name="Normal 2 2 2 3 5 2 2 5" xfId="10063"/>
    <cellStyle name="Normal 2 2 2 3 5 2 3" xfId="1784"/>
    <cellStyle name="Normal 2 2 2 3 5 2 3 2" xfId="6266"/>
    <cellStyle name="Normal 2 2 2 3 5 2 3 2 2" xfId="15296"/>
    <cellStyle name="Normal 2 2 2 3 5 2 3 3" xfId="10814"/>
    <cellStyle name="Normal 2 2 2 3 5 2 4" xfId="3278"/>
    <cellStyle name="Normal 2 2 2 3 5 2 4 2" xfId="7760"/>
    <cellStyle name="Normal 2 2 2 3 5 2 4 2 2" xfId="16790"/>
    <cellStyle name="Normal 2 2 2 3 5 2 4 3" xfId="12308"/>
    <cellStyle name="Normal 2 2 2 3 5 2 5" xfId="4772"/>
    <cellStyle name="Normal 2 2 2 3 5 2 5 2" xfId="13802"/>
    <cellStyle name="Normal 2 2 2 3 5 2 6" xfId="9320"/>
    <cellStyle name="Normal 2 2 2 3 5 3" xfId="476"/>
    <cellStyle name="Normal 2 2 2 3 5 3 2" xfId="1223"/>
    <cellStyle name="Normal 2 2 2 3 5 3 2 2" xfId="2717"/>
    <cellStyle name="Normal 2 2 2 3 5 3 2 2 2" xfId="7199"/>
    <cellStyle name="Normal 2 2 2 3 5 3 2 2 2 2" xfId="16229"/>
    <cellStyle name="Normal 2 2 2 3 5 3 2 2 3" xfId="11747"/>
    <cellStyle name="Normal 2 2 2 3 5 3 2 3" xfId="4211"/>
    <cellStyle name="Normal 2 2 2 3 5 3 2 3 2" xfId="8693"/>
    <cellStyle name="Normal 2 2 2 3 5 3 2 3 2 2" xfId="17723"/>
    <cellStyle name="Normal 2 2 2 3 5 3 2 3 3" xfId="13241"/>
    <cellStyle name="Normal 2 2 2 3 5 3 2 4" xfId="5705"/>
    <cellStyle name="Normal 2 2 2 3 5 3 2 4 2" xfId="14735"/>
    <cellStyle name="Normal 2 2 2 3 5 3 2 5" xfId="10253"/>
    <cellStyle name="Normal 2 2 2 3 5 3 3" xfId="1970"/>
    <cellStyle name="Normal 2 2 2 3 5 3 3 2" xfId="6452"/>
    <cellStyle name="Normal 2 2 2 3 5 3 3 2 2" xfId="15482"/>
    <cellStyle name="Normal 2 2 2 3 5 3 3 3" xfId="11000"/>
    <cellStyle name="Normal 2 2 2 3 5 3 4" xfId="3464"/>
    <cellStyle name="Normal 2 2 2 3 5 3 4 2" xfId="7946"/>
    <cellStyle name="Normal 2 2 2 3 5 3 4 2 2" xfId="16976"/>
    <cellStyle name="Normal 2 2 2 3 5 3 4 3" xfId="12494"/>
    <cellStyle name="Normal 2 2 2 3 5 3 5" xfId="4958"/>
    <cellStyle name="Normal 2 2 2 3 5 3 5 2" xfId="13988"/>
    <cellStyle name="Normal 2 2 2 3 5 3 6" xfId="9506"/>
    <cellStyle name="Normal 2 2 2 3 5 4" xfId="662"/>
    <cellStyle name="Normal 2 2 2 3 5 4 2" xfId="1409"/>
    <cellStyle name="Normal 2 2 2 3 5 4 2 2" xfId="2903"/>
    <cellStyle name="Normal 2 2 2 3 5 4 2 2 2" xfId="7385"/>
    <cellStyle name="Normal 2 2 2 3 5 4 2 2 2 2" xfId="16415"/>
    <cellStyle name="Normal 2 2 2 3 5 4 2 2 3" xfId="11933"/>
    <cellStyle name="Normal 2 2 2 3 5 4 2 3" xfId="4397"/>
    <cellStyle name="Normal 2 2 2 3 5 4 2 3 2" xfId="8879"/>
    <cellStyle name="Normal 2 2 2 3 5 4 2 3 2 2" xfId="17909"/>
    <cellStyle name="Normal 2 2 2 3 5 4 2 3 3" xfId="13427"/>
    <cellStyle name="Normal 2 2 2 3 5 4 2 4" xfId="5891"/>
    <cellStyle name="Normal 2 2 2 3 5 4 2 4 2" xfId="14921"/>
    <cellStyle name="Normal 2 2 2 3 5 4 2 5" xfId="10439"/>
    <cellStyle name="Normal 2 2 2 3 5 4 3" xfId="2156"/>
    <cellStyle name="Normal 2 2 2 3 5 4 3 2" xfId="6638"/>
    <cellStyle name="Normal 2 2 2 3 5 4 3 2 2" xfId="15668"/>
    <cellStyle name="Normal 2 2 2 3 5 4 3 3" xfId="11186"/>
    <cellStyle name="Normal 2 2 2 3 5 4 4" xfId="3650"/>
    <cellStyle name="Normal 2 2 2 3 5 4 4 2" xfId="8132"/>
    <cellStyle name="Normal 2 2 2 3 5 4 4 2 2" xfId="17162"/>
    <cellStyle name="Normal 2 2 2 3 5 4 4 3" xfId="12680"/>
    <cellStyle name="Normal 2 2 2 3 5 4 5" xfId="5144"/>
    <cellStyle name="Normal 2 2 2 3 5 4 5 2" xfId="14174"/>
    <cellStyle name="Normal 2 2 2 3 5 4 6" xfId="9692"/>
    <cellStyle name="Normal 2 2 2 3 5 5" xfId="849"/>
    <cellStyle name="Normal 2 2 2 3 5 5 2" xfId="2343"/>
    <cellStyle name="Normal 2 2 2 3 5 5 2 2" xfId="6825"/>
    <cellStyle name="Normal 2 2 2 3 5 5 2 2 2" xfId="15855"/>
    <cellStyle name="Normal 2 2 2 3 5 5 2 3" xfId="11373"/>
    <cellStyle name="Normal 2 2 2 3 5 5 3" xfId="3837"/>
    <cellStyle name="Normal 2 2 2 3 5 5 3 2" xfId="8319"/>
    <cellStyle name="Normal 2 2 2 3 5 5 3 2 2" xfId="17349"/>
    <cellStyle name="Normal 2 2 2 3 5 5 3 3" xfId="12867"/>
    <cellStyle name="Normal 2 2 2 3 5 5 4" xfId="5331"/>
    <cellStyle name="Normal 2 2 2 3 5 5 4 2" xfId="14361"/>
    <cellStyle name="Normal 2 2 2 3 5 5 5" xfId="9879"/>
    <cellStyle name="Normal 2 2 2 3 5 6" xfId="1598"/>
    <cellStyle name="Normal 2 2 2 3 5 6 2" xfId="6080"/>
    <cellStyle name="Normal 2 2 2 3 5 6 2 2" xfId="15110"/>
    <cellStyle name="Normal 2 2 2 3 5 6 3" xfId="10628"/>
    <cellStyle name="Normal 2 2 2 3 5 7" xfId="3092"/>
    <cellStyle name="Normal 2 2 2 3 5 7 2" xfId="7574"/>
    <cellStyle name="Normal 2 2 2 3 5 7 2 2" xfId="16604"/>
    <cellStyle name="Normal 2 2 2 3 5 7 3" xfId="12122"/>
    <cellStyle name="Normal 2 2 2 3 5 8" xfId="4586"/>
    <cellStyle name="Normal 2 2 2 3 5 8 2" xfId="13616"/>
    <cellStyle name="Normal 2 2 2 3 5 9" xfId="9134"/>
    <cellStyle name="Normal 2 2 2 3 6" xfId="143"/>
    <cellStyle name="Normal 2 2 2 3 6 2" xfId="329"/>
    <cellStyle name="Normal 2 2 2 3 6 2 2" xfId="1072"/>
    <cellStyle name="Normal 2 2 2 3 6 2 2 2" xfId="2566"/>
    <cellStyle name="Normal 2 2 2 3 6 2 2 2 2" xfId="7048"/>
    <cellStyle name="Normal 2 2 2 3 6 2 2 2 2 2" xfId="16078"/>
    <cellStyle name="Normal 2 2 2 3 6 2 2 2 3" xfId="11596"/>
    <cellStyle name="Normal 2 2 2 3 6 2 2 3" xfId="4060"/>
    <cellStyle name="Normal 2 2 2 3 6 2 2 3 2" xfId="8542"/>
    <cellStyle name="Normal 2 2 2 3 6 2 2 3 2 2" xfId="17572"/>
    <cellStyle name="Normal 2 2 2 3 6 2 2 3 3" xfId="13090"/>
    <cellStyle name="Normal 2 2 2 3 6 2 2 4" xfId="5554"/>
    <cellStyle name="Normal 2 2 2 3 6 2 2 4 2" xfId="14584"/>
    <cellStyle name="Normal 2 2 2 3 6 2 2 5" xfId="10102"/>
    <cellStyle name="Normal 2 2 2 3 6 2 3" xfId="1823"/>
    <cellStyle name="Normal 2 2 2 3 6 2 3 2" xfId="6305"/>
    <cellStyle name="Normal 2 2 2 3 6 2 3 2 2" xfId="15335"/>
    <cellStyle name="Normal 2 2 2 3 6 2 3 3" xfId="10853"/>
    <cellStyle name="Normal 2 2 2 3 6 2 4" xfId="3317"/>
    <cellStyle name="Normal 2 2 2 3 6 2 4 2" xfId="7799"/>
    <cellStyle name="Normal 2 2 2 3 6 2 4 2 2" xfId="16829"/>
    <cellStyle name="Normal 2 2 2 3 6 2 4 3" xfId="12347"/>
    <cellStyle name="Normal 2 2 2 3 6 2 5" xfId="4811"/>
    <cellStyle name="Normal 2 2 2 3 6 2 5 2" xfId="13841"/>
    <cellStyle name="Normal 2 2 2 3 6 2 6" xfId="9359"/>
    <cellStyle name="Normal 2 2 2 3 6 3" xfId="515"/>
    <cellStyle name="Normal 2 2 2 3 6 3 2" xfId="1262"/>
    <cellStyle name="Normal 2 2 2 3 6 3 2 2" xfId="2756"/>
    <cellStyle name="Normal 2 2 2 3 6 3 2 2 2" xfId="7238"/>
    <cellStyle name="Normal 2 2 2 3 6 3 2 2 2 2" xfId="16268"/>
    <cellStyle name="Normal 2 2 2 3 6 3 2 2 3" xfId="11786"/>
    <cellStyle name="Normal 2 2 2 3 6 3 2 3" xfId="4250"/>
    <cellStyle name="Normal 2 2 2 3 6 3 2 3 2" xfId="8732"/>
    <cellStyle name="Normal 2 2 2 3 6 3 2 3 2 2" xfId="17762"/>
    <cellStyle name="Normal 2 2 2 3 6 3 2 3 3" xfId="13280"/>
    <cellStyle name="Normal 2 2 2 3 6 3 2 4" xfId="5744"/>
    <cellStyle name="Normal 2 2 2 3 6 3 2 4 2" xfId="14774"/>
    <cellStyle name="Normal 2 2 2 3 6 3 2 5" xfId="10292"/>
    <cellStyle name="Normal 2 2 2 3 6 3 3" xfId="2009"/>
    <cellStyle name="Normal 2 2 2 3 6 3 3 2" xfId="6491"/>
    <cellStyle name="Normal 2 2 2 3 6 3 3 2 2" xfId="15521"/>
    <cellStyle name="Normal 2 2 2 3 6 3 3 3" xfId="11039"/>
    <cellStyle name="Normal 2 2 2 3 6 3 4" xfId="3503"/>
    <cellStyle name="Normal 2 2 2 3 6 3 4 2" xfId="7985"/>
    <cellStyle name="Normal 2 2 2 3 6 3 4 2 2" xfId="17015"/>
    <cellStyle name="Normal 2 2 2 3 6 3 4 3" xfId="12533"/>
    <cellStyle name="Normal 2 2 2 3 6 3 5" xfId="4997"/>
    <cellStyle name="Normal 2 2 2 3 6 3 5 2" xfId="14027"/>
    <cellStyle name="Normal 2 2 2 3 6 3 6" xfId="9545"/>
    <cellStyle name="Normal 2 2 2 3 6 4" xfId="701"/>
    <cellStyle name="Normal 2 2 2 3 6 4 2" xfId="1448"/>
    <cellStyle name="Normal 2 2 2 3 6 4 2 2" xfId="2942"/>
    <cellStyle name="Normal 2 2 2 3 6 4 2 2 2" xfId="7424"/>
    <cellStyle name="Normal 2 2 2 3 6 4 2 2 2 2" xfId="16454"/>
    <cellStyle name="Normal 2 2 2 3 6 4 2 2 3" xfId="11972"/>
    <cellStyle name="Normal 2 2 2 3 6 4 2 3" xfId="4436"/>
    <cellStyle name="Normal 2 2 2 3 6 4 2 3 2" xfId="8918"/>
    <cellStyle name="Normal 2 2 2 3 6 4 2 3 2 2" xfId="17948"/>
    <cellStyle name="Normal 2 2 2 3 6 4 2 3 3" xfId="13466"/>
    <cellStyle name="Normal 2 2 2 3 6 4 2 4" xfId="5930"/>
    <cellStyle name="Normal 2 2 2 3 6 4 2 4 2" xfId="14960"/>
    <cellStyle name="Normal 2 2 2 3 6 4 2 5" xfId="10478"/>
    <cellStyle name="Normal 2 2 2 3 6 4 3" xfId="2195"/>
    <cellStyle name="Normal 2 2 2 3 6 4 3 2" xfId="6677"/>
    <cellStyle name="Normal 2 2 2 3 6 4 3 2 2" xfId="15707"/>
    <cellStyle name="Normal 2 2 2 3 6 4 3 3" xfId="11225"/>
    <cellStyle name="Normal 2 2 2 3 6 4 4" xfId="3689"/>
    <cellStyle name="Normal 2 2 2 3 6 4 4 2" xfId="8171"/>
    <cellStyle name="Normal 2 2 2 3 6 4 4 2 2" xfId="17201"/>
    <cellStyle name="Normal 2 2 2 3 6 4 4 3" xfId="12719"/>
    <cellStyle name="Normal 2 2 2 3 6 4 5" xfId="5183"/>
    <cellStyle name="Normal 2 2 2 3 6 4 5 2" xfId="14213"/>
    <cellStyle name="Normal 2 2 2 3 6 4 6" xfId="9731"/>
    <cellStyle name="Normal 2 2 2 3 6 5" xfId="888"/>
    <cellStyle name="Normal 2 2 2 3 6 5 2" xfId="2382"/>
    <cellStyle name="Normal 2 2 2 3 6 5 2 2" xfId="6864"/>
    <cellStyle name="Normal 2 2 2 3 6 5 2 2 2" xfId="15894"/>
    <cellStyle name="Normal 2 2 2 3 6 5 2 3" xfId="11412"/>
    <cellStyle name="Normal 2 2 2 3 6 5 3" xfId="3876"/>
    <cellStyle name="Normal 2 2 2 3 6 5 3 2" xfId="8358"/>
    <cellStyle name="Normal 2 2 2 3 6 5 3 2 2" xfId="17388"/>
    <cellStyle name="Normal 2 2 2 3 6 5 3 3" xfId="12906"/>
    <cellStyle name="Normal 2 2 2 3 6 5 4" xfId="5370"/>
    <cellStyle name="Normal 2 2 2 3 6 5 4 2" xfId="14400"/>
    <cellStyle name="Normal 2 2 2 3 6 5 5" xfId="9918"/>
    <cellStyle name="Normal 2 2 2 3 6 6" xfId="1637"/>
    <cellStyle name="Normal 2 2 2 3 6 6 2" xfId="6119"/>
    <cellStyle name="Normal 2 2 2 3 6 6 2 2" xfId="15149"/>
    <cellStyle name="Normal 2 2 2 3 6 6 3" xfId="10667"/>
    <cellStyle name="Normal 2 2 2 3 6 7" xfId="3131"/>
    <cellStyle name="Normal 2 2 2 3 6 7 2" xfId="7613"/>
    <cellStyle name="Normal 2 2 2 3 6 7 2 2" xfId="16643"/>
    <cellStyle name="Normal 2 2 2 3 6 7 3" xfId="12161"/>
    <cellStyle name="Normal 2 2 2 3 6 8" xfId="4625"/>
    <cellStyle name="Normal 2 2 2 3 6 8 2" xfId="13655"/>
    <cellStyle name="Normal 2 2 2 3 6 9" xfId="9173"/>
    <cellStyle name="Normal 2 2 2 3 7" xfId="166"/>
    <cellStyle name="Normal 2 2 2 3 7 2" xfId="352"/>
    <cellStyle name="Normal 2 2 2 3 7 2 2" xfId="1095"/>
    <cellStyle name="Normal 2 2 2 3 7 2 2 2" xfId="2589"/>
    <cellStyle name="Normal 2 2 2 3 7 2 2 2 2" xfId="7071"/>
    <cellStyle name="Normal 2 2 2 3 7 2 2 2 2 2" xfId="16101"/>
    <cellStyle name="Normal 2 2 2 3 7 2 2 2 3" xfId="11619"/>
    <cellStyle name="Normal 2 2 2 3 7 2 2 3" xfId="4083"/>
    <cellStyle name="Normal 2 2 2 3 7 2 2 3 2" xfId="8565"/>
    <cellStyle name="Normal 2 2 2 3 7 2 2 3 2 2" xfId="17595"/>
    <cellStyle name="Normal 2 2 2 3 7 2 2 3 3" xfId="13113"/>
    <cellStyle name="Normal 2 2 2 3 7 2 2 4" xfId="5577"/>
    <cellStyle name="Normal 2 2 2 3 7 2 2 4 2" xfId="14607"/>
    <cellStyle name="Normal 2 2 2 3 7 2 2 5" xfId="10125"/>
    <cellStyle name="Normal 2 2 2 3 7 2 3" xfId="1846"/>
    <cellStyle name="Normal 2 2 2 3 7 2 3 2" xfId="6328"/>
    <cellStyle name="Normal 2 2 2 3 7 2 3 2 2" xfId="15358"/>
    <cellStyle name="Normal 2 2 2 3 7 2 3 3" xfId="10876"/>
    <cellStyle name="Normal 2 2 2 3 7 2 4" xfId="3340"/>
    <cellStyle name="Normal 2 2 2 3 7 2 4 2" xfId="7822"/>
    <cellStyle name="Normal 2 2 2 3 7 2 4 2 2" xfId="16852"/>
    <cellStyle name="Normal 2 2 2 3 7 2 4 3" xfId="12370"/>
    <cellStyle name="Normal 2 2 2 3 7 2 5" xfId="4834"/>
    <cellStyle name="Normal 2 2 2 3 7 2 5 2" xfId="13864"/>
    <cellStyle name="Normal 2 2 2 3 7 2 6" xfId="9382"/>
    <cellStyle name="Normal 2 2 2 3 7 3" xfId="538"/>
    <cellStyle name="Normal 2 2 2 3 7 3 2" xfId="1285"/>
    <cellStyle name="Normal 2 2 2 3 7 3 2 2" xfId="2779"/>
    <cellStyle name="Normal 2 2 2 3 7 3 2 2 2" xfId="7261"/>
    <cellStyle name="Normal 2 2 2 3 7 3 2 2 2 2" xfId="16291"/>
    <cellStyle name="Normal 2 2 2 3 7 3 2 2 3" xfId="11809"/>
    <cellStyle name="Normal 2 2 2 3 7 3 2 3" xfId="4273"/>
    <cellStyle name="Normal 2 2 2 3 7 3 2 3 2" xfId="8755"/>
    <cellStyle name="Normal 2 2 2 3 7 3 2 3 2 2" xfId="17785"/>
    <cellStyle name="Normal 2 2 2 3 7 3 2 3 3" xfId="13303"/>
    <cellStyle name="Normal 2 2 2 3 7 3 2 4" xfId="5767"/>
    <cellStyle name="Normal 2 2 2 3 7 3 2 4 2" xfId="14797"/>
    <cellStyle name="Normal 2 2 2 3 7 3 2 5" xfId="10315"/>
    <cellStyle name="Normal 2 2 2 3 7 3 3" xfId="2032"/>
    <cellStyle name="Normal 2 2 2 3 7 3 3 2" xfId="6514"/>
    <cellStyle name="Normal 2 2 2 3 7 3 3 2 2" xfId="15544"/>
    <cellStyle name="Normal 2 2 2 3 7 3 3 3" xfId="11062"/>
    <cellStyle name="Normal 2 2 2 3 7 3 4" xfId="3526"/>
    <cellStyle name="Normal 2 2 2 3 7 3 4 2" xfId="8008"/>
    <cellStyle name="Normal 2 2 2 3 7 3 4 2 2" xfId="17038"/>
    <cellStyle name="Normal 2 2 2 3 7 3 4 3" xfId="12556"/>
    <cellStyle name="Normal 2 2 2 3 7 3 5" xfId="5020"/>
    <cellStyle name="Normal 2 2 2 3 7 3 5 2" xfId="14050"/>
    <cellStyle name="Normal 2 2 2 3 7 3 6" xfId="9568"/>
    <cellStyle name="Normal 2 2 2 3 7 4" xfId="724"/>
    <cellStyle name="Normal 2 2 2 3 7 4 2" xfId="1471"/>
    <cellStyle name="Normal 2 2 2 3 7 4 2 2" xfId="2965"/>
    <cellStyle name="Normal 2 2 2 3 7 4 2 2 2" xfId="7447"/>
    <cellStyle name="Normal 2 2 2 3 7 4 2 2 2 2" xfId="16477"/>
    <cellStyle name="Normal 2 2 2 3 7 4 2 2 3" xfId="11995"/>
    <cellStyle name="Normal 2 2 2 3 7 4 2 3" xfId="4459"/>
    <cellStyle name="Normal 2 2 2 3 7 4 2 3 2" xfId="8941"/>
    <cellStyle name="Normal 2 2 2 3 7 4 2 3 2 2" xfId="17971"/>
    <cellStyle name="Normal 2 2 2 3 7 4 2 3 3" xfId="13489"/>
    <cellStyle name="Normal 2 2 2 3 7 4 2 4" xfId="5953"/>
    <cellStyle name="Normal 2 2 2 3 7 4 2 4 2" xfId="14983"/>
    <cellStyle name="Normal 2 2 2 3 7 4 2 5" xfId="10501"/>
    <cellStyle name="Normal 2 2 2 3 7 4 3" xfId="2218"/>
    <cellStyle name="Normal 2 2 2 3 7 4 3 2" xfId="6700"/>
    <cellStyle name="Normal 2 2 2 3 7 4 3 2 2" xfId="15730"/>
    <cellStyle name="Normal 2 2 2 3 7 4 3 3" xfId="11248"/>
    <cellStyle name="Normal 2 2 2 3 7 4 4" xfId="3712"/>
    <cellStyle name="Normal 2 2 2 3 7 4 4 2" xfId="8194"/>
    <cellStyle name="Normal 2 2 2 3 7 4 4 2 2" xfId="17224"/>
    <cellStyle name="Normal 2 2 2 3 7 4 4 3" xfId="12742"/>
    <cellStyle name="Normal 2 2 2 3 7 4 5" xfId="5206"/>
    <cellStyle name="Normal 2 2 2 3 7 4 5 2" xfId="14236"/>
    <cellStyle name="Normal 2 2 2 3 7 4 6" xfId="9754"/>
    <cellStyle name="Normal 2 2 2 3 7 5" xfId="911"/>
    <cellStyle name="Normal 2 2 2 3 7 5 2" xfId="2405"/>
    <cellStyle name="Normal 2 2 2 3 7 5 2 2" xfId="6887"/>
    <cellStyle name="Normal 2 2 2 3 7 5 2 2 2" xfId="15917"/>
    <cellStyle name="Normal 2 2 2 3 7 5 2 3" xfId="11435"/>
    <cellStyle name="Normal 2 2 2 3 7 5 3" xfId="3899"/>
    <cellStyle name="Normal 2 2 2 3 7 5 3 2" xfId="8381"/>
    <cellStyle name="Normal 2 2 2 3 7 5 3 2 2" xfId="17411"/>
    <cellStyle name="Normal 2 2 2 3 7 5 3 3" xfId="12929"/>
    <cellStyle name="Normal 2 2 2 3 7 5 4" xfId="5393"/>
    <cellStyle name="Normal 2 2 2 3 7 5 4 2" xfId="14423"/>
    <cellStyle name="Normal 2 2 2 3 7 5 5" xfId="9941"/>
    <cellStyle name="Normal 2 2 2 3 7 6" xfId="1660"/>
    <cellStyle name="Normal 2 2 2 3 7 6 2" xfId="6142"/>
    <cellStyle name="Normal 2 2 2 3 7 6 2 2" xfId="15172"/>
    <cellStyle name="Normal 2 2 2 3 7 6 3" xfId="10690"/>
    <cellStyle name="Normal 2 2 2 3 7 7" xfId="3154"/>
    <cellStyle name="Normal 2 2 2 3 7 7 2" xfId="7636"/>
    <cellStyle name="Normal 2 2 2 3 7 7 2 2" xfId="16666"/>
    <cellStyle name="Normal 2 2 2 3 7 7 3" xfId="12184"/>
    <cellStyle name="Normal 2 2 2 3 7 8" xfId="4648"/>
    <cellStyle name="Normal 2 2 2 3 7 8 2" xfId="13678"/>
    <cellStyle name="Normal 2 2 2 3 7 9" xfId="9196"/>
    <cellStyle name="Normal 2 2 2 3 8" xfId="189"/>
    <cellStyle name="Normal 2 2 2 3 8 2" xfId="375"/>
    <cellStyle name="Normal 2 2 2 3 8 2 2" xfId="1118"/>
    <cellStyle name="Normal 2 2 2 3 8 2 2 2" xfId="2612"/>
    <cellStyle name="Normal 2 2 2 3 8 2 2 2 2" xfId="7094"/>
    <cellStyle name="Normal 2 2 2 3 8 2 2 2 2 2" xfId="16124"/>
    <cellStyle name="Normal 2 2 2 3 8 2 2 2 3" xfId="11642"/>
    <cellStyle name="Normal 2 2 2 3 8 2 2 3" xfId="4106"/>
    <cellStyle name="Normal 2 2 2 3 8 2 2 3 2" xfId="8588"/>
    <cellStyle name="Normal 2 2 2 3 8 2 2 3 2 2" xfId="17618"/>
    <cellStyle name="Normal 2 2 2 3 8 2 2 3 3" xfId="13136"/>
    <cellStyle name="Normal 2 2 2 3 8 2 2 4" xfId="5600"/>
    <cellStyle name="Normal 2 2 2 3 8 2 2 4 2" xfId="14630"/>
    <cellStyle name="Normal 2 2 2 3 8 2 2 5" xfId="10148"/>
    <cellStyle name="Normal 2 2 2 3 8 2 3" xfId="1869"/>
    <cellStyle name="Normal 2 2 2 3 8 2 3 2" xfId="6351"/>
    <cellStyle name="Normal 2 2 2 3 8 2 3 2 2" xfId="15381"/>
    <cellStyle name="Normal 2 2 2 3 8 2 3 3" xfId="10899"/>
    <cellStyle name="Normal 2 2 2 3 8 2 4" xfId="3363"/>
    <cellStyle name="Normal 2 2 2 3 8 2 4 2" xfId="7845"/>
    <cellStyle name="Normal 2 2 2 3 8 2 4 2 2" xfId="16875"/>
    <cellStyle name="Normal 2 2 2 3 8 2 4 3" xfId="12393"/>
    <cellStyle name="Normal 2 2 2 3 8 2 5" xfId="4857"/>
    <cellStyle name="Normal 2 2 2 3 8 2 5 2" xfId="13887"/>
    <cellStyle name="Normal 2 2 2 3 8 2 6" xfId="9405"/>
    <cellStyle name="Normal 2 2 2 3 8 3" xfId="561"/>
    <cellStyle name="Normal 2 2 2 3 8 3 2" xfId="1308"/>
    <cellStyle name="Normal 2 2 2 3 8 3 2 2" xfId="2802"/>
    <cellStyle name="Normal 2 2 2 3 8 3 2 2 2" xfId="7284"/>
    <cellStyle name="Normal 2 2 2 3 8 3 2 2 2 2" xfId="16314"/>
    <cellStyle name="Normal 2 2 2 3 8 3 2 2 3" xfId="11832"/>
    <cellStyle name="Normal 2 2 2 3 8 3 2 3" xfId="4296"/>
    <cellStyle name="Normal 2 2 2 3 8 3 2 3 2" xfId="8778"/>
    <cellStyle name="Normal 2 2 2 3 8 3 2 3 2 2" xfId="17808"/>
    <cellStyle name="Normal 2 2 2 3 8 3 2 3 3" xfId="13326"/>
    <cellStyle name="Normal 2 2 2 3 8 3 2 4" xfId="5790"/>
    <cellStyle name="Normal 2 2 2 3 8 3 2 4 2" xfId="14820"/>
    <cellStyle name="Normal 2 2 2 3 8 3 2 5" xfId="10338"/>
    <cellStyle name="Normal 2 2 2 3 8 3 3" xfId="2055"/>
    <cellStyle name="Normal 2 2 2 3 8 3 3 2" xfId="6537"/>
    <cellStyle name="Normal 2 2 2 3 8 3 3 2 2" xfId="15567"/>
    <cellStyle name="Normal 2 2 2 3 8 3 3 3" xfId="11085"/>
    <cellStyle name="Normal 2 2 2 3 8 3 4" xfId="3549"/>
    <cellStyle name="Normal 2 2 2 3 8 3 4 2" xfId="8031"/>
    <cellStyle name="Normal 2 2 2 3 8 3 4 2 2" xfId="17061"/>
    <cellStyle name="Normal 2 2 2 3 8 3 4 3" xfId="12579"/>
    <cellStyle name="Normal 2 2 2 3 8 3 5" xfId="5043"/>
    <cellStyle name="Normal 2 2 2 3 8 3 5 2" xfId="14073"/>
    <cellStyle name="Normal 2 2 2 3 8 3 6" xfId="9591"/>
    <cellStyle name="Normal 2 2 2 3 8 4" xfId="747"/>
    <cellStyle name="Normal 2 2 2 3 8 4 2" xfId="1494"/>
    <cellStyle name="Normal 2 2 2 3 8 4 2 2" xfId="2988"/>
    <cellStyle name="Normal 2 2 2 3 8 4 2 2 2" xfId="7470"/>
    <cellStyle name="Normal 2 2 2 3 8 4 2 2 2 2" xfId="16500"/>
    <cellStyle name="Normal 2 2 2 3 8 4 2 2 3" xfId="12018"/>
    <cellStyle name="Normal 2 2 2 3 8 4 2 3" xfId="4482"/>
    <cellStyle name="Normal 2 2 2 3 8 4 2 3 2" xfId="8964"/>
    <cellStyle name="Normal 2 2 2 3 8 4 2 3 2 2" xfId="17994"/>
    <cellStyle name="Normal 2 2 2 3 8 4 2 3 3" xfId="13512"/>
    <cellStyle name="Normal 2 2 2 3 8 4 2 4" xfId="5976"/>
    <cellStyle name="Normal 2 2 2 3 8 4 2 4 2" xfId="15006"/>
    <cellStyle name="Normal 2 2 2 3 8 4 2 5" xfId="10524"/>
    <cellStyle name="Normal 2 2 2 3 8 4 3" xfId="2241"/>
    <cellStyle name="Normal 2 2 2 3 8 4 3 2" xfId="6723"/>
    <cellStyle name="Normal 2 2 2 3 8 4 3 2 2" xfId="15753"/>
    <cellStyle name="Normal 2 2 2 3 8 4 3 3" xfId="11271"/>
    <cellStyle name="Normal 2 2 2 3 8 4 4" xfId="3735"/>
    <cellStyle name="Normal 2 2 2 3 8 4 4 2" xfId="8217"/>
    <cellStyle name="Normal 2 2 2 3 8 4 4 2 2" xfId="17247"/>
    <cellStyle name="Normal 2 2 2 3 8 4 4 3" xfId="12765"/>
    <cellStyle name="Normal 2 2 2 3 8 4 5" xfId="5229"/>
    <cellStyle name="Normal 2 2 2 3 8 4 5 2" xfId="14259"/>
    <cellStyle name="Normal 2 2 2 3 8 4 6" xfId="9777"/>
    <cellStyle name="Normal 2 2 2 3 8 5" xfId="934"/>
    <cellStyle name="Normal 2 2 2 3 8 5 2" xfId="2428"/>
    <cellStyle name="Normal 2 2 2 3 8 5 2 2" xfId="6910"/>
    <cellStyle name="Normal 2 2 2 3 8 5 2 2 2" xfId="15940"/>
    <cellStyle name="Normal 2 2 2 3 8 5 2 3" xfId="11458"/>
    <cellStyle name="Normal 2 2 2 3 8 5 3" xfId="3922"/>
    <cellStyle name="Normal 2 2 2 3 8 5 3 2" xfId="8404"/>
    <cellStyle name="Normal 2 2 2 3 8 5 3 2 2" xfId="17434"/>
    <cellStyle name="Normal 2 2 2 3 8 5 3 3" xfId="12952"/>
    <cellStyle name="Normal 2 2 2 3 8 5 4" xfId="5416"/>
    <cellStyle name="Normal 2 2 2 3 8 5 4 2" xfId="14446"/>
    <cellStyle name="Normal 2 2 2 3 8 5 5" xfId="9964"/>
    <cellStyle name="Normal 2 2 2 3 8 6" xfId="1683"/>
    <cellStyle name="Normal 2 2 2 3 8 6 2" xfId="6165"/>
    <cellStyle name="Normal 2 2 2 3 8 6 2 2" xfId="15195"/>
    <cellStyle name="Normal 2 2 2 3 8 6 3" xfId="10713"/>
    <cellStyle name="Normal 2 2 2 3 8 7" xfId="3177"/>
    <cellStyle name="Normal 2 2 2 3 8 7 2" xfId="7659"/>
    <cellStyle name="Normal 2 2 2 3 8 7 2 2" xfId="16689"/>
    <cellStyle name="Normal 2 2 2 3 8 7 3" xfId="12207"/>
    <cellStyle name="Normal 2 2 2 3 8 8" xfId="4671"/>
    <cellStyle name="Normal 2 2 2 3 8 8 2" xfId="13701"/>
    <cellStyle name="Normal 2 2 2 3 8 9" xfId="9219"/>
    <cellStyle name="Normal 2 2 2 3 9" xfId="212"/>
    <cellStyle name="Normal 2 2 2 3 9 2" xfId="957"/>
    <cellStyle name="Normal 2 2 2 3 9 2 2" xfId="2451"/>
    <cellStyle name="Normal 2 2 2 3 9 2 2 2" xfId="6933"/>
    <cellStyle name="Normal 2 2 2 3 9 2 2 2 2" xfId="15963"/>
    <cellStyle name="Normal 2 2 2 3 9 2 2 3" xfId="11481"/>
    <cellStyle name="Normal 2 2 2 3 9 2 3" xfId="3945"/>
    <cellStyle name="Normal 2 2 2 3 9 2 3 2" xfId="8427"/>
    <cellStyle name="Normal 2 2 2 3 9 2 3 2 2" xfId="17457"/>
    <cellStyle name="Normal 2 2 2 3 9 2 3 3" xfId="12975"/>
    <cellStyle name="Normal 2 2 2 3 9 2 4" xfId="5439"/>
    <cellStyle name="Normal 2 2 2 3 9 2 4 2" xfId="14469"/>
    <cellStyle name="Normal 2 2 2 3 9 2 5" xfId="9987"/>
    <cellStyle name="Normal 2 2 2 3 9 3" xfId="1706"/>
    <cellStyle name="Normal 2 2 2 3 9 3 2" xfId="6188"/>
    <cellStyle name="Normal 2 2 2 3 9 3 2 2" xfId="15218"/>
    <cellStyle name="Normal 2 2 2 3 9 3 3" xfId="10736"/>
    <cellStyle name="Normal 2 2 2 3 9 4" xfId="3200"/>
    <cellStyle name="Normal 2 2 2 3 9 4 2" xfId="7682"/>
    <cellStyle name="Normal 2 2 2 3 9 4 2 2" xfId="16712"/>
    <cellStyle name="Normal 2 2 2 3 9 4 3" xfId="12230"/>
    <cellStyle name="Normal 2 2 2 3 9 5" xfId="4694"/>
    <cellStyle name="Normal 2 2 2 3 9 5 2" xfId="13724"/>
    <cellStyle name="Normal 2 2 2 3 9 6" xfId="9242"/>
    <cellStyle name="Normal 2 2 2 4" xfId="37"/>
    <cellStyle name="Normal 2 2 2 4 2" xfId="223"/>
    <cellStyle name="Normal 2 2 2 4 2 2" xfId="968"/>
    <cellStyle name="Normal 2 2 2 4 2 2 2" xfId="2462"/>
    <cellStyle name="Normal 2 2 2 4 2 2 2 2" xfId="6944"/>
    <cellStyle name="Normal 2 2 2 4 2 2 2 2 2" xfId="15974"/>
    <cellStyle name="Normal 2 2 2 4 2 2 2 3" xfId="11492"/>
    <cellStyle name="Normal 2 2 2 4 2 2 3" xfId="3956"/>
    <cellStyle name="Normal 2 2 2 4 2 2 3 2" xfId="8438"/>
    <cellStyle name="Normal 2 2 2 4 2 2 3 2 2" xfId="17468"/>
    <cellStyle name="Normal 2 2 2 4 2 2 3 3" xfId="12986"/>
    <cellStyle name="Normal 2 2 2 4 2 2 4" xfId="5450"/>
    <cellStyle name="Normal 2 2 2 4 2 2 4 2" xfId="14480"/>
    <cellStyle name="Normal 2 2 2 4 2 2 5" xfId="9998"/>
    <cellStyle name="Normal 2 2 2 4 2 3" xfId="1717"/>
    <cellStyle name="Normal 2 2 2 4 2 3 2" xfId="6199"/>
    <cellStyle name="Normal 2 2 2 4 2 3 2 2" xfId="15229"/>
    <cellStyle name="Normal 2 2 2 4 2 3 3" xfId="10747"/>
    <cellStyle name="Normal 2 2 2 4 2 4" xfId="3211"/>
    <cellStyle name="Normal 2 2 2 4 2 4 2" xfId="7693"/>
    <cellStyle name="Normal 2 2 2 4 2 4 2 2" xfId="16723"/>
    <cellStyle name="Normal 2 2 2 4 2 4 3" xfId="12241"/>
    <cellStyle name="Normal 2 2 2 4 2 5" xfId="4705"/>
    <cellStyle name="Normal 2 2 2 4 2 5 2" xfId="13735"/>
    <cellStyle name="Normal 2 2 2 4 2 6" xfId="9253"/>
    <cellStyle name="Normal 2 2 2 4 3" xfId="409"/>
    <cellStyle name="Normal 2 2 2 4 3 2" xfId="1156"/>
    <cellStyle name="Normal 2 2 2 4 3 2 2" xfId="2650"/>
    <cellStyle name="Normal 2 2 2 4 3 2 2 2" xfId="7132"/>
    <cellStyle name="Normal 2 2 2 4 3 2 2 2 2" xfId="16162"/>
    <cellStyle name="Normal 2 2 2 4 3 2 2 3" xfId="11680"/>
    <cellStyle name="Normal 2 2 2 4 3 2 3" xfId="4144"/>
    <cellStyle name="Normal 2 2 2 4 3 2 3 2" xfId="8626"/>
    <cellStyle name="Normal 2 2 2 4 3 2 3 2 2" xfId="17656"/>
    <cellStyle name="Normal 2 2 2 4 3 2 3 3" xfId="13174"/>
    <cellStyle name="Normal 2 2 2 4 3 2 4" xfId="5638"/>
    <cellStyle name="Normal 2 2 2 4 3 2 4 2" xfId="14668"/>
    <cellStyle name="Normal 2 2 2 4 3 2 5" xfId="10186"/>
    <cellStyle name="Normal 2 2 2 4 3 3" xfId="1903"/>
    <cellStyle name="Normal 2 2 2 4 3 3 2" xfId="6385"/>
    <cellStyle name="Normal 2 2 2 4 3 3 2 2" xfId="15415"/>
    <cellStyle name="Normal 2 2 2 4 3 3 3" xfId="10933"/>
    <cellStyle name="Normal 2 2 2 4 3 4" xfId="3397"/>
    <cellStyle name="Normal 2 2 2 4 3 4 2" xfId="7879"/>
    <cellStyle name="Normal 2 2 2 4 3 4 2 2" xfId="16909"/>
    <cellStyle name="Normal 2 2 2 4 3 4 3" xfId="12427"/>
    <cellStyle name="Normal 2 2 2 4 3 5" xfId="4891"/>
    <cellStyle name="Normal 2 2 2 4 3 5 2" xfId="13921"/>
    <cellStyle name="Normal 2 2 2 4 3 6" xfId="9439"/>
    <cellStyle name="Normal 2 2 2 4 4" xfId="595"/>
    <cellStyle name="Normal 2 2 2 4 4 2" xfId="1342"/>
    <cellStyle name="Normal 2 2 2 4 4 2 2" xfId="2836"/>
    <cellStyle name="Normal 2 2 2 4 4 2 2 2" xfId="7318"/>
    <cellStyle name="Normal 2 2 2 4 4 2 2 2 2" xfId="16348"/>
    <cellStyle name="Normal 2 2 2 4 4 2 2 3" xfId="11866"/>
    <cellStyle name="Normal 2 2 2 4 4 2 3" xfId="4330"/>
    <cellStyle name="Normal 2 2 2 4 4 2 3 2" xfId="8812"/>
    <cellStyle name="Normal 2 2 2 4 4 2 3 2 2" xfId="17842"/>
    <cellStyle name="Normal 2 2 2 4 4 2 3 3" xfId="13360"/>
    <cellStyle name="Normal 2 2 2 4 4 2 4" xfId="5824"/>
    <cellStyle name="Normal 2 2 2 4 4 2 4 2" xfId="14854"/>
    <cellStyle name="Normal 2 2 2 4 4 2 5" xfId="10372"/>
    <cellStyle name="Normal 2 2 2 4 4 3" xfId="2089"/>
    <cellStyle name="Normal 2 2 2 4 4 3 2" xfId="6571"/>
    <cellStyle name="Normal 2 2 2 4 4 3 2 2" xfId="15601"/>
    <cellStyle name="Normal 2 2 2 4 4 3 3" xfId="11119"/>
    <cellStyle name="Normal 2 2 2 4 4 4" xfId="3583"/>
    <cellStyle name="Normal 2 2 2 4 4 4 2" xfId="8065"/>
    <cellStyle name="Normal 2 2 2 4 4 4 2 2" xfId="17095"/>
    <cellStyle name="Normal 2 2 2 4 4 4 3" xfId="12613"/>
    <cellStyle name="Normal 2 2 2 4 4 5" xfId="5077"/>
    <cellStyle name="Normal 2 2 2 4 4 5 2" xfId="14107"/>
    <cellStyle name="Normal 2 2 2 4 4 6" xfId="9625"/>
    <cellStyle name="Normal 2 2 2 4 5" xfId="782"/>
    <cellStyle name="Normal 2 2 2 4 5 2" xfId="2276"/>
    <cellStyle name="Normal 2 2 2 4 5 2 2" xfId="6758"/>
    <cellStyle name="Normal 2 2 2 4 5 2 2 2" xfId="15788"/>
    <cellStyle name="Normal 2 2 2 4 5 2 3" xfId="11306"/>
    <cellStyle name="Normal 2 2 2 4 5 3" xfId="3770"/>
    <cellStyle name="Normal 2 2 2 4 5 3 2" xfId="8252"/>
    <cellStyle name="Normal 2 2 2 4 5 3 2 2" xfId="17282"/>
    <cellStyle name="Normal 2 2 2 4 5 3 3" xfId="12800"/>
    <cellStyle name="Normal 2 2 2 4 5 4" xfId="5264"/>
    <cellStyle name="Normal 2 2 2 4 5 4 2" xfId="14294"/>
    <cellStyle name="Normal 2 2 2 4 5 5" xfId="9812"/>
    <cellStyle name="Normal 2 2 2 4 6" xfId="1531"/>
    <cellStyle name="Normal 2 2 2 4 6 2" xfId="6013"/>
    <cellStyle name="Normal 2 2 2 4 6 2 2" xfId="15043"/>
    <cellStyle name="Normal 2 2 2 4 6 3" xfId="10561"/>
    <cellStyle name="Normal 2 2 2 4 7" xfId="3025"/>
    <cellStyle name="Normal 2 2 2 4 7 2" xfId="7507"/>
    <cellStyle name="Normal 2 2 2 4 7 2 2" xfId="16537"/>
    <cellStyle name="Normal 2 2 2 4 7 3" xfId="12055"/>
    <cellStyle name="Normal 2 2 2 4 8" xfId="4519"/>
    <cellStyle name="Normal 2 2 2 4 8 2" xfId="13549"/>
    <cellStyle name="Normal 2 2 2 4 9" xfId="9067"/>
    <cellStyle name="Normal 2 2 2 5" xfId="60"/>
    <cellStyle name="Normal 2 2 2 5 2" xfId="246"/>
    <cellStyle name="Normal 2 2 2 5 2 2" xfId="991"/>
    <cellStyle name="Normal 2 2 2 5 2 2 2" xfId="2485"/>
    <cellStyle name="Normal 2 2 2 5 2 2 2 2" xfId="6967"/>
    <cellStyle name="Normal 2 2 2 5 2 2 2 2 2" xfId="15997"/>
    <cellStyle name="Normal 2 2 2 5 2 2 2 3" xfId="11515"/>
    <cellStyle name="Normal 2 2 2 5 2 2 3" xfId="3979"/>
    <cellStyle name="Normal 2 2 2 5 2 2 3 2" xfId="8461"/>
    <cellStyle name="Normal 2 2 2 5 2 2 3 2 2" xfId="17491"/>
    <cellStyle name="Normal 2 2 2 5 2 2 3 3" xfId="13009"/>
    <cellStyle name="Normal 2 2 2 5 2 2 4" xfId="5473"/>
    <cellStyle name="Normal 2 2 2 5 2 2 4 2" xfId="14503"/>
    <cellStyle name="Normal 2 2 2 5 2 2 5" xfId="10021"/>
    <cellStyle name="Normal 2 2 2 5 2 3" xfId="1740"/>
    <cellStyle name="Normal 2 2 2 5 2 3 2" xfId="6222"/>
    <cellStyle name="Normal 2 2 2 5 2 3 2 2" xfId="15252"/>
    <cellStyle name="Normal 2 2 2 5 2 3 3" xfId="10770"/>
    <cellStyle name="Normal 2 2 2 5 2 4" xfId="3234"/>
    <cellStyle name="Normal 2 2 2 5 2 4 2" xfId="7716"/>
    <cellStyle name="Normal 2 2 2 5 2 4 2 2" xfId="16746"/>
    <cellStyle name="Normal 2 2 2 5 2 4 3" xfId="12264"/>
    <cellStyle name="Normal 2 2 2 5 2 5" xfId="4728"/>
    <cellStyle name="Normal 2 2 2 5 2 5 2" xfId="13758"/>
    <cellStyle name="Normal 2 2 2 5 2 6" xfId="9276"/>
    <cellStyle name="Normal 2 2 2 5 3" xfId="432"/>
    <cellStyle name="Normal 2 2 2 5 3 2" xfId="1179"/>
    <cellStyle name="Normal 2 2 2 5 3 2 2" xfId="2673"/>
    <cellStyle name="Normal 2 2 2 5 3 2 2 2" xfId="7155"/>
    <cellStyle name="Normal 2 2 2 5 3 2 2 2 2" xfId="16185"/>
    <cellStyle name="Normal 2 2 2 5 3 2 2 3" xfId="11703"/>
    <cellStyle name="Normal 2 2 2 5 3 2 3" xfId="4167"/>
    <cellStyle name="Normal 2 2 2 5 3 2 3 2" xfId="8649"/>
    <cellStyle name="Normal 2 2 2 5 3 2 3 2 2" xfId="17679"/>
    <cellStyle name="Normal 2 2 2 5 3 2 3 3" xfId="13197"/>
    <cellStyle name="Normal 2 2 2 5 3 2 4" xfId="5661"/>
    <cellStyle name="Normal 2 2 2 5 3 2 4 2" xfId="14691"/>
    <cellStyle name="Normal 2 2 2 5 3 2 5" xfId="10209"/>
    <cellStyle name="Normal 2 2 2 5 3 3" xfId="1926"/>
    <cellStyle name="Normal 2 2 2 5 3 3 2" xfId="6408"/>
    <cellStyle name="Normal 2 2 2 5 3 3 2 2" xfId="15438"/>
    <cellStyle name="Normal 2 2 2 5 3 3 3" xfId="10956"/>
    <cellStyle name="Normal 2 2 2 5 3 4" xfId="3420"/>
    <cellStyle name="Normal 2 2 2 5 3 4 2" xfId="7902"/>
    <cellStyle name="Normal 2 2 2 5 3 4 2 2" xfId="16932"/>
    <cellStyle name="Normal 2 2 2 5 3 4 3" xfId="12450"/>
    <cellStyle name="Normal 2 2 2 5 3 5" xfId="4914"/>
    <cellStyle name="Normal 2 2 2 5 3 5 2" xfId="13944"/>
    <cellStyle name="Normal 2 2 2 5 3 6" xfId="9462"/>
    <cellStyle name="Normal 2 2 2 5 4" xfId="618"/>
    <cellStyle name="Normal 2 2 2 5 4 2" xfId="1365"/>
    <cellStyle name="Normal 2 2 2 5 4 2 2" xfId="2859"/>
    <cellStyle name="Normal 2 2 2 5 4 2 2 2" xfId="7341"/>
    <cellStyle name="Normal 2 2 2 5 4 2 2 2 2" xfId="16371"/>
    <cellStyle name="Normal 2 2 2 5 4 2 2 3" xfId="11889"/>
    <cellStyle name="Normal 2 2 2 5 4 2 3" xfId="4353"/>
    <cellStyle name="Normal 2 2 2 5 4 2 3 2" xfId="8835"/>
    <cellStyle name="Normal 2 2 2 5 4 2 3 2 2" xfId="17865"/>
    <cellStyle name="Normal 2 2 2 5 4 2 3 3" xfId="13383"/>
    <cellStyle name="Normal 2 2 2 5 4 2 4" xfId="5847"/>
    <cellStyle name="Normal 2 2 2 5 4 2 4 2" xfId="14877"/>
    <cellStyle name="Normal 2 2 2 5 4 2 5" xfId="10395"/>
    <cellStyle name="Normal 2 2 2 5 4 3" xfId="2112"/>
    <cellStyle name="Normal 2 2 2 5 4 3 2" xfId="6594"/>
    <cellStyle name="Normal 2 2 2 5 4 3 2 2" xfId="15624"/>
    <cellStyle name="Normal 2 2 2 5 4 3 3" xfId="11142"/>
    <cellStyle name="Normal 2 2 2 5 4 4" xfId="3606"/>
    <cellStyle name="Normal 2 2 2 5 4 4 2" xfId="8088"/>
    <cellStyle name="Normal 2 2 2 5 4 4 2 2" xfId="17118"/>
    <cellStyle name="Normal 2 2 2 5 4 4 3" xfId="12636"/>
    <cellStyle name="Normal 2 2 2 5 4 5" xfId="5100"/>
    <cellStyle name="Normal 2 2 2 5 4 5 2" xfId="14130"/>
    <cellStyle name="Normal 2 2 2 5 4 6" xfId="9648"/>
    <cellStyle name="Normal 2 2 2 5 5" xfId="805"/>
    <cellStyle name="Normal 2 2 2 5 5 2" xfId="2299"/>
    <cellStyle name="Normal 2 2 2 5 5 2 2" xfId="6781"/>
    <cellStyle name="Normal 2 2 2 5 5 2 2 2" xfId="15811"/>
    <cellStyle name="Normal 2 2 2 5 5 2 3" xfId="11329"/>
    <cellStyle name="Normal 2 2 2 5 5 3" xfId="3793"/>
    <cellStyle name="Normal 2 2 2 5 5 3 2" xfId="8275"/>
    <cellStyle name="Normal 2 2 2 5 5 3 2 2" xfId="17305"/>
    <cellStyle name="Normal 2 2 2 5 5 3 3" xfId="12823"/>
    <cellStyle name="Normal 2 2 2 5 5 4" xfId="5287"/>
    <cellStyle name="Normal 2 2 2 5 5 4 2" xfId="14317"/>
    <cellStyle name="Normal 2 2 2 5 5 5" xfId="9835"/>
    <cellStyle name="Normal 2 2 2 5 6" xfId="1554"/>
    <cellStyle name="Normal 2 2 2 5 6 2" xfId="6036"/>
    <cellStyle name="Normal 2 2 2 5 6 2 2" xfId="15066"/>
    <cellStyle name="Normal 2 2 2 5 6 3" xfId="10584"/>
    <cellStyle name="Normal 2 2 2 5 7" xfId="3048"/>
    <cellStyle name="Normal 2 2 2 5 7 2" xfId="7530"/>
    <cellStyle name="Normal 2 2 2 5 7 2 2" xfId="16560"/>
    <cellStyle name="Normal 2 2 2 5 7 3" xfId="12078"/>
    <cellStyle name="Normal 2 2 2 5 8" xfId="4542"/>
    <cellStyle name="Normal 2 2 2 5 8 2" xfId="13572"/>
    <cellStyle name="Normal 2 2 2 5 9" xfId="9090"/>
    <cellStyle name="Normal 2 2 2 6" xfId="84"/>
    <cellStyle name="Normal 2 2 2 6 2" xfId="270"/>
    <cellStyle name="Normal 2 2 2 6 2 2" xfId="1014"/>
    <cellStyle name="Normal 2 2 2 6 2 2 2" xfId="2508"/>
    <cellStyle name="Normal 2 2 2 6 2 2 2 2" xfId="6990"/>
    <cellStyle name="Normal 2 2 2 6 2 2 2 2 2" xfId="16020"/>
    <cellStyle name="Normal 2 2 2 6 2 2 2 3" xfId="11538"/>
    <cellStyle name="Normal 2 2 2 6 2 2 3" xfId="4002"/>
    <cellStyle name="Normal 2 2 2 6 2 2 3 2" xfId="8484"/>
    <cellStyle name="Normal 2 2 2 6 2 2 3 2 2" xfId="17514"/>
    <cellStyle name="Normal 2 2 2 6 2 2 3 3" xfId="13032"/>
    <cellStyle name="Normal 2 2 2 6 2 2 4" xfId="5496"/>
    <cellStyle name="Normal 2 2 2 6 2 2 4 2" xfId="14526"/>
    <cellStyle name="Normal 2 2 2 6 2 2 5" xfId="10044"/>
    <cellStyle name="Normal 2 2 2 6 2 3" xfId="1764"/>
    <cellStyle name="Normal 2 2 2 6 2 3 2" xfId="6246"/>
    <cellStyle name="Normal 2 2 2 6 2 3 2 2" xfId="15276"/>
    <cellStyle name="Normal 2 2 2 6 2 3 3" xfId="10794"/>
    <cellStyle name="Normal 2 2 2 6 2 4" xfId="3258"/>
    <cellStyle name="Normal 2 2 2 6 2 4 2" xfId="7740"/>
    <cellStyle name="Normal 2 2 2 6 2 4 2 2" xfId="16770"/>
    <cellStyle name="Normal 2 2 2 6 2 4 3" xfId="12288"/>
    <cellStyle name="Normal 2 2 2 6 2 5" xfId="4752"/>
    <cellStyle name="Normal 2 2 2 6 2 5 2" xfId="13782"/>
    <cellStyle name="Normal 2 2 2 6 2 6" xfId="9300"/>
    <cellStyle name="Normal 2 2 2 6 3" xfId="456"/>
    <cellStyle name="Normal 2 2 2 6 3 2" xfId="1203"/>
    <cellStyle name="Normal 2 2 2 6 3 2 2" xfId="2697"/>
    <cellStyle name="Normal 2 2 2 6 3 2 2 2" xfId="7179"/>
    <cellStyle name="Normal 2 2 2 6 3 2 2 2 2" xfId="16209"/>
    <cellStyle name="Normal 2 2 2 6 3 2 2 3" xfId="11727"/>
    <cellStyle name="Normal 2 2 2 6 3 2 3" xfId="4191"/>
    <cellStyle name="Normal 2 2 2 6 3 2 3 2" xfId="8673"/>
    <cellStyle name="Normal 2 2 2 6 3 2 3 2 2" xfId="17703"/>
    <cellStyle name="Normal 2 2 2 6 3 2 3 3" xfId="13221"/>
    <cellStyle name="Normal 2 2 2 6 3 2 4" xfId="5685"/>
    <cellStyle name="Normal 2 2 2 6 3 2 4 2" xfId="14715"/>
    <cellStyle name="Normal 2 2 2 6 3 2 5" xfId="10233"/>
    <cellStyle name="Normal 2 2 2 6 3 3" xfId="1950"/>
    <cellStyle name="Normal 2 2 2 6 3 3 2" xfId="6432"/>
    <cellStyle name="Normal 2 2 2 6 3 3 2 2" xfId="15462"/>
    <cellStyle name="Normal 2 2 2 6 3 3 3" xfId="10980"/>
    <cellStyle name="Normal 2 2 2 6 3 4" xfId="3444"/>
    <cellStyle name="Normal 2 2 2 6 3 4 2" xfId="7926"/>
    <cellStyle name="Normal 2 2 2 6 3 4 2 2" xfId="16956"/>
    <cellStyle name="Normal 2 2 2 6 3 4 3" xfId="12474"/>
    <cellStyle name="Normal 2 2 2 6 3 5" xfId="4938"/>
    <cellStyle name="Normal 2 2 2 6 3 5 2" xfId="13968"/>
    <cellStyle name="Normal 2 2 2 6 3 6" xfId="9486"/>
    <cellStyle name="Normal 2 2 2 6 4" xfId="642"/>
    <cellStyle name="Normal 2 2 2 6 4 2" xfId="1389"/>
    <cellStyle name="Normal 2 2 2 6 4 2 2" xfId="2883"/>
    <cellStyle name="Normal 2 2 2 6 4 2 2 2" xfId="7365"/>
    <cellStyle name="Normal 2 2 2 6 4 2 2 2 2" xfId="16395"/>
    <cellStyle name="Normal 2 2 2 6 4 2 2 3" xfId="11913"/>
    <cellStyle name="Normal 2 2 2 6 4 2 3" xfId="4377"/>
    <cellStyle name="Normal 2 2 2 6 4 2 3 2" xfId="8859"/>
    <cellStyle name="Normal 2 2 2 6 4 2 3 2 2" xfId="17889"/>
    <cellStyle name="Normal 2 2 2 6 4 2 3 3" xfId="13407"/>
    <cellStyle name="Normal 2 2 2 6 4 2 4" xfId="5871"/>
    <cellStyle name="Normal 2 2 2 6 4 2 4 2" xfId="14901"/>
    <cellStyle name="Normal 2 2 2 6 4 2 5" xfId="10419"/>
    <cellStyle name="Normal 2 2 2 6 4 3" xfId="2136"/>
    <cellStyle name="Normal 2 2 2 6 4 3 2" xfId="6618"/>
    <cellStyle name="Normal 2 2 2 6 4 3 2 2" xfId="15648"/>
    <cellStyle name="Normal 2 2 2 6 4 3 3" xfId="11166"/>
    <cellStyle name="Normal 2 2 2 6 4 4" xfId="3630"/>
    <cellStyle name="Normal 2 2 2 6 4 4 2" xfId="8112"/>
    <cellStyle name="Normal 2 2 2 6 4 4 2 2" xfId="17142"/>
    <cellStyle name="Normal 2 2 2 6 4 4 3" xfId="12660"/>
    <cellStyle name="Normal 2 2 2 6 4 5" xfId="5124"/>
    <cellStyle name="Normal 2 2 2 6 4 5 2" xfId="14154"/>
    <cellStyle name="Normal 2 2 2 6 4 6" xfId="9672"/>
    <cellStyle name="Normal 2 2 2 6 5" xfId="829"/>
    <cellStyle name="Normal 2 2 2 6 5 2" xfId="2323"/>
    <cellStyle name="Normal 2 2 2 6 5 2 2" xfId="6805"/>
    <cellStyle name="Normal 2 2 2 6 5 2 2 2" xfId="15835"/>
    <cellStyle name="Normal 2 2 2 6 5 2 3" xfId="11353"/>
    <cellStyle name="Normal 2 2 2 6 5 3" xfId="3817"/>
    <cellStyle name="Normal 2 2 2 6 5 3 2" xfId="8299"/>
    <cellStyle name="Normal 2 2 2 6 5 3 2 2" xfId="17329"/>
    <cellStyle name="Normal 2 2 2 6 5 3 3" xfId="12847"/>
    <cellStyle name="Normal 2 2 2 6 5 4" xfId="5311"/>
    <cellStyle name="Normal 2 2 2 6 5 4 2" xfId="14341"/>
    <cellStyle name="Normal 2 2 2 6 5 5" xfId="9859"/>
    <cellStyle name="Normal 2 2 2 6 6" xfId="1578"/>
    <cellStyle name="Normal 2 2 2 6 6 2" xfId="6060"/>
    <cellStyle name="Normal 2 2 2 6 6 2 2" xfId="15090"/>
    <cellStyle name="Normal 2 2 2 6 6 3" xfId="10608"/>
    <cellStyle name="Normal 2 2 2 6 7" xfId="3072"/>
    <cellStyle name="Normal 2 2 2 6 7 2" xfId="7554"/>
    <cellStyle name="Normal 2 2 2 6 7 2 2" xfId="16584"/>
    <cellStyle name="Normal 2 2 2 6 7 3" xfId="12102"/>
    <cellStyle name="Normal 2 2 2 6 8" xfId="4566"/>
    <cellStyle name="Normal 2 2 2 6 8 2" xfId="13596"/>
    <cellStyle name="Normal 2 2 2 6 9" xfId="9114"/>
    <cellStyle name="Normal 2 2 2 7" xfId="101"/>
    <cellStyle name="Normal 2 2 2 7 2" xfId="287"/>
    <cellStyle name="Normal 2 2 2 7 2 2" xfId="1030"/>
    <cellStyle name="Normal 2 2 2 7 2 2 2" xfId="2524"/>
    <cellStyle name="Normal 2 2 2 7 2 2 2 2" xfId="7006"/>
    <cellStyle name="Normal 2 2 2 7 2 2 2 2 2" xfId="16036"/>
    <cellStyle name="Normal 2 2 2 7 2 2 2 3" xfId="11554"/>
    <cellStyle name="Normal 2 2 2 7 2 2 3" xfId="4018"/>
    <cellStyle name="Normal 2 2 2 7 2 2 3 2" xfId="8500"/>
    <cellStyle name="Normal 2 2 2 7 2 2 3 2 2" xfId="17530"/>
    <cellStyle name="Normal 2 2 2 7 2 2 3 3" xfId="13048"/>
    <cellStyle name="Normal 2 2 2 7 2 2 4" xfId="5512"/>
    <cellStyle name="Normal 2 2 2 7 2 2 4 2" xfId="14542"/>
    <cellStyle name="Normal 2 2 2 7 2 2 5" xfId="10060"/>
    <cellStyle name="Normal 2 2 2 7 2 3" xfId="1781"/>
    <cellStyle name="Normal 2 2 2 7 2 3 2" xfId="6263"/>
    <cellStyle name="Normal 2 2 2 7 2 3 2 2" xfId="15293"/>
    <cellStyle name="Normal 2 2 2 7 2 3 3" xfId="10811"/>
    <cellStyle name="Normal 2 2 2 7 2 4" xfId="3275"/>
    <cellStyle name="Normal 2 2 2 7 2 4 2" xfId="7757"/>
    <cellStyle name="Normal 2 2 2 7 2 4 2 2" xfId="16787"/>
    <cellStyle name="Normal 2 2 2 7 2 4 3" xfId="12305"/>
    <cellStyle name="Normal 2 2 2 7 2 5" xfId="4769"/>
    <cellStyle name="Normal 2 2 2 7 2 5 2" xfId="13799"/>
    <cellStyle name="Normal 2 2 2 7 2 6" xfId="9317"/>
    <cellStyle name="Normal 2 2 2 7 3" xfId="473"/>
    <cellStyle name="Normal 2 2 2 7 3 2" xfId="1220"/>
    <cellStyle name="Normal 2 2 2 7 3 2 2" xfId="2714"/>
    <cellStyle name="Normal 2 2 2 7 3 2 2 2" xfId="7196"/>
    <cellStyle name="Normal 2 2 2 7 3 2 2 2 2" xfId="16226"/>
    <cellStyle name="Normal 2 2 2 7 3 2 2 3" xfId="11744"/>
    <cellStyle name="Normal 2 2 2 7 3 2 3" xfId="4208"/>
    <cellStyle name="Normal 2 2 2 7 3 2 3 2" xfId="8690"/>
    <cellStyle name="Normal 2 2 2 7 3 2 3 2 2" xfId="17720"/>
    <cellStyle name="Normal 2 2 2 7 3 2 3 3" xfId="13238"/>
    <cellStyle name="Normal 2 2 2 7 3 2 4" xfId="5702"/>
    <cellStyle name="Normal 2 2 2 7 3 2 4 2" xfId="14732"/>
    <cellStyle name="Normal 2 2 2 7 3 2 5" xfId="10250"/>
    <cellStyle name="Normal 2 2 2 7 3 3" xfId="1967"/>
    <cellStyle name="Normal 2 2 2 7 3 3 2" xfId="6449"/>
    <cellStyle name="Normal 2 2 2 7 3 3 2 2" xfId="15479"/>
    <cellStyle name="Normal 2 2 2 7 3 3 3" xfId="10997"/>
    <cellStyle name="Normal 2 2 2 7 3 4" xfId="3461"/>
    <cellStyle name="Normal 2 2 2 7 3 4 2" xfId="7943"/>
    <cellStyle name="Normal 2 2 2 7 3 4 2 2" xfId="16973"/>
    <cellStyle name="Normal 2 2 2 7 3 4 3" xfId="12491"/>
    <cellStyle name="Normal 2 2 2 7 3 5" xfId="4955"/>
    <cellStyle name="Normal 2 2 2 7 3 5 2" xfId="13985"/>
    <cellStyle name="Normal 2 2 2 7 3 6" xfId="9503"/>
    <cellStyle name="Normal 2 2 2 7 4" xfId="659"/>
    <cellStyle name="Normal 2 2 2 7 4 2" xfId="1406"/>
    <cellStyle name="Normal 2 2 2 7 4 2 2" xfId="2900"/>
    <cellStyle name="Normal 2 2 2 7 4 2 2 2" xfId="7382"/>
    <cellStyle name="Normal 2 2 2 7 4 2 2 2 2" xfId="16412"/>
    <cellStyle name="Normal 2 2 2 7 4 2 2 3" xfId="11930"/>
    <cellStyle name="Normal 2 2 2 7 4 2 3" xfId="4394"/>
    <cellStyle name="Normal 2 2 2 7 4 2 3 2" xfId="8876"/>
    <cellStyle name="Normal 2 2 2 7 4 2 3 2 2" xfId="17906"/>
    <cellStyle name="Normal 2 2 2 7 4 2 3 3" xfId="13424"/>
    <cellStyle name="Normal 2 2 2 7 4 2 4" xfId="5888"/>
    <cellStyle name="Normal 2 2 2 7 4 2 4 2" xfId="14918"/>
    <cellStyle name="Normal 2 2 2 7 4 2 5" xfId="10436"/>
    <cellStyle name="Normal 2 2 2 7 4 3" xfId="2153"/>
    <cellStyle name="Normal 2 2 2 7 4 3 2" xfId="6635"/>
    <cellStyle name="Normal 2 2 2 7 4 3 2 2" xfId="15665"/>
    <cellStyle name="Normal 2 2 2 7 4 3 3" xfId="11183"/>
    <cellStyle name="Normal 2 2 2 7 4 4" xfId="3647"/>
    <cellStyle name="Normal 2 2 2 7 4 4 2" xfId="8129"/>
    <cellStyle name="Normal 2 2 2 7 4 4 2 2" xfId="17159"/>
    <cellStyle name="Normal 2 2 2 7 4 4 3" xfId="12677"/>
    <cellStyle name="Normal 2 2 2 7 4 5" xfId="5141"/>
    <cellStyle name="Normal 2 2 2 7 4 5 2" xfId="14171"/>
    <cellStyle name="Normal 2 2 2 7 4 6" xfId="9689"/>
    <cellStyle name="Normal 2 2 2 7 5" xfId="846"/>
    <cellStyle name="Normal 2 2 2 7 5 2" xfId="2340"/>
    <cellStyle name="Normal 2 2 2 7 5 2 2" xfId="6822"/>
    <cellStyle name="Normal 2 2 2 7 5 2 2 2" xfId="15852"/>
    <cellStyle name="Normal 2 2 2 7 5 2 3" xfId="11370"/>
    <cellStyle name="Normal 2 2 2 7 5 3" xfId="3834"/>
    <cellStyle name="Normal 2 2 2 7 5 3 2" xfId="8316"/>
    <cellStyle name="Normal 2 2 2 7 5 3 2 2" xfId="17346"/>
    <cellStyle name="Normal 2 2 2 7 5 3 3" xfId="12864"/>
    <cellStyle name="Normal 2 2 2 7 5 4" xfId="5328"/>
    <cellStyle name="Normal 2 2 2 7 5 4 2" xfId="14358"/>
    <cellStyle name="Normal 2 2 2 7 5 5" xfId="9876"/>
    <cellStyle name="Normal 2 2 2 7 6" xfId="1595"/>
    <cellStyle name="Normal 2 2 2 7 6 2" xfId="6077"/>
    <cellStyle name="Normal 2 2 2 7 6 2 2" xfId="15107"/>
    <cellStyle name="Normal 2 2 2 7 6 3" xfId="10625"/>
    <cellStyle name="Normal 2 2 2 7 7" xfId="3089"/>
    <cellStyle name="Normal 2 2 2 7 7 2" xfId="7571"/>
    <cellStyle name="Normal 2 2 2 7 7 2 2" xfId="16601"/>
    <cellStyle name="Normal 2 2 2 7 7 3" xfId="12119"/>
    <cellStyle name="Normal 2 2 2 7 8" xfId="4583"/>
    <cellStyle name="Normal 2 2 2 7 8 2" xfId="13613"/>
    <cellStyle name="Normal 2 2 2 7 9" xfId="9131"/>
    <cellStyle name="Normal 2 2 2 8" xfId="131"/>
    <cellStyle name="Normal 2 2 2 8 2" xfId="317"/>
    <cellStyle name="Normal 2 2 2 8 2 2" xfId="1060"/>
    <cellStyle name="Normal 2 2 2 8 2 2 2" xfId="2554"/>
    <cellStyle name="Normal 2 2 2 8 2 2 2 2" xfId="7036"/>
    <cellStyle name="Normal 2 2 2 8 2 2 2 2 2" xfId="16066"/>
    <cellStyle name="Normal 2 2 2 8 2 2 2 3" xfId="11584"/>
    <cellStyle name="Normal 2 2 2 8 2 2 3" xfId="4048"/>
    <cellStyle name="Normal 2 2 2 8 2 2 3 2" xfId="8530"/>
    <cellStyle name="Normal 2 2 2 8 2 2 3 2 2" xfId="17560"/>
    <cellStyle name="Normal 2 2 2 8 2 2 3 3" xfId="13078"/>
    <cellStyle name="Normal 2 2 2 8 2 2 4" xfId="5542"/>
    <cellStyle name="Normal 2 2 2 8 2 2 4 2" xfId="14572"/>
    <cellStyle name="Normal 2 2 2 8 2 2 5" xfId="10090"/>
    <cellStyle name="Normal 2 2 2 8 2 3" xfId="1811"/>
    <cellStyle name="Normal 2 2 2 8 2 3 2" xfId="6293"/>
    <cellStyle name="Normal 2 2 2 8 2 3 2 2" xfId="15323"/>
    <cellStyle name="Normal 2 2 2 8 2 3 3" xfId="10841"/>
    <cellStyle name="Normal 2 2 2 8 2 4" xfId="3305"/>
    <cellStyle name="Normal 2 2 2 8 2 4 2" xfId="7787"/>
    <cellStyle name="Normal 2 2 2 8 2 4 2 2" xfId="16817"/>
    <cellStyle name="Normal 2 2 2 8 2 4 3" xfId="12335"/>
    <cellStyle name="Normal 2 2 2 8 2 5" xfId="4799"/>
    <cellStyle name="Normal 2 2 2 8 2 5 2" xfId="13829"/>
    <cellStyle name="Normal 2 2 2 8 2 6" xfId="9347"/>
    <cellStyle name="Normal 2 2 2 8 3" xfId="503"/>
    <cellStyle name="Normal 2 2 2 8 3 2" xfId="1250"/>
    <cellStyle name="Normal 2 2 2 8 3 2 2" xfId="2744"/>
    <cellStyle name="Normal 2 2 2 8 3 2 2 2" xfId="7226"/>
    <cellStyle name="Normal 2 2 2 8 3 2 2 2 2" xfId="16256"/>
    <cellStyle name="Normal 2 2 2 8 3 2 2 3" xfId="11774"/>
    <cellStyle name="Normal 2 2 2 8 3 2 3" xfId="4238"/>
    <cellStyle name="Normal 2 2 2 8 3 2 3 2" xfId="8720"/>
    <cellStyle name="Normal 2 2 2 8 3 2 3 2 2" xfId="17750"/>
    <cellStyle name="Normal 2 2 2 8 3 2 3 3" xfId="13268"/>
    <cellStyle name="Normal 2 2 2 8 3 2 4" xfId="5732"/>
    <cellStyle name="Normal 2 2 2 8 3 2 4 2" xfId="14762"/>
    <cellStyle name="Normal 2 2 2 8 3 2 5" xfId="10280"/>
    <cellStyle name="Normal 2 2 2 8 3 3" xfId="1997"/>
    <cellStyle name="Normal 2 2 2 8 3 3 2" xfId="6479"/>
    <cellStyle name="Normal 2 2 2 8 3 3 2 2" xfId="15509"/>
    <cellStyle name="Normal 2 2 2 8 3 3 3" xfId="11027"/>
    <cellStyle name="Normal 2 2 2 8 3 4" xfId="3491"/>
    <cellStyle name="Normal 2 2 2 8 3 4 2" xfId="7973"/>
    <cellStyle name="Normal 2 2 2 8 3 4 2 2" xfId="17003"/>
    <cellStyle name="Normal 2 2 2 8 3 4 3" xfId="12521"/>
    <cellStyle name="Normal 2 2 2 8 3 5" xfId="4985"/>
    <cellStyle name="Normal 2 2 2 8 3 5 2" xfId="14015"/>
    <cellStyle name="Normal 2 2 2 8 3 6" xfId="9533"/>
    <cellStyle name="Normal 2 2 2 8 4" xfId="689"/>
    <cellStyle name="Normal 2 2 2 8 4 2" xfId="1436"/>
    <cellStyle name="Normal 2 2 2 8 4 2 2" xfId="2930"/>
    <cellStyle name="Normal 2 2 2 8 4 2 2 2" xfId="7412"/>
    <cellStyle name="Normal 2 2 2 8 4 2 2 2 2" xfId="16442"/>
    <cellStyle name="Normal 2 2 2 8 4 2 2 3" xfId="11960"/>
    <cellStyle name="Normal 2 2 2 8 4 2 3" xfId="4424"/>
    <cellStyle name="Normal 2 2 2 8 4 2 3 2" xfId="8906"/>
    <cellStyle name="Normal 2 2 2 8 4 2 3 2 2" xfId="17936"/>
    <cellStyle name="Normal 2 2 2 8 4 2 3 3" xfId="13454"/>
    <cellStyle name="Normal 2 2 2 8 4 2 4" xfId="5918"/>
    <cellStyle name="Normal 2 2 2 8 4 2 4 2" xfId="14948"/>
    <cellStyle name="Normal 2 2 2 8 4 2 5" xfId="10466"/>
    <cellStyle name="Normal 2 2 2 8 4 3" xfId="2183"/>
    <cellStyle name="Normal 2 2 2 8 4 3 2" xfId="6665"/>
    <cellStyle name="Normal 2 2 2 8 4 3 2 2" xfId="15695"/>
    <cellStyle name="Normal 2 2 2 8 4 3 3" xfId="11213"/>
    <cellStyle name="Normal 2 2 2 8 4 4" xfId="3677"/>
    <cellStyle name="Normal 2 2 2 8 4 4 2" xfId="8159"/>
    <cellStyle name="Normal 2 2 2 8 4 4 2 2" xfId="17189"/>
    <cellStyle name="Normal 2 2 2 8 4 4 3" xfId="12707"/>
    <cellStyle name="Normal 2 2 2 8 4 5" xfId="5171"/>
    <cellStyle name="Normal 2 2 2 8 4 5 2" xfId="14201"/>
    <cellStyle name="Normal 2 2 2 8 4 6" xfId="9719"/>
    <cellStyle name="Normal 2 2 2 8 5" xfId="876"/>
    <cellStyle name="Normal 2 2 2 8 5 2" xfId="2370"/>
    <cellStyle name="Normal 2 2 2 8 5 2 2" xfId="6852"/>
    <cellStyle name="Normal 2 2 2 8 5 2 2 2" xfId="15882"/>
    <cellStyle name="Normal 2 2 2 8 5 2 3" xfId="11400"/>
    <cellStyle name="Normal 2 2 2 8 5 3" xfId="3864"/>
    <cellStyle name="Normal 2 2 2 8 5 3 2" xfId="8346"/>
    <cellStyle name="Normal 2 2 2 8 5 3 2 2" xfId="17376"/>
    <cellStyle name="Normal 2 2 2 8 5 3 3" xfId="12894"/>
    <cellStyle name="Normal 2 2 2 8 5 4" xfId="5358"/>
    <cellStyle name="Normal 2 2 2 8 5 4 2" xfId="14388"/>
    <cellStyle name="Normal 2 2 2 8 5 5" xfId="9906"/>
    <cellStyle name="Normal 2 2 2 8 6" xfId="1625"/>
    <cellStyle name="Normal 2 2 2 8 6 2" xfId="6107"/>
    <cellStyle name="Normal 2 2 2 8 6 2 2" xfId="15137"/>
    <cellStyle name="Normal 2 2 2 8 6 3" xfId="10655"/>
    <cellStyle name="Normal 2 2 2 8 7" xfId="3119"/>
    <cellStyle name="Normal 2 2 2 8 7 2" xfId="7601"/>
    <cellStyle name="Normal 2 2 2 8 7 2 2" xfId="16631"/>
    <cellStyle name="Normal 2 2 2 8 7 3" xfId="12149"/>
    <cellStyle name="Normal 2 2 2 8 8" xfId="4613"/>
    <cellStyle name="Normal 2 2 2 8 8 2" xfId="13643"/>
    <cellStyle name="Normal 2 2 2 8 9" xfId="9161"/>
    <cellStyle name="Normal 2 2 2 9" xfId="154"/>
    <cellStyle name="Normal 2 2 2 9 2" xfId="340"/>
    <cellStyle name="Normal 2 2 2 9 2 2" xfId="1083"/>
    <cellStyle name="Normal 2 2 2 9 2 2 2" xfId="2577"/>
    <cellStyle name="Normal 2 2 2 9 2 2 2 2" xfId="7059"/>
    <cellStyle name="Normal 2 2 2 9 2 2 2 2 2" xfId="16089"/>
    <cellStyle name="Normal 2 2 2 9 2 2 2 3" xfId="11607"/>
    <cellStyle name="Normal 2 2 2 9 2 2 3" xfId="4071"/>
    <cellStyle name="Normal 2 2 2 9 2 2 3 2" xfId="8553"/>
    <cellStyle name="Normal 2 2 2 9 2 2 3 2 2" xfId="17583"/>
    <cellStyle name="Normal 2 2 2 9 2 2 3 3" xfId="13101"/>
    <cellStyle name="Normal 2 2 2 9 2 2 4" xfId="5565"/>
    <cellStyle name="Normal 2 2 2 9 2 2 4 2" xfId="14595"/>
    <cellStyle name="Normal 2 2 2 9 2 2 5" xfId="10113"/>
    <cellStyle name="Normal 2 2 2 9 2 3" xfId="1834"/>
    <cellStyle name="Normal 2 2 2 9 2 3 2" xfId="6316"/>
    <cellStyle name="Normal 2 2 2 9 2 3 2 2" xfId="15346"/>
    <cellStyle name="Normal 2 2 2 9 2 3 3" xfId="10864"/>
    <cellStyle name="Normal 2 2 2 9 2 4" xfId="3328"/>
    <cellStyle name="Normal 2 2 2 9 2 4 2" xfId="7810"/>
    <cellStyle name="Normal 2 2 2 9 2 4 2 2" xfId="16840"/>
    <cellStyle name="Normal 2 2 2 9 2 4 3" xfId="12358"/>
    <cellStyle name="Normal 2 2 2 9 2 5" xfId="4822"/>
    <cellStyle name="Normal 2 2 2 9 2 5 2" xfId="13852"/>
    <cellStyle name="Normal 2 2 2 9 2 6" xfId="9370"/>
    <cellStyle name="Normal 2 2 2 9 3" xfId="526"/>
    <cellStyle name="Normal 2 2 2 9 3 2" xfId="1273"/>
    <cellStyle name="Normal 2 2 2 9 3 2 2" xfId="2767"/>
    <cellStyle name="Normal 2 2 2 9 3 2 2 2" xfId="7249"/>
    <cellStyle name="Normal 2 2 2 9 3 2 2 2 2" xfId="16279"/>
    <cellStyle name="Normal 2 2 2 9 3 2 2 3" xfId="11797"/>
    <cellStyle name="Normal 2 2 2 9 3 2 3" xfId="4261"/>
    <cellStyle name="Normal 2 2 2 9 3 2 3 2" xfId="8743"/>
    <cellStyle name="Normal 2 2 2 9 3 2 3 2 2" xfId="17773"/>
    <cellStyle name="Normal 2 2 2 9 3 2 3 3" xfId="13291"/>
    <cellStyle name="Normal 2 2 2 9 3 2 4" xfId="5755"/>
    <cellStyle name="Normal 2 2 2 9 3 2 4 2" xfId="14785"/>
    <cellStyle name="Normal 2 2 2 9 3 2 5" xfId="10303"/>
    <cellStyle name="Normal 2 2 2 9 3 3" xfId="2020"/>
    <cellStyle name="Normal 2 2 2 9 3 3 2" xfId="6502"/>
    <cellStyle name="Normal 2 2 2 9 3 3 2 2" xfId="15532"/>
    <cellStyle name="Normal 2 2 2 9 3 3 3" xfId="11050"/>
    <cellStyle name="Normal 2 2 2 9 3 4" xfId="3514"/>
    <cellStyle name="Normal 2 2 2 9 3 4 2" xfId="7996"/>
    <cellStyle name="Normal 2 2 2 9 3 4 2 2" xfId="17026"/>
    <cellStyle name="Normal 2 2 2 9 3 4 3" xfId="12544"/>
    <cellStyle name="Normal 2 2 2 9 3 5" xfId="5008"/>
    <cellStyle name="Normal 2 2 2 9 3 5 2" xfId="14038"/>
    <cellStyle name="Normal 2 2 2 9 3 6" xfId="9556"/>
    <cellStyle name="Normal 2 2 2 9 4" xfId="712"/>
    <cellStyle name="Normal 2 2 2 9 4 2" xfId="1459"/>
    <cellStyle name="Normal 2 2 2 9 4 2 2" xfId="2953"/>
    <cellStyle name="Normal 2 2 2 9 4 2 2 2" xfId="7435"/>
    <cellStyle name="Normal 2 2 2 9 4 2 2 2 2" xfId="16465"/>
    <cellStyle name="Normal 2 2 2 9 4 2 2 3" xfId="11983"/>
    <cellStyle name="Normal 2 2 2 9 4 2 3" xfId="4447"/>
    <cellStyle name="Normal 2 2 2 9 4 2 3 2" xfId="8929"/>
    <cellStyle name="Normal 2 2 2 9 4 2 3 2 2" xfId="17959"/>
    <cellStyle name="Normal 2 2 2 9 4 2 3 3" xfId="13477"/>
    <cellStyle name="Normal 2 2 2 9 4 2 4" xfId="5941"/>
    <cellStyle name="Normal 2 2 2 9 4 2 4 2" xfId="14971"/>
    <cellStyle name="Normal 2 2 2 9 4 2 5" xfId="10489"/>
    <cellStyle name="Normal 2 2 2 9 4 3" xfId="2206"/>
    <cellStyle name="Normal 2 2 2 9 4 3 2" xfId="6688"/>
    <cellStyle name="Normal 2 2 2 9 4 3 2 2" xfId="15718"/>
    <cellStyle name="Normal 2 2 2 9 4 3 3" xfId="11236"/>
    <cellStyle name="Normal 2 2 2 9 4 4" xfId="3700"/>
    <cellStyle name="Normal 2 2 2 9 4 4 2" xfId="8182"/>
    <cellStyle name="Normal 2 2 2 9 4 4 2 2" xfId="17212"/>
    <cellStyle name="Normal 2 2 2 9 4 4 3" xfId="12730"/>
    <cellStyle name="Normal 2 2 2 9 4 5" xfId="5194"/>
    <cellStyle name="Normal 2 2 2 9 4 5 2" xfId="14224"/>
    <cellStyle name="Normal 2 2 2 9 4 6" xfId="9742"/>
    <cellStyle name="Normal 2 2 2 9 5" xfId="899"/>
    <cellStyle name="Normal 2 2 2 9 5 2" xfId="2393"/>
    <cellStyle name="Normal 2 2 2 9 5 2 2" xfId="6875"/>
    <cellStyle name="Normal 2 2 2 9 5 2 2 2" xfId="15905"/>
    <cellStyle name="Normal 2 2 2 9 5 2 3" xfId="11423"/>
    <cellStyle name="Normal 2 2 2 9 5 3" xfId="3887"/>
    <cellStyle name="Normal 2 2 2 9 5 3 2" xfId="8369"/>
    <cellStyle name="Normal 2 2 2 9 5 3 2 2" xfId="17399"/>
    <cellStyle name="Normal 2 2 2 9 5 3 3" xfId="12917"/>
    <cellStyle name="Normal 2 2 2 9 5 4" xfId="5381"/>
    <cellStyle name="Normal 2 2 2 9 5 4 2" xfId="14411"/>
    <cellStyle name="Normal 2 2 2 9 5 5" xfId="9929"/>
    <cellStyle name="Normal 2 2 2 9 6" xfId="1648"/>
    <cellStyle name="Normal 2 2 2 9 6 2" xfId="6130"/>
    <cellStyle name="Normal 2 2 2 9 6 2 2" xfId="15160"/>
    <cellStyle name="Normal 2 2 2 9 6 3" xfId="10678"/>
    <cellStyle name="Normal 2 2 2 9 7" xfId="3142"/>
    <cellStyle name="Normal 2 2 2 9 7 2" xfId="7624"/>
    <cellStyle name="Normal 2 2 2 9 7 2 2" xfId="16654"/>
    <cellStyle name="Normal 2 2 2 9 7 3" xfId="12172"/>
    <cellStyle name="Normal 2 2 2 9 8" xfId="4636"/>
    <cellStyle name="Normal 2 2 2 9 8 2" xfId="13666"/>
    <cellStyle name="Normal 2 2 2 9 9" xfId="9184"/>
    <cellStyle name="Normal 2 2 3" xfId="19"/>
    <cellStyle name="Normal 2 2 3 10" xfId="391"/>
    <cellStyle name="Normal 2 2 3 10 2" xfId="1138"/>
    <cellStyle name="Normal 2 2 3 10 2 2" xfId="2632"/>
    <cellStyle name="Normal 2 2 3 10 2 2 2" xfId="7114"/>
    <cellStyle name="Normal 2 2 3 10 2 2 2 2" xfId="16144"/>
    <cellStyle name="Normal 2 2 3 10 2 2 3" xfId="11662"/>
    <cellStyle name="Normal 2 2 3 10 2 3" xfId="4126"/>
    <cellStyle name="Normal 2 2 3 10 2 3 2" xfId="8608"/>
    <cellStyle name="Normal 2 2 3 10 2 3 2 2" xfId="17638"/>
    <cellStyle name="Normal 2 2 3 10 2 3 3" xfId="13156"/>
    <cellStyle name="Normal 2 2 3 10 2 4" xfId="5620"/>
    <cellStyle name="Normal 2 2 3 10 2 4 2" xfId="14650"/>
    <cellStyle name="Normal 2 2 3 10 2 5" xfId="10168"/>
    <cellStyle name="Normal 2 2 3 10 3" xfId="1885"/>
    <cellStyle name="Normal 2 2 3 10 3 2" xfId="6367"/>
    <cellStyle name="Normal 2 2 3 10 3 2 2" xfId="15397"/>
    <cellStyle name="Normal 2 2 3 10 3 3" xfId="10915"/>
    <cellStyle name="Normal 2 2 3 10 4" xfId="3379"/>
    <cellStyle name="Normal 2 2 3 10 4 2" xfId="7861"/>
    <cellStyle name="Normal 2 2 3 10 4 2 2" xfId="16891"/>
    <cellStyle name="Normal 2 2 3 10 4 3" xfId="12409"/>
    <cellStyle name="Normal 2 2 3 10 5" xfId="4873"/>
    <cellStyle name="Normal 2 2 3 10 5 2" xfId="13903"/>
    <cellStyle name="Normal 2 2 3 10 6" xfId="9421"/>
    <cellStyle name="Normal 2 2 3 11" xfId="577"/>
    <cellStyle name="Normal 2 2 3 11 2" xfId="1324"/>
    <cellStyle name="Normal 2 2 3 11 2 2" xfId="2818"/>
    <cellStyle name="Normal 2 2 3 11 2 2 2" xfId="7300"/>
    <cellStyle name="Normal 2 2 3 11 2 2 2 2" xfId="16330"/>
    <cellStyle name="Normal 2 2 3 11 2 2 3" xfId="11848"/>
    <cellStyle name="Normal 2 2 3 11 2 3" xfId="4312"/>
    <cellStyle name="Normal 2 2 3 11 2 3 2" xfId="8794"/>
    <cellStyle name="Normal 2 2 3 11 2 3 2 2" xfId="17824"/>
    <cellStyle name="Normal 2 2 3 11 2 3 3" xfId="13342"/>
    <cellStyle name="Normal 2 2 3 11 2 4" xfId="5806"/>
    <cellStyle name="Normal 2 2 3 11 2 4 2" xfId="14836"/>
    <cellStyle name="Normal 2 2 3 11 2 5" xfId="10354"/>
    <cellStyle name="Normal 2 2 3 11 3" xfId="2071"/>
    <cellStyle name="Normal 2 2 3 11 3 2" xfId="6553"/>
    <cellStyle name="Normal 2 2 3 11 3 2 2" xfId="15583"/>
    <cellStyle name="Normal 2 2 3 11 3 3" xfId="11101"/>
    <cellStyle name="Normal 2 2 3 11 4" xfId="3565"/>
    <cellStyle name="Normal 2 2 3 11 4 2" xfId="8047"/>
    <cellStyle name="Normal 2 2 3 11 4 2 2" xfId="17077"/>
    <cellStyle name="Normal 2 2 3 11 4 3" xfId="12595"/>
    <cellStyle name="Normal 2 2 3 11 5" xfId="5059"/>
    <cellStyle name="Normal 2 2 3 11 5 2" xfId="14089"/>
    <cellStyle name="Normal 2 2 3 11 6" xfId="9607"/>
    <cellStyle name="Normal 2 2 3 12" xfId="764"/>
    <cellStyle name="Normal 2 2 3 12 2" xfId="2258"/>
    <cellStyle name="Normal 2 2 3 12 2 2" xfId="6740"/>
    <cellStyle name="Normal 2 2 3 12 2 2 2" xfId="15770"/>
    <cellStyle name="Normal 2 2 3 12 2 3" xfId="11288"/>
    <cellStyle name="Normal 2 2 3 12 3" xfId="3752"/>
    <cellStyle name="Normal 2 2 3 12 3 2" xfId="8234"/>
    <cellStyle name="Normal 2 2 3 12 3 2 2" xfId="17264"/>
    <cellStyle name="Normal 2 2 3 12 3 3" xfId="12782"/>
    <cellStyle name="Normal 2 2 3 12 4" xfId="5246"/>
    <cellStyle name="Normal 2 2 3 12 4 2" xfId="14276"/>
    <cellStyle name="Normal 2 2 3 12 5" xfId="9794"/>
    <cellStyle name="Normal 2 2 3 13" xfId="1513"/>
    <cellStyle name="Normal 2 2 3 13 2" xfId="5995"/>
    <cellStyle name="Normal 2 2 3 13 2 2" xfId="15025"/>
    <cellStyle name="Normal 2 2 3 13 3" xfId="10543"/>
    <cellStyle name="Normal 2 2 3 14" xfId="3007"/>
    <cellStyle name="Normal 2 2 3 14 2" xfId="7489"/>
    <cellStyle name="Normal 2 2 3 14 2 2" xfId="16519"/>
    <cellStyle name="Normal 2 2 3 14 3" xfId="12037"/>
    <cellStyle name="Normal 2 2 3 15" xfId="4501"/>
    <cellStyle name="Normal 2 2 3 15 2" xfId="13531"/>
    <cellStyle name="Normal 2 2 3 16" xfId="9049"/>
    <cellStyle name="Normal 2 2 3 2" xfId="42"/>
    <cellStyle name="Normal 2 2 3 2 2" xfId="228"/>
    <cellStyle name="Normal 2 2 3 2 2 2" xfId="973"/>
    <cellStyle name="Normal 2 2 3 2 2 2 2" xfId="2467"/>
    <cellStyle name="Normal 2 2 3 2 2 2 2 2" xfId="6949"/>
    <cellStyle name="Normal 2 2 3 2 2 2 2 2 2" xfId="15979"/>
    <cellStyle name="Normal 2 2 3 2 2 2 2 3" xfId="11497"/>
    <cellStyle name="Normal 2 2 3 2 2 2 3" xfId="3961"/>
    <cellStyle name="Normal 2 2 3 2 2 2 3 2" xfId="8443"/>
    <cellStyle name="Normal 2 2 3 2 2 2 3 2 2" xfId="17473"/>
    <cellStyle name="Normal 2 2 3 2 2 2 3 3" xfId="12991"/>
    <cellStyle name="Normal 2 2 3 2 2 2 4" xfId="5455"/>
    <cellStyle name="Normal 2 2 3 2 2 2 4 2" xfId="14485"/>
    <cellStyle name="Normal 2 2 3 2 2 2 5" xfId="10003"/>
    <cellStyle name="Normal 2 2 3 2 2 3" xfId="1722"/>
    <cellStyle name="Normal 2 2 3 2 2 3 2" xfId="6204"/>
    <cellStyle name="Normal 2 2 3 2 2 3 2 2" xfId="15234"/>
    <cellStyle name="Normal 2 2 3 2 2 3 3" xfId="10752"/>
    <cellStyle name="Normal 2 2 3 2 2 4" xfId="3216"/>
    <cellStyle name="Normal 2 2 3 2 2 4 2" xfId="7698"/>
    <cellStyle name="Normal 2 2 3 2 2 4 2 2" xfId="16728"/>
    <cellStyle name="Normal 2 2 3 2 2 4 3" xfId="12246"/>
    <cellStyle name="Normal 2 2 3 2 2 5" xfId="4710"/>
    <cellStyle name="Normal 2 2 3 2 2 5 2" xfId="13740"/>
    <cellStyle name="Normal 2 2 3 2 2 6" xfId="9258"/>
    <cellStyle name="Normal 2 2 3 2 3" xfId="414"/>
    <cellStyle name="Normal 2 2 3 2 3 2" xfId="1161"/>
    <cellStyle name="Normal 2 2 3 2 3 2 2" xfId="2655"/>
    <cellStyle name="Normal 2 2 3 2 3 2 2 2" xfId="7137"/>
    <cellStyle name="Normal 2 2 3 2 3 2 2 2 2" xfId="16167"/>
    <cellStyle name="Normal 2 2 3 2 3 2 2 3" xfId="11685"/>
    <cellStyle name="Normal 2 2 3 2 3 2 3" xfId="4149"/>
    <cellStyle name="Normal 2 2 3 2 3 2 3 2" xfId="8631"/>
    <cellStyle name="Normal 2 2 3 2 3 2 3 2 2" xfId="17661"/>
    <cellStyle name="Normal 2 2 3 2 3 2 3 3" xfId="13179"/>
    <cellStyle name="Normal 2 2 3 2 3 2 4" xfId="5643"/>
    <cellStyle name="Normal 2 2 3 2 3 2 4 2" xfId="14673"/>
    <cellStyle name="Normal 2 2 3 2 3 2 5" xfId="10191"/>
    <cellStyle name="Normal 2 2 3 2 3 3" xfId="1908"/>
    <cellStyle name="Normal 2 2 3 2 3 3 2" xfId="6390"/>
    <cellStyle name="Normal 2 2 3 2 3 3 2 2" xfId="15420"/>
    <cellStyle name="Normal 2 2 3 2 3 3 3" xfId="10938"/>
    <cellStyle name="Normal 2 2 3 2 3 4" xfId="3402"/>
    <cellStyle name="Normal 2 2 3 2 3 4 2" xfId="7884"/>
    <cellStyle name="Normal 2 2 3 2 3 4 2 2" xfId="16914"/>
    <cellStyle name="Normal 2 2 3 2 3 4 3" xfId="12432"/>
    <cellStyle name="Normal 2 2 3 2 3 5" xfId="4896"/>
    <cellStyle name="Normal 2 2 3 2 3 5 2" xfId="13926"/>
    <cellStyle name="Normal 2 2 3 2 3 6" xfId="9444"/>
    <cellStyle name="Normal 2 2 3 2 4" xfId="600"/>
    <cellStyle name="Normal 2 2 3 2 4 2" xfId="1347"/>
    <cellStyle name="Normal 2 2 3 2 4 2 2" xfId="2841"/>
    <cellStyle name="Normal 2 2 3 2 4 2 2 2" xfId="7323"/>
    <cellStyle name="Normal 2 2 3 2 4 2 2 2 2" xfId="16353"/>
    <cellStyle name="Normal 2 2 3 2 4 2 2 3" xfId="11871"/>
    <cellStyle name="Normal 2 2 3 2 4 2 3" xfId="4335"/>
    <cellStyle name="Normal 2 2 3 2 4 2 3 2" xfId="8817"/>
    <cellStyle name="Normal 2 2 3 2 4 2 3 2 2" xfId="17847"/>
    <cellStyle name="Normal 2 2 3 2 4 2 3 3" xfId="13365"/>
    <cellStyle name="Normal 2 2 3 2 4 2 4" xfId="5829"/>
    <cellStyle name="Normal 2 2 3 2 4 2 4 2" xfId="14859"/>
    <cellStyle name="Normal 2 2 3 2 4 2 5" xfId="10377"/>
    <cellStyle name="Normal 2 2 3 2 4 3" xfId="2094"/>
    <cellStyle name="Normal 2 2 3 2 4 3 2" xfId="6576"/>
    <cellStyle name="Normal 2 2 3 2 4 3 2 2" xfId="15606"/>
    <cellStyle name="Normal 2 2 3 2 4 3 3" xfId="11124"/>
    <cellStyle name="Normal 2 2 3 2 4 4" xfId="3588"/>
    <cellStyle name="Normal 2 2 3 2 4 4 2" xfId="8070"/>
    <cellStyle name="Normal 2 2 3 2 4 4 2 2" xfId="17100"/>
    <cellStyle name="Normal 2 2 3 2 4 4 3" xfId="12618"/>
    <cellStyle name="Normal 2 2 3 2 4 5" xfId="5082"/>
    <cellStyle name="Normal 2 2 3 2 4 5 2" xfId="14112"/>
    <cellStyle name="Normal 2 2 3 2 4 6" xfId="9630"/>
    <cellStyle name="Normal 2 2 3 2 5" xfId="787"/>
    <cellStyle name="Normal 2 2 3 2 5 2" xfId="2281"/>
    <cellStyle name="Normal 2 2 3 2 5 2 2" xfId="6763"/>
    <cellStyle name="Normal 2 2 3 2 5 2 2 2" xfId="15793"/>
    <cellStyle name="Normal 2 2 3 2 5 2 3" xfId="11311"/>
    <cellStyle name="Normal 2 2 3 2 5 3" xfId="3775"/>
    <cellStyle name="Normal 2 2 3 2 5 3 2" xfId="8257"/>
    <cellStyle name="Normal 2 2 3 2 5 3 2 2" xfId="17287"/>
    <cellStyle name="Normal 2 2 3 2 5 3 3" xfId="12805"/>
    <cellStyle name="Normal 2 2 3 2 5 4" xfId="5269"/>
    <cellStyle name="Normal 2 2 3 2 5 4 2" xfId="14299"/>
    <cellStyle name="Normal 2 2 3 2 5 5" xfId="9817"/>
    <cellStyle name="Normal 2 2 3 2 6" xfId="1536"/>
    <cellStyle name="Normal 2 2 3 2 6 2" xfId="6018"/>
    <cellStyle name="Normal 2 2 3 2 6 2 2" xfId="15048"/>
    <cellStyle name="Normal 2 2 3 2 6 3" xfId="10566"/>
    <cellStyle name="Normal 2 2 3 2 7" xfId="3030"/>
    <cellStyle name="Normal 2 2 3 2 7 2" xfId="7512"/>
    <cellStyle name="Normal 2 2 3 2 7 2 2" xfId="16542"/>
    <cellStyle name="Normal 2 2 3 2 7 3" xfId="12060"/>
    <cellStyle name="Normal 2 2 3 2 8" xfId="4524"/>
    <cellStyle name="Normal 2 2 3 2 8 2" xfId="13554"/>
    <cellStyle name="Normal 2 2 3 2 9" xfId="9072"/>
    <cellStyle name="Normal 2 2 3 3" xfId="65"/>
    <cellStyle name="Normal 2 2 3 3 2" xfId="251"/>
    <cellStyle name="Normal 2 2 3 3 2 2" xfId="996"/>
    <cellStyle name="Normal 2 2 3 3 2 2 2" xfId="2490"/>
    <cellStyle name="Normal 2 2 3 3 2 2 2 2" xfId="6972"/>
    <cellStyle name="Normal 2 2 3 3 2 2 2 2 2" xfId="16002"/>
    <cellStyle name="Normal 2 2 3 3 2 2 2 3" xfId="11520"/>
    <cellStyle name="Normal 2 2 3 3 2 2 3" xfId="3984"/>
    <cellStyle name="Normal 2 2 3 3 2 2 3 2" xfId="8466"/>
    <cellStyle name="Normal 2 2 3 3 2 2 3 2 2" xfId="17496"/>
    <cellStyle name="Normal 2 2 3 3 2 2 3 3" xfId="13014"/>
    <cellStyle name="Normal 2 2 3 3 2 2 4" xfId="5478"/>
    <cellStyle name="Normal 2 2 3 3 2 2 4 2" xfId="14508"/>
    <cellStyle name="Normal 2 2 3 3 2 2 5" xfId="10026"/>
    <cellStyle name="Normal 2 2 3 3 2 3" xfId="1745"/>
    <cellStyle name="Normal 2 2 3 3 2 3 2" xfId="6227"/>
    <cellStyle name="Normal 2 2 3 3 2 3 2 2" xfId="15257"/>
    <cellStyle name="Normal 2 2 3 3 2 3 3" xfId="10775"/>
    <cellStyle name="Normal 2 2 3 3 2 4" xfId="3239"/>
    <cellStyle name="Normal 2 2 3 3 2 4 2" xfId="7721"/>
    <cellStyle name="Normal 2 2 3 3 2 4 2 2" xfId="16751"/>
    <cellStyle name="Normal 2 2 3 3 2 4 3" xfId="12269"/>
    <cellStyle name="Normal 2 2 3 3 2 5" xfId="4733"/>
    <cellStyle name="Normal 2 2 3 3 2 5 2" xfId="13763"/>
    <cellStyle name="Normal 2 2 3 3 2 6" xfId="9281"/>
    <cellStyle name="Normal 2 2 3 3 3" xfId="437"/>
    <cellStyle name="Normal 2 2 3 3 3 2" xfId="1184"/>
    <cellStyle name="Normal 2 2 3 3 3 2 2" xfId="2678"/>
    <cellStyle name="Normal 2 2 3 3 3 2 2 2" xfId="7160"/>
    <cellStyle name="Normal 2 2 3 3 3 2 2 2 2" xfId="16190"/>
    <cellStyle name="Normal 2 2 3 3 3 2 2 3" xfId="11708"/>
    <cellStyle name="Normal 2 2 3 3 3 2 3" xfId="4172"/>
    <cellStyle name="Normal 2 2 3 3 3 2 3 2" xfId="8654"/>
    <cellStyle name="Normal 2 2 3 3 3 2 3 2 2" xfId="17684"/>
    <cellStyle name="Normal 2 2 3 3 3 2 3 3" xfId="13202"/>
    <cellStyle name="Normal 2 2 3 3 3 2 4" xfId="5666"/>
    <cellStyle name="Normal 2 2 3 3 3 2 4 2" xfId="14696"/>
    <cellStyle name="Normal 2 2 3 3 3 2 5" xfId="10214"/>
    <cellStyle name="Normal 2 2 3 3 3 3" xfId="1931"/>
    <cellStyle name="Normal 2 2 3 3 3 3 2" xfId="6413"/>
    <cellStyle name="Normal 2 2 3 3 3 3 2 2" xfId="15443"/>
    <cellStyle name="Normal 2 2 3 3 3 3 3" xfId="10961"/>
    <cellStyle name="Normal 2 2 3 3 3 4" xfId="3425"/>
    <cellStyle name="Normal 2 2 3 3 3 4 2" xfId="7907"/>
    <cellStyle name="Normal 2 2 3 3 3 4 2 2" xfId="16937"/>
    <cellStyle name="Normal 2 2 3 3 3 4 3" xfId="12455"/>
    <cellStyle name="Normal 2 2 3 3 3 5" xfId="4919"/>
    <cellStyle name="Normal 2 2 3 3 3 5 2" xfId="13949"/>
    <cellStyle name="Normal 2 2 3 3 3 6" xfId="9467"/>
    <cellStyle name="Normal 2 2 3 3 4" xfId="623"/>
    <cellStyle name="Normal 2 2 3 3 4 2" xfId="1370"/>
    <cellStyle name="Normal 2 2 3 3 4 2 2" xfId="2864"/>
    <cellStyle name="Normal 2 2 3 3 4 2 2 2" xfId="7346"/>
    <cellStyle name="Normal 2 2 3 3 4 2 2 2 2" xfId="16376"/>
    <cellStyle name="Normal 2 2 3 3 4 2 2 3" xfId="11894"/>
    <cellStyle name="Normal 2 2 3 3 4 2 3" xfId="4358"/>
    <cellStyle name="Normal 2 2 3 3 4 2 3 2" xfId="8840"/>
    <cellStyle name="Normal 2 2 3 3 4 2 3 2 2" xfId="17870"/>
    <cellStyle name="Normal 2 2 3 3 4 2 3 3" xfId="13388"/>
    <cellStyle name="Normal 2 2 3 3 4 2 4" xfId="5852"/>
    <cellStyle name="Normal 2 2 3 3 4 2 4 2" xfId="14882"/>
    <cellStyle name="Normal 2 2 3 3 4 2 5" xfId="10400"/>
    <cellStyle name="Normal 2 2 3 3 4 3" xfId="2117"/>
    <cellStyle name="Normal 2 2 3 3 4 3 2" xfId="6599"/>
    <cellStyle name="Normal 2 2 3 3 4 3 2 2" xfId="15629"/>
    <cellStyle name="Normal 2 2 3 3 4 3 3" xfId="11147"/>
    <cellStyle name="Normal 2 2 3 3 4 4" xfId="3611"/>
    <cellStyle name="Normal 2 2 3 3 4 4 2" xfId="8093"/>
    <cellStyle name="Normal 2 2 3 3 4 4 2 2" xfId="17123"/>
    <cellStyle name="Normal 2 2 3 3 4 4 3" xfId="12641"/>
    <cellStyle name="Normal 2 2 3 3 4 5" xfId="5105"/>
    <cellStyle name="Normal 2 2 3 3 4 5 2" xfId="14135"/>
    <cellStyle name="Normal 2 2 3 3 4 6" xfId="9653"/>
    <cellStyle name="Normal 2 2 3 3 5" xfId="810"/>
    <cellStyle name="Normal 2 2 3 3 5 2" xfId="2304"/>
    <cellStyle name="Normal 2 2 3 3 5 2 2" xfId="6786"/>
    <cellStyle name="Normal 2 2 3 3 5 2 2 2" xfId="15816"/>
    <cellStyle name="Normal 2 2 3 3 5 2 3" xfId="11334"/>
    <cellStyle name="Normal 2 2 3 3 5 3" xfId="3798"/>
    <cellStyle name="Normal 2 2 3 3 5 3 2" xfId="8280"/>
    <cellStyle name="Normal 2 2 3 3 5 3 2 2" xfId="17310"/>
    <cellStyle name="Normal 2 2 3 3 5 3 3" xfId="12828"/>
    <cellStyle name="Normal 2 2 3 3 5 4" xfId="5292"/>
    <cellStyle name="Normal 2 2 3 3 5 4 2" xfId="14322"/>
    <cellStyle name="Normal 2 2 3 3 5 5" xfId="9840"/>
    <cellStyle name="Normal 2 2 3 3 6" xfId="1559"/>
    <cellStyle name="Normal 2 2 3 3 6 2" xfId="6041"/>
    <cellStyle name="Normal 2 2 3 3 6 2 2" xfId="15071"/>
    <cellStyle name="Normal 2 2 3 3 6 3" xfId="10589"/>
    <cellStyle name="Normal 2 2 3 3 7" xfId="3053"/>
    <cellStyle name="Normal 2 2 3 3 7 2" xfId="7535"/>
    <cellStyle name="Normal 2 2 3 3 7 2 2" xfId="16565"/>
    <cellStyle name="Normal 2 2 3 3 7 3" xfId="12083"/>
    <cellStyle name="Normal 2 2 3 3 8" xfId="4547"/>
    <cellStyle name="Normal 2 2 3 3 8 2" xfId="13577"/>
    <cellStyle name="Normal 2 2 3 3 9" xfId="9095"/>
    <cellStyle name="Normal 2 2 3 4" xfId="89"/>
    <cellStyle name="Normal 2 2 3 4 2" xfId="275"/>
    <cellStyle name="Normal 2 2 3 4 2 2" xfId="1019"/>
    <cellStyle name="Normal 2 2 3 4 2 2 2" xfId="2513"/>
    <cellStyle name="Normal 2 2 3 4 2 2 2 2" xfId="6995"/>
    <cellStyle name="Normal 2 2 3 4 2 2 2 2 2" xfId="16025"/>
    <cellStyle name="Normal 2 2 3 4 2 2 2 3" xfId="11543"/>
    <cellStyle name="Normal 2 2 3 4 2 2 3" xfId="4007"/>
    <cellStyle name="Normal 2 2 3 4 2 2 3 2" xfId="8489"/>
    <cellStyle name="Normal 2 2 3 4 2 2 3 2 2" xfId="17519"/>
    <cellStyle name="Normal 2 2 3 4 2 2 3 3" xfId="13037"/>
    <cellStyle name="Normal 2 2 3 4 2 2 4" xfId="5501"/>
    <cellStyle name="Normal 2 2 3 4 2 2 4 2" xfId="14531"/>
    <cellStyle name="Normal 2 2 3 4 2 2 5" xfId="10049"/>
    <cellStyle name="Normal 2 2 3 4 2 3" xfId="1769"/>
    <cellStyle name="Normal 2 2 3 4 2 3 2" xfId="6251"/>
    <cellStyle name="Normal 2 2 3 4 2 3 2 2" xfId="15281"/>
    <cellStyle name="Normal 2 2 3 4 2 3 3" xfId="10799"/>
    <cellStyle name="Normal 2 2 3 4 2 4" xfId="3263"/>
    <cellStyle name="Normal 2 2 3 4 2 4 2" xfId="7745"/>
    <cellStyle name="Normal 2 2 3 4 2 4 2 2" xfId="16775"/>
    <cellStyle name="Normal 2 2 3 4 2 4 3" xfId="12293"/>
    <cellStyle name="Normal 2 2 3 4 2 5" xfId="4757"/>
    <cellStyle name="Normal 2 2 3 4 2 5 2" xfId="13787"/>
    <cellStyle name="Normal 2 2 3 4 2 6" xfId="9305"/>
    <cellStyle name="Normal 2 2 3 4 3" xfId="461"/>
    <cellStyle name="Normal 2 2 3 4 3 2" xfId="1208"/>
    <cellStyle name="Normal 2 2 3 4 3 2 2" xfId="2702"/>
    <cellStyle name="Normal 2 2 3 4 3 2 2 2" xfId="7184"/>
    <cellStyle name="Normal 2 2 3 4 3 2 2 2 2" xfId="16214"/>
    <cellStyle name="Normal 2 2 3 4 3 2 2 3" xfId="11732"/>
    <cellStyle name="Normal 2 2 3 4 3 2 3" xfId="4196"/>
    <cellStyle name="Normal 2 2 3 4 3 2 3 2" xfId="8678"/>
    <cellStyle name="Normal 2 2 3 4 3 2 3 2 2" xfId="17708"/>
    <cellStyle name="Normal 2 2 3 4 3 2 3 3" xfId="13226"/>
    <cellStyle name="Normal 2 2 3 4 3 2 4" xfId="5690"/>
    <cellStyle name="Normal 2 2 3 4 3 2 4 2" xfId="14720"/>
    <cellStyle name="Normal 2 2 3 4 3 2 5" xfId="10238"/>
    <cellStyle name="Normal 2 2 3 4 3 3" xfId="1955"/>
    <cellStyle name="Normal 2 2 3 4 3 3 2" xfId="6437"/>
    <cellStyle name="Normal 2 2 3 4 3 3 2 2" xfId="15467"/>
    <cellStyle name="Normal 2 2 3 4 3 3 3" xfId="10985"/>
    <cellStyle name="Normal 2 2 3 4 3 4" xfId="3449"/>
    <cellStyle name="Normal 2 2 3 4 3 4 2" xfId="7931"/>
    <cellStyle name="Normal 2 2 3 4 3 4 2 2" xfId="16961"/>
    <cellStyle name="Normal 2 2 3 4 3 4 3" xfId="12479"/>
    <cellStyle name="Normal 2 2 3 4 3 5" xfId="4943"/>
    <cellStyle name="Normal 2 2 3 4 3 5 2" xfId="13973"/>
    <cellStyle name="Normal 2 2 3 4 3 6" xfId="9491"/>
    <cellStyle name="Normal 2 2 3 4 4" xfId="647"/>
    <cellStyle name="Normal 2 2 3 4 4 2" xfId="1394"/>
    <cellStyle name="Normal 2 2 3 4 4 2 2" xfId="2888"/>
    <cellStyle name="Normal 2 2 3 4 4 2 2 2" xfId="7370"/>
    <cellStyle name="Normal 2 2 3 4 4 2 2 2 2" xfId="16400"/>
    <cellStyle name="Normal 2 2 3 4 4 2 2 3" xfId="11918"/>
    <cellStyle name="Normal 2 2 3 4 4 2 3" xfId="4382"/>
    <cellStyle name="Normal 2 2 3 4 4 2 3 2" xfId="8864"/>
    <cellStyle name="Normal 2 2 3 4 4 2 3 2 2" xfId="17894"/>
    <cellStyle name="Normal 2 2 3 4 4 2 3 3" xfId="13412"/>
    <cellStyle name="Normal 2 2 3 4 4 2 4" xfId="5876"/>
    <cellStyle name="Normal 2 2 3 4 4 2 4 2" xfId="14906"/>
    <cellStyle name="Normal 2 2 3 4 4 2 5" xfId="10424"/>
    <cellStyle name="Normal 2 2 3 4 4 3" xfId="2141"/>
    <cellStyle name="Normal 2 2 3 4 4 3 2" xfId="6623"/>
    <cellStyle name="Normal 2 2 3 4 4 3 2 2" xfId="15653"/>
    <cellStyle name="Normal 2 2 3 4 4 3 3" xfId="11171"/>
    <cellStyle name="Normal 2 2 3 4 4 4" xfId="3635"/>
    <cellStyle name="Normal 2 2 3 4 4 4 2" xfId="8117"/>
    <cellStyle name="Normal 2 2 3 4 4 4 2 2" xfId="17147"/>
    <cellStyle name="Normal 2 2 3 4 4 4 3" xfId="12665"/>
    <cellStyle name="Normal 2 2 3 4 4 5" xfId="5129"/>
    <cellStyle name="Normal 2 2 3 4 4 5 2" xfId="14159"/>
    <cellStyle name="Normal 2 2 3 4 4 6" xfId="9677"/>
    <cellStyle name="Normal 2 2 3 4 5" xfId="834"/>
    <cellStyle name="Normal 2 2 3 4 5 2" xfId="2328"/>
    <cellStyle name="Normal 2 2 3 4 5 2 2" xfId="6810"/>
    <cellStyle name="Normal 2 2 3 4 5 2 2 2" xfId="15840"/>
    <cellStyle name="Normal 2 2 3 4 5 2 3" xfId="11358"/>
    <cellStyle name="Normal 2 2 3 4 5 3" xfId="3822"/>
    <cellStyle name="Normal 2 2 3 4 5 3 2" xfId="8304"/>
    <cellStyle name="Normal 2 2 3 4 5 3 2 2" xfId="17334"/>
    <cellStyle name="Normal 2 2 3 4 5 3 3" xfId="12852"/>
    <cellStyle name="Normal 2 2 3 4 5 4" xfId="5316"/>
    <cellStyle name="Normal 2 2 3 4 5 4 2" xfId="14346"/>
    <cellStyle name="Normal 2 2 3 4 5 5" xfId="9864"/>
    <cellStyle name="Normal 2 2 3 4 6" xfId="1583"/>
    <cellStyle name="Normal 2 2 3 4 6 2" xfId="6065"/>
    <cellStyle name="Normal 2 2 3 4 6 2 2" xfId="15095"/>
    <cellStyle name="Normal 2 2 3 4 6 3" xfId="10613"/>
    <cellStyle name="Normal 2 2 3 4 7" xfId="3077"/>
    <cellStyle name="Normal 2 2 3 4 7 2" xfId="7559"/>
    <cellStyle name="Normal 2 2 3 4 7 2 2" xfId="16589"/>
    <cellStyle name="Normal 2 2 3 4 7 3" xfId="12107"/>
    <cellStyle name="Normal 2 2 3 4 8" xfId="4571"/>
    <cellStyle name="Normal 2 2 3 4 8 2" xfId="13601"/>
    <cellStyle name="Normal 2 2 3 4 9" xfId="9119"/>
    <cellStyle name="Normal 2 2 3 5" xfId="105"/>
    <cellStyle name="Normal 2 2 3 5 2" xfId="291"/>
    <cellStyle name="Normal 2 2 3 5 2 2" xfId="1034"/>
    <cellStyle name="Normal 2 2 3 5 2 2 2" xfId="2528"/>
    <cellStyle name="Normal 2 2 3 5 2 2 2 2" xfId="7010"/>
    <cellStyle name="Normal 2 2 3 5 2 2 2 2 2" xfId="16040"/>
    <cellStyle name="Normal 2 2 3 5 2 2 2 3" xfId="11558"/>
    <cellStyle name="Normal 2 2 3 5 2 2 3" xfId="4022"/>
    <cellStyle name="Normal 2 2 3 5 2 2 3 2" xfId="8504"/>
    <cellStyle name="Normal 2 2 3 5 2 2 3 2 2" xfId="17534"/>
    <cellStyle name="Normal 2 2 3 5 2 2 3 3" xfId="13052"/>
    <cellStyle name="Normal 2 2 3 5 2 2 4" xfId="5516"/>
    <cellStyle name="Normal 2 2 3 5 2 2 4 2" xfId="14546"/>
    <cellStyle name="Normal 2 2 3 5 2 2 5" xfId="10064"/>
    <cellStyle name="Normal 2 2 3 5 2 3" xfId="1785"/>
    <cellStyle name="Normal 2 2 3 5 2 3 2" xfId="6267"/>
    <cellStyle name="Normal 2 2 3 5 2 3 2 2" xfId="15297"/>
    <cellStyle name="Normal 2 2 3 5 2 3 3" xfId="10815"/>
    <cellStyle name="Normal 2 2 3 5 2 4" xfId="3279"/>
    <cellStyle name="Normal 2 2 3 5 2 4 2" xfId="7761"/>
    <cellStyle name="Normal 2 2 3 5 2 4 2 2" xfId="16791"/>
    <cellStyle name="Normal 2 2 3 5 2 4 3" xfId="12309"/>
    <cellStyle name="Normal 2 2 3 5 2 5" xfId="4773"/>
    <cellStyle name="Normal 2 2 3 5 2 5 2" xfId="13803"/>
    <cellStyle name="Normal 2 2 3 5 2 6" xfId="9321"/>
    <cellStyle name="Normal 2 2 3 5 3" xfId="477"/>
    <cellStyle name="Normal 2 2 3 5 3 2" xfId="1224"/>
    <cellStyle name="Normal 2 2 3 5 3 2 2" xfId="2718"/>
    <cellStyle name="Normal 2 2 3 5 3 2 2 2" xfId="7200"/>
    <cellStyle name="Normal 2 2 3 5 3 2 2 2 2" xfId="16230"/>
    <cellStyle name="Normal 2 2 3 5 3 2 2 3" xfId="11748"/>
    <cellStyle name="Normal 2 2 3 5 3 2 3" xfId="4212"/>
    <cellStyle name="Normal 2 2 3 5 3 2 3 2" xfId="8694"/>
    <cellStyle name="Normal 2 2 3 5 3 2 3 2 2" xfId="17724"/>
    <cellStyle name="Normal 2 2 3 5 3 2 3 3" xfId="13242"/>
    <cellStyle name="Normal 2 2 3 5 3 2 4" xfId="5706"/>
    <cellStyle name="Normal 2 2 3 5 3 2 4 2" xfId="14736"/>
    <cellStyle name="Normal 2 2 3 5 3 2 5" xfId="10254"/>
    <cellStyle name="Normal 2 2 3 5 3 3" xfId="1971"/>
    <cellStyle name="Normal 2 2 3 5 3 3 2" xfId="6453"/>
    <cellStyle name="Normal 2 2 3 5 3 3 2 2" xfId="15483"/>
    <cellStyle name="Normal 2 2 3 5 3 3 3" xfId="11001"/>
    <cellStyle name="Normal 2 2 3 5 3 4" xfId="3465"/>
    <cellStyle name="Normal 2 2 3 5 3 4 2" xfId="7947"/>
    <cellStyle name="Normal 2 2 3 5 3 4 2 2" xfId="16977"/>
    <cellStyle name="Normal 2 2 3 5 3 4 3" xfId="12495"/>
    <cellStyle name="Normal 2 2 3 5 3 5" xfId="4959"/>
    <cellStyle name="Normal 2 2 3 5 3 5 2" xfId="13989"/>
    <cellStyle name="Normal 2 2 3 5 3 6" xfId="9507"/>
    <cellStyle name="Normal 2 2 3 5 4" xfId="663"/>
    <cellStyle name="Normal 2 2 3 5 4 2" xfId="1410"/>
    <cellStyle name="Normal 2 2 3 5 4 2 2" xfId="2904"/>
    <cellStyle name="Normal 2 2 3 5 4 2 2 2" xfId="7386"/>
    <cellStyle name="Normal 2 2 3 5 4 2 2 2 2" xfId="16416"/>
    <cellStyle name="Normal 2 2 3 5 4 2 2 3" xfId="11934"/>
    <cellStyle name="Normal 2 2 3 5 4 2 3" xfId="4398"/>
    <cellStyle name="Normal 2 2 3 5 4 2 3 2" xfId="8880"/>
    <cellStyle name="Normal 2 2 3 5 4 2 3 2 2" xfId="17910"/>
    <cellStyle name="Normal 2 2 3 5 4 2 3 3" xfId="13428"/>
    <cellStyle name="Normal 2 2 3 5 4 2 4" xfId="5892"/>
    <cellStyle name="Normal 2 2 3 5 4 2 4 2" xfId="14922"/>
    <cellStyle name="Normal 2 2 3 5 4 2 5" xfId="10440"/>
    <cellStyle name="Normal 2 2 3 5 4 3" xfId="2157"/>
    <cellStyle name="Normal 2 2 3 5 4 3 2" xfId="6639"/>
    <cellStyle name="Normal 2 2 3 5 4 3 2 2" xfId="15669"/>
    <cellStyle name="Normal 2 2 3 5 4 3 3" xfId="11187"/>
    <cellStyle name="Normal 2 2 3 5 4 4" xfId="3651"/>
    <cellStyle name="Normal 2 2 3 5 4 4 2" xfId="8133"/>
    <cellStyle name="Normal 2 2 3 5 4 4 2 2" xfId="17163"/>
    <cellStyle name="Normal 2 2 3 5 4 4 3" xfId="12681"/>
    <cellStyle name="Normal 2 2 3 5 4 5" xfId="5145"/>
    <cellStyle name="Normal 2 2 3 5 4 5 2" xfId="14175"/>
    <cellStyle name="Normal 2 2 3 5 4 6" xfId="9693"/>
    <cellStyle name="Normal 2 2 3 5 5" xfId="850"/>
    <cellStyle name="Normal 2 2 3 5 5 2" xfId="2344"/>
    <cellStyle name="Normal 2 2 3 5 5 2 2" xfId="6826"/>
    <cellStyle name="Normal 2 2 3 5 5 2 2 2" xfId="15856"/>
    <cellStyle name="Normal 2 2 3 5 5 2 3" xfId="11374"/>
    <cellStyle name="Normal 2 2 3 5 5 3" xfId="3838"/>
    <cellStyle name="Normal 2 2 3 5 5 3 2" xfId="8320"/>
    <cellStyle name="Normal 2 2 3 5 5 3 2 2" xfId="17350"/>
    <cellStyle name="Normal 2 2 3 5 5 3 3" xfId="12868"/>
    <cellStyle name="Normal 2 2 3 5 5 4" xfId="5332"/>
    <cellStyle name="Normal 2 2 3 5 5 4 2" xfId="14362"/>
    <cellStyle name="Normal 2 2 3 5 5 5" xfId="9880"/>
    <cellStyle name="Normal 2 2 3 5 6" xfId="1599"/>
    <cellStyle name="Normal 2 2 3 5 6 2" xfId="6081"/>
    <cellStyle name="Normal 2 2 3 5 6 2 2" xfId="15111"/>
    <cellStyle name="Normal 2 2 3 5 6 3" xfId="10629"/>
    <cellStyle name="Normal 2 2 3 5 7" xfId="3093"/>
    <cellStyle name="Normal 2 2 3 5 7 2" xfId="7575"/>
    <cellStyle name="Normal 2 2 3 5 7 2 2" xfId="16605"/>
    <cellStyle name="Normal 2 2 3 5 7 3" xfId="12123"/>
    <cellStyle name="Normal 2 2 3 5 8" xfId="4587"/>
    <cellStyle name="Normal 2 2 3 5 8 2" xfId="13617"/>
    <cellStyle name="Normal 2 2 3 5 9" xfId="9135"/>
    <cellStyle name="Normal 2 2 3 6" xfId="136"/>
    <cellStyle name="Normal 2 2 3 6 2" xfId="322"/>
    <cellStyle name="Normal 2 2 3 6 2 2" xfId="1065"/>
    <cellStyle name="Normal 2 2 3 6 2 2 2" xfId="2559"/>
    <cellStyle name="Normal 2 2 3 6 2 2 2 2" xfId="7041"/>
    <cellStyle name="Normal 2 2 3 6 2 2 2 2 2" xfId="16071"/>
    <cellStyle name="Normal 2 2 3 6 2 2 2 3" xfId="11589"/>
    <cellStyle name="Normal 2 2 3 6 2 2 3" xfId="4053"/>
    <cellStyle name="Normal 2 2 3 6 2 2 3 2" xfId="8535"/>
    <cellStyle name="Normal 2 2 3 6 2 2 3 2 2" xfId="17565"/>
    <cellStyle name="Normal 2 2 3 6 2 2 3 3" xfId="13083"/>
    <cellStyle name="Normal 2 2 3 6 2 2 4" xfId="5547"/>
    <cellStyle name="Normal 2 2 3 6 2 2 4 2" xfId="14577"/>
    <cellStyle name="Normal 2 2 3 6 2 2 5" xfId="10095"/>
    <cellStyle name="Normal 2 2 3 6 2 3" xfId="1816"/>
    <cellStyle name="Normal 2 2 3 6 2 3 2" xfId="6298"/>
    <cellStyle name="Normal 2 2 3 6 2 3 2 2" xfId="15328"/>
    <cellStyle name="Normal 2 2 3 6 2 3 3" xfId="10846"/>
    <cellStyle name="Normal 2 2 3 6 2 4" xfId="3310"/>
    <cellStyle name="Normal 2 2 3 6 2 4 2" xfId="7792"/>
    <cellStyle name="Normal 2 2 3 6 2 4 2 2" xfId="16822"/>
    <cellStyle name="Normal 2 2 3 6 2 4 3" xfId="12340"/>
    <cellStyle name="Normal 2 2 3 6 2 5" xfId="4804"/>
    <cellStyle name="Normal 2 2 3 6 2 5 2" xfId="13834"/>
    <cellStyle name="Normal 2 2 3 6 2 6" xfId="9352"/>
    <cellStyle name="Normal 2 2 3 6 3" xfId="508"/>
    <cellStyle name="Normal 2 2 3 6 3 2" xfId="1255"/>
    <cellStyle name="Normal 2 2 3 6 3 2 2" xfId="2749"/>
    <cellStyle name="Normal 2 2 3 6 3 2 2 2" xfId="7231"/>
    <cellStyle name="Normal 2 2 3 6 3 2 2 2 2" xfId="16261"/>
    <cellStyle name="Normal 2 2 3 6 3 2 2 3" xfId="11779"/>
    <cellStyle name="Normal 2 2 3 6 3 2 3" xfId="4243"/>
    <cellStyle name="Normal 2 2 3 6 3 2 3 2" xfId="8725"/>
    <cellStyle name="Normal 2 2 3 6 3 2 3 2 2" xfId="17755"/>
    <cellStyle name="Normal 2 2 3 6 3 2 3 3" xfId="13273"/>
    <cellStyle name="Normal 2 2 3 6 3 2 4" xfId="5737"/>
    <cellStyle name="Normal 2 2 3 6 3 2 4 2" xfId="14767"/>
    <cellStyle name="Normal 2 2 3 6 3 2 5" xfId="10285"/>
    <cellStyle name="Normal 2 2 3 6 3 3" xfId="2002"/>
    <cellStyle name="Normal 2 2 3 6 3 3 2" xfId="6484"/>
    <cellStyle name="Normal 2 2 3 6 3 3 2 2" xfId="15514"/>
    <cellStyle name="Normal 2 2 3 6 3 3 3" xfId="11032"/>
    <cellStyle name="Normal 2 2 3 6 3 4" xfId="3496"/>
    <cellStyle name="Normal 2 2 3 6 3 4 2" xfId="7978"/>
    <cellStyle name="Normal 2 2 3 6 3 4 2 2" xfId="17008"/>
    <cellStyle name="Normal 2 2 3 6 3 4 3" xfId="12526"/>
    <cellStyle name="Normal 2 2 3 6 3 5" xfId="4990"/>
    <cellStyle name="Normal 2 2 3 6 3 5 2" xfId="14020"/>
    <cellStyle name="Normal 2 2 3 6 3 6" xfId="9538"/>
    <cellStyle name="Normal 2 2 3 6 4" xfId="694"/>
    <cellStyle name="Normal 2 2 3 6 4 2" xfId="1441"/>
    <cellStyle name="Normal 2 2 3 6 4 2 2" xfId="2935"/>
    <cellStyle name="Normal 2 2 3 6 4 2 2 2" xfId="7417"/>
    <cellStyle name="Normal 2 2 3 6 4 2 2 2 2" xfId="16447"/>
    <cellStyle name="Normal 2 2 3 6 4 2 2 3" xfId="11965"/>
    <cellStyle name="Normal 2 2 3 6 4 2 3" xfId="4429"/>
    <cellStyle name="Normal 2 2 3 6 4 2 3 2" xfId="8911"/>
    <cellStyle name="Normal 2 2 3 6 4 2 3 2 2" xfId="17941"/>
    <cellStyle name="Normal 2 2 3 6 4 2 3 3" xfId="13459"/>
    <cellStyle name="Normal 2 2 3 6 4 2 4" xfId="5923"/>
    <cellStyle name="Normal 2 2 3 6 4 2 4 2" xfId="14953"/>
    <cellStyle name="Normal 2 2 3 6 4 2 5" xfId="10471"/>
    <cellStyle name="Normal 2 2 3 6 4 3" xfId="2188"/>
    <cellStyle name="Normal 2 2 3 6 4 3 2" xfId="6670"/>
    <cellStyle name="Normal 2 2 3 6 4 3 2 2" xfId="15700"/>
    <cellStyle name="Normal 2 2 3 6 4 3 3" xfId="11218"/>
    <cellStyle name="Normal 2 2 3 6 4 4" xfId="3682"/>
    <cellStyle name="Normal 2 2 3 6 4 4 2" xfId="8164"/>
    <cellStyle name="Normal 2 2 3 6 4 4 2 2" xfId="17194"/>
    <cellStyle name="Normal 2 2 3 6 4 4 3" xfId="12712"/>
    <cellStyle name="Normal 2 2 3 6 4 5" xfId="5176"/>
    <cellStyle name="Normal 2 2 3 6 4 5 2" xfId="14206"/>
    <cellStyle name="Normal 2 2 3 6 4 6" xfId="9724"/>
    <cellStyle name="Normal 2 2 3 6 5" xfId="881"/>
    <cellStyle name="Normal 2 2 3 6 5 2" xfId="2375"/>
    <cellStyle name="Normal 2 2 3 6 5 2 2" xfId="6857"/>
    <cellStyle name="Normal 2 2 3 6 5 2 2 2" xfId="15887"/>
    <cellStyle name="Normal 2 2 3 6 5 2 3" xfId="11405"/>
    <cellStyle name="Normal 2 2 3 6 5 3" xfId="3869"/>
    <cellStyle name="Normal 2 2 3 6 5 3 2" xfId="8351"/>
    <cellStyle name="Normal 2 2 3 6 5 3 2 2" xfId="17381"/>
    <cellStyle name="Normal 2 2 3 6 5 3 3" xfId="12899"/>
    <cellStyle name="Normal 2 2 3 6 5 4" xfId="5363"/>
    <cellStyle name="Normal 2 2 3 6 5 4 2" xfId="14393"/>
    <cellStyle name="Normal 2 2 3 6 5 5" xfId="9911"/>
    <cellStyle name="Normal 2 2 3 6 6" xfId="1630"/>
    <cellStyle name="Normal 2 2 3 6 6 2" xfId="6112"/>
    <cellStyle name="Normal 2 2 3 6 6 2 2" xfId="15142"/>
    <cellStyle name="Normal 2 2 3 6 6 3" xfId="10660"/>
    <cellStyle name="Normal 2 2 3 6 7" xfId="3124"/>
    <cellStyle name="Normal 2 2 3 6 7 2" xfId="7606"/>
    <cellStyle name="Normal 2 2 3 6 7 2 2" xfId="16636"/>
    <cellStyle name="Normal 2 2 3 6 7 3" xfId="12154"/>
    <cellStyle name="Normal 2 2 3 6 8" xfId="4618"/>
    <cellStyle name="Normal 2 2 3 6 8 2" xfId="13648"/>
    <cellStyle name="Normal 2 2 3 6 9" xfId="9166"/>
    <cellStyle name="Normal 2 2 3 7" xfId="159"/>
    <cellStyle name="Normal 2 2 3 7 2" xfId="345"/>
    <cellStyle name="Normal 2 2 3 7 2 2" xfId="1088"/>
    <cellStyle name="Normal 2 2 3 7 2 2 2" xfId="2582"/>
    <cellStyle name="Normal 2 2 3 7 2 2 2 2" xfId="7064"/>
    <cellStyle name="Normal 2 2 3 7 2 2 2 2 2" xfId="16094"/>
    <cellStyle name="Normal 2 2 3 7 2 2 2 3" xfId="11612"/>
    <cellStyle name="Normal 2 2 3 7 2 2 3" xfId="4076"/>
    <cellStyle name="Normal 2 2 3 7 2 2 3 2" xfId="8558"/>
    <cellStyle name="Normal 2 2 3 7 2 2 3 2 2" xfId="17588"/>
    <cellStyle name="Normal 2 2 3 7 2 2 3 3" xfId="13106"/>
    <cellStyle name="Normal 2 2 3 7 2 2 4" xfId="5570"/>
    <cellStyle name="Normal 2 2 3 7 2 2 4 2" xfId="14600"/>
    <cellStyle name="Normal 2 2 3 7 2 2 5" xfId="10118"/>
    <cellStyle name="Normal 2 2 3 7 2 3" xfId="1839"/>
    <cellStyle name="Normal 2 2 3 7 2 3 2" xfId="6321"/>
    <cellStyle name="Normal 2 2 3 7 2 3 2 2" xfId="15351"/>
    <cellStyle name="Normal 2 2 3 7 2 3 3" xfId="10869"/>
    <cellStyle name="Normal 2 2 3 7 2 4" xfId="3333"/>
    <cellStyle name="Normal 2 2 3 7 2 4 2" xfId="7815"/>
    <cellStyle name="Normal 2 2 3 7 2 4 2 2" xfId="16845"/>
    <cellStyle name="Normal 2 2 3 7 2 4 3" xfId="12363"/>
    <cellStyle name="Normal 2 2 3 7 2 5" xfId="4827"/>
    <cellStyle name="Normal 2 2 3 7 2 5 2" xfId="13857"/>
    <cellStyle name="Normal 2 2 3 7 2 6" xfId="9375"/>
    <cellStyle name="Normal 2 2 3 7 3" xfId="531"/>
    <cellStyle name="Normal 2 2 3 7 3 2" xfId="1278"/>
    <cellStyle name="Normal 2 2 3 7 3 2 2" xfId="2772"/>
    <cellStyle name="Normal 2 2 3 7 3 2 2 2" xfId="7254"/>
    <cellStyle name="Normal 2 2 3 7 3 2 2 2 2" xfId="16284"/>
    <cellStyle name="Normal 2 2 3 7 3 2 2 3" xfId="11802"/>
    <cellStyle name="Normal 2 2 3 7 3 2 3" xfId="4266"/>
    <cellStyle name="Normal 2 2 3 7 3 2 3 2" xfId="8748"/>
    <cellStyle name="Normal 2 2 3 7 3 2 3 2 2" xfId="17778"/>
    <cellStyle name="Normal 2 2 3 7 3 2 3 3" xfId="13296"/>
    <cellStyle name="Normal 2 2 3 7 3 2 4" xfId="5760"/>
    <cellStyle name="Normal 2 2 3 7 3 2 4 2" xfId="14790"/>
    <cellStyle name="Normal 2 2 3 7 3 2 5" xfId="10308"/>
    <cellStyle name="Normal 2 2 3 7 3 3" xfId="2025"/>
    <cellStyle name="Normal 2 2 3 7 3 3 2" xfId="6507"/>
    <cellStyle name="Normal 2 2 3 7 3 3 2 2" xfId="15537"/>
    <cellStyle name="Normal 2 2 3 7 3 3 3" xfId="11055"/>
    <cellStyle name="Normal 2 2 3 7 3 4" xfId="3519"/>
    <cellStyle name="Normal 2 2 3 7 3 4 2" xfId="8001"/>
    <cellStyle name="Normal 2 2 3 7 3 4 2 2" xfId="17031"/>
    <cellStyle name="Normal 2 2 3 7 3 4 3" xfId="12549"/>
    <cellStyle name="Normal 2 2 3 7 3 5" xfId="5013"/>
    <cellStyle name="Normal 2 2 3 7 3 5 2" xfId="14043"/>
    <cellStyle name="Normal 2 2 3 7 3 6" xfId="9561"/>
    <cellStyle name="Normal 2 2 3 7 4" xfId="717"/>
    <cellStyle name="Normal 2 2 3 7 4 2" xfId="1464"/>
    <cellStyle name="Normal 2 2 3 7 4 2 2" xfId="2958"/>
    <cellStyle name="Normal 2 2 3 7 4 2 2 2" xfId="7440"/>
    <cellStyle name="Normal 2 2 3 7 4 2 2 2 2" xfId="16470"/>
    <cellStyle name="Normal 2 2 3 7 4 2 2 3" xfId="11988"/>
    <cellStyle name="Normal 2 2 3 7 4 2 3" xfId="4452"/>
    <cellStyle name="Normal 2 2 3 7 4 2 3 2" xfId="8934"/>
    <cellStyle name="Normal 2 2 3 7 4 2 3 2 2" xfId="17964"/>
    <cellStyle name="Normal 2 2 3 7 4 2 3 3" xfId="13482"/>
    <cellStyle name="Normal 2 2 3 7 4 2 4" xfId="5946"/>
    <cellStyle name="Normal 2 2 3 7 4 2 4 2" xfId="14976"/>
    <cellStyle name="Normal 2 2 3 7 4 2 5" xfId="10494"/>
    <cellStyle name="Normal 2 2 3 7 4 3" xfId="2211"/>
    <cellStyle name="Normal 2 2 3 7 4 3 2" xfId="6693"/>
    <cellStyle name="Normal 2 2 3 7 4 3 2 2" xfId="15723"/>
    <cellStyle name="Normal 2 2 3 7 4 3 3" xfId="11241"/>
    <cellStyle name="Normal 2 2 3 7 4 4" xfId="3705"/>
    <cellStyle name="Normal 2 2 3 7 4 4 2" xfId="8187"/>
    <cellStyle name="Normal 2 2 3 7 4 4 2 2" xfId="17217"/>
    <cellStyle name="Normal 2 2 3 7 4 4 3" xfId="12735"/>
    <cellStyle name="Normal 2 2 3 7 4 5" xfId="5199"/>
    <cellStyle name="Normal 2 2 3 7 4 5 2" xfId="14229"/>
    <cellStyle name="Normal 2 2 3 7 4 6" xfId="9747"/>
    <cellStyle name="Normal 2 2 3 7 5" xfId="904"/>
    <cellStyle name="Normal 2 2 3 7 5 2" xfId="2398"/>
    <cellStyle name="Normal 2 2 3 7 5 2 2" xfId="6880"/>
    <cellStyle name="Normal 2 2 3 7 5 2 2 2" xfId="15910"/>
    <cellStyle name="Normal 2 2 3 7 5 2 3" xfId="11428"/>
    <cellStyle name="Normal 2 2 3 7 5 3" xfId="3892"/>
    <cellStyle name="Normal 2 2 3 7 5 3 2" xfId="8374"/>
    <cellStyle name="Normal 2 2 3 7 5 3 2 2" xfId="17404"/>
    <cellStyle name="Normal 2 2 3 7 5 3 3" xfId="12922"/>
    <cellStyle name="Normal 2 2 3 7 5 4" xfId="5386"/>
    <cellStyle name="Normal 2 2 3 7 5 4 2" xfId="14416"/>
    <cellStyle name="Normal 2 2 3 7 5 5" xfId="9934"/>
    <cellStyle name="Normal 2 2 3 7 6" xfId="1653"/>
    <cellStyle name="Normal 2 2 3 7 6 2" xfId="6135"/>
    <cellStyle name="Normal 2 2 3 7 6 2 2" xfId="15165"/>
    <cellStyle name="Normal 2 2 3 7 6 3" xfId="10683"/>
    <cellStyle name="Normal 2 2 3 7 7" xfId="3147"/>
    <cellStyle name="Normal 2 2 3 7 7 2" xfId="7629"/>
    <cellStyle name="Normal 2 2 3 7 7 2 2" xfId="16659"/>
    <cellStyle name="Normal 2 2 3 7 7 3" xfId="12177"/>
    <cellStyle name="Normal 2 2 3 7 8" xfId="4641"/>
    <cellStyle name="Normal 2 2 3 7 8 2" xfId="13671"/>
    <cellStyle name="Normal 2 2 3 7 9" xfId="9189"/>
    <cellStyle name="Normal 2 2 3 8" xfId="182"/>
    <cellStyle name="Normal 2 2 3 8 2" xfId="368"/>
    <cellStyle name="Normal 2 2 3 8 2 2" xfId="1111"/>
    <cellStyle name="Normal 2 2 3 8 2 2 2" xfId="2605"/>
    <cellStyle name="Normal 2 2 3 8 2 2 2 2" xfId="7087"/>
    <cellStyle name="Normal 2 2 3 8 2 2 2 2 2" xfId="16117"/>
    <cellStyle name="Normal 2 2 3 8 2 2 2 3" xfId="11635"/>
    <cellStyle name="Normal 2 2 3 8 2 2 3" xfId="4099"/>
    <cellStyle name="Normal 2 2 3 8 2 2 3 2" xfId="8581"/>
    <cellStyle name="Normal 2 2 3 8 2 2 3 2 2" xfId="17611"/>
    <cellStyle name="Normal 2 2 3 8 2 2 3 3" xfId="13129"/>
    <cellStyle name="Normal 2 2 3 8 2 2 4" xfId="5593"/>
    <cellStyle name="Normal 2 2 3 8 2 2 4 2" xfId="14623"/>
    <cellStyle name="Normal 2 2 3 8 2 2 5" xfId="10141"/>
    <cellStyle name="Normal 2 2 3 8 2 3" xfId="1862"/>
    <cellStyle name="Normal 2 2 3 8 2 3 2" xfId="6344"/>
    <cellStyle name="Normal 2 2 3 8 2 3 2 2" xfId="15374"/>
    <cellStyle name="Normal 2 2 3 8 2 3 3" xfId="10892"/>
    <cellStyle name="Normal 2 2 3 8 2 4" xfId="3356"/>
    <cellStyle name="Normal 2 2 3 8 2 4 2" xfId="7838"/>
    <cellStyle name="Normal 2 2 3 8 2 4 2 2" xfId="16868"/>
    <cellStyle name="Normal 2 2 3 8 2 4 3" xfId="12386"/>
    <cellStyle name="Normal 2 2 3 8 2 5" xfId="4850"/>
    <cellStyle name="Normal 2 2 3 8 2 5 2" xfId="13880"/>
    <cellStyle name="Normal 2 2 3 8 2 6" xfId="9398"/>
    <cellStyle name="Normal 2 2 3 8 3" xfId="554"/>
    <cellStyle name="Normal 2 2 3 8 3 2" xfId="1301"/>
    <cellStyle name="Normal 2 2 3 8 3 2 2" xfId="2795"/>
    <cellStyle name="Normal 2 2 3 8 3 2 2 2" xfId="7277"/>
    <cellStyle name="Normal 2 2 3 8 3 2 2 2 2" xfId="16307"/>
    <cellStyle name="Normal 2 2 3 8 3 2 2 3" xfId="11825"/>
    <cellStyle name="Normal 2 2 3 8 3 2 3" xfId="4289"/>
    <cellStyle name="Normal 2 2 3 8 3 2 3 2" xfId="8771"/>
    <cellStyle name="Normal 2 2 3 8 3 2 3 2 2" xfId="17801"/>
    <cellStyle name="Normal 2 2 3 8 3 2 3 3" xfId="13319"/>
    <cellStyle name="Normal 2 2 3 8 3 2 4" xfId="5783"/>
    <cellStyle name="Normal 2 2 3 8 3 2 4 2" xfId="14813"/>
    <cellStyle name="Normal 2 2 3 8 3 2 5" xfId="10331"/>
    <cellStyle name="Normal 2 2 3 8 3 3" xfId="2048"/>
    <cellStyle name="Normal 2 2 3 8 3 3 2" xfId="6530"/>
    <cellStyle name="Normal 2 2 3 8 3 3 2 2" xfId="15560"/>
    <cellStyle name="Normal 2 2 3 8 3 3 3" xfId="11078"/>
    <cellStyle name="Normal 2 2 3 8 3 4" xfId="3542"/>
    <cellStyle name="Normal 2 2 3 8 3 4 2" xfId="8024"/>
    <cellStyle name="Normal 2 2 3 8 3 4 2 2" xfId="17054"/>
    <cellStyle name="Normal 2 2 3 8 3 4 3" xfId="12572"/>
    <cellStyle name="Normal 2 2 3 8 3 5" xfId="5036"/>
    <cellStyle name="Normal 2 2 3 8 3 5 2" xfId="14066"/>
    <cellStyle name="Normal 2 2 3 8 3 6" xfId="9584"/>
    <cellStyle name="Normal 2 2 3 8 4" xfId="740"/>
    <cellStyle name="Normal 2 2 3 8 4 2" xfId="1487"/>
    <cellStyle name="Normal 2 2 3 8 4 2 2" xfId="2981"/>
    <cellStyle name="Normal 2 2 3 8 4 2 2 2" xfId="7463"/>
    <cellStyle name="Normal 2 2 3 8 4 2 2 2 2" xfId="16493"/>
    <cellStyle name="Normal 2 2 3 8 4 2 2 3" xfId="12011"/>
    <cellStyle name="Normal 2 2 3 8 4 2 3" xfId="4475"/>
    <cellStyle name="Normal 2 2 3 8 4 2 3 2" xfId="8957"/>
    <cellStyle name="Normal 2 2 3 8 4 2 3 2 2" xfId="17987"/>
    <cellStyle name="Normal 2 2 3 8 4 2 3 3" xfId="13505"/>
    <cellStyle name="Normal 2 2 3 8 4 2 4" xfId="5969"/>
    <cellStyle name="Normal 2 2 3 8 4 2 4 2" xfId="14999"/>
    <cellStyle name="Normal 2 2 3 8 4 2 5" xfId="10517"/>
    <cellStyle name="Normal 2 2 3 8 4 3" xfId="2234"/>
    <cellStyle name="Normal 2 2 3 8 4 3 2" xfId="6716"/>
    <cellStyle name="Normal 2 2 3 8 4 3 2 2" xfId="15746"/>
    <cellStyle name="Normal 2 2 3 8 4 3 3" xfId="11264"/>
    <cellStyle name="Normal 2 2 3 8 4 4" xfId="3728"/>
    <cellStyle name="Normal 2 2 3 8 4 4 2" xfId="8210"/>
    <cellStyle name="Normal 2 2 3 8 4 4 2 2" xfId="17240"/>
    <cellStyle name="Normal 2 2 3 8 4 4 3" xfId="12758"/>
    <cellStyle name="Normal 2 2 3 8 4 5" xfId="5222"/>
    <cellStyle name="Normal 2 2 3 8 4 5 2" xfId="14252"/>
    <cellStyle name="Normal 2 2 3 8 4 6" xfId="9770"/>
    <cellStyle name="Normal 2 2 3 8 5" xfId="927"/>
    <cellStyle name="Normal 2 2 3 8 5 2" xfId="2421"/>
    <cellStyle name="Normal 2 2 3 8 5 2 2" xfId="6903"/>
    <cellStyle name="Normal 2 2 3 8 5 2 2 2" xfId="15933"/>
    <cellStyle name="Normal 2 2 3 8 5 2 3" xfId="11451"/>
    <cellStyle name="Normal 2 2 3 8 5 3" xfId="3915"/>
    <cellStyle name="Normal 2 2 3 8 5 3 2" xfId="8397"/>
    <cellStyle name="Normal 2 2 3 8 5 3 2 2" xfId="17427"/>
    <cellStyle name="Normal 2 2 3 8 5 3 3" xfId="12945"/>
    <cellStyle name="Normal 2 2 3 8 5 4" xfId="5409"/>
    <cellStyle name="Normal 2 2 3 8 5 4 2" xfId="14439"/>
    <cellStyle name="Normal 2 2 3 8 5 5" xfId="9957"/>
    <cellStyle name="Normal 2 2 3 8 6" xfId="1676"/>
    <cellStyle name="Normal 2 2 3 8 6 2" xfId="6158"/>
    <cellStyle name="Normal 2 2 3 8 6 2 2" xfId="15188"/>
    <cellStyle name="Normal 2 2 3 8 6 3" xfId="10706"/>
    <cellStyle name="Normal 2 2 3 8 7" xfId="3170"/>
    <cellStyle name="Normal 2 2 3 8 7 2" xfId="7652"/>
    <cellStyle name="Normal 2 2 3 8 7 2 2" xfId="16682"/>
    <cellStyle name="Normal 2 2 3 8 7 3" xfId="12200"/>
    <cellStyle name="Normal 2 2 3 8 8" xfId="4664"/>
    <cellStyle name="Normal 2 2 3 8 8 2" xfId="13694"/>
    <cellStyle name="Normal 2 2 3 8 9" xfId="9212"/>
    <cellStyle name="Normal 2 2 3 9" xfId="205"/>
    <cellStyle name="Normal 2 2 3 9 2" xfId="950"/>
    <cellStyle name="Normal 2 2 3 9 2 2" xfId="2444"/>
    <cellStyle name="Normal 2 2 3 9 2 2 2" xfId="6926"/>
    <cellStyle name="Normal 2 2 3 9 2 2 2 2" xfId="15956"/>
    <cellStyle name="Normal 2 2 3 9 2 2 3" xfId="11474"/>
    <cellStyle name="Normal 2 2 3 9 2 3" xfId="3938"/>
    <cellStyle name="Normal 2 2 3 9 2 3 2" xfId="8420"/>
    <cellStyle name="Normal 2 2 3 9 2 3 2 2" xfId="17450"/>
    <cellStyle name="Normal 2 2 3 9 2 3 3" xfId="12968"/>
    <cellStyle name="Normal 2 2 3 9 2 4" xfId="5432"/>
    <cellStyle name="Normal 2 2 3 9 2 4 2" xfId="14462"/>
    <cellStyle name="Normal 2 2 3 9 2 5" xfId="9980"/>
    <cellStyle name="Normal 2 2 3 9 3" xfId="1699"/>
    <cellStyle name="Normal 2 2 3 9 3 2" xfId="6181"/>
    <cellStyle name="Normal 2 2 3 9 3 2 2" xfId="15211"/>
    <cellStyle name="Normal 2 2 3 9 3 3" xfId="10729"/>
    <cellStyle name="Normal 2 2 3 9 4" xfId="3193"/>
    <cellStyle name="Normal 2 2 3 9 4 2" xfId="7675"/>
    <cellStyle name="Normal 2 2 3 9 4 2 2" xfId="16705"/>
    <cellStyle name="Normal 2 2 3 9 4 3" xfId="12223"/>
    <cellStyle name="Normal 2 2 3 9 5" xfId="4687"/>
    <cellStyle name="Normal 2 2 3 9 5 2" xfId="13717"/>
    <cellStyle name="Normal 2 2 3 9 6" xfId="9235"/>
    <cellStyle name="Normal 2 2 4" xfId="32"/>
    <cellStyle name="Normal 2 2 4 2" xfId="218"/>
    <cellStyle name="Normal 2 2 4 2 2" xfId="963"/>
    <cellStyle name="Normal 2 2 4 2 2 2" xfId="2457"/>
    <cellStyle name="Normal 2 2 4 2 2 2 2" xfId="6939"/>
    <cellStyle name="Normal 2 2 4 2 2 2 2 2" xfId="15969"/>
    <cellStyle name="Normal 2 2 4 2 2 2 3" xfId="11487"/>
    <cellStyle name="Normal 2 2 4 2 2 3" xfId="3951"/>
    <cellStyle name="Normal 2 2 4 2 2 3 2" xfId="8433"/>
    <cellStyle name="Normal 2 2 4 2 2 3 2 2" xfId="17463"/>
    <cellStyle name="Normal 2 2 4 2 2 3 3" xfId="12981"/>
    <cellStyle name="Normal 2 2 4 2 2 4" xfId="5445"/>
    <cellStyle name="Normal 2 2 4 2 2 4 2" xfId="14475"/>
    <cellStyle name="Normal 2 2 4 2 2 5" xfId="9993"/>
    <cellStyle name="Normal 2 2 4 2 3" xfId="1712"/>
    <cellStyle name="Normal 2 2 4 2 3 2" xfId="6194"/>
    <cellStyle name="Normal 2 2 4 2 3 2 2" xfId="15224"/>
    <cellStyle name="Normal 2 2 4 2 3 3" xfId="10742"/>
    <cellStyle name="Normal 2 2 4 2 4" xfId="3206"/>
    <cellStyle name="Normal 2 2 4 2 4 2" xfId="7688"/>
    <cellStyle name="Normal 2 2 4 2 4 2 2" xfId="16718"/>
    <cellStyle name="Normal 2 2 4 2 4 3" xfId="12236"/>
    <cellStyle name="Normal 2 2 4 2 5" xfId="4700"/>
    <cellStyle name="Normal 2 2 4 2 5 2" xfId="13730"/>
    <cellStyle name="Normal 2 2 4 2 6" xfId="9248"/>
    <cellStyle name="Normal 2 2 4 3" xfId="404"/>
    <cellStyle name="Normal 2 2 4 3 2" xfId="1151"/>
    <cellStyle name="Normal 2 2 4 3 2 2" xfId="2645"/>
    <cellStyle name="Normal 2 2 4 3 2 2 2" xfId="7127"/>
    <cellStyle name="Normal 2 2 4 3 2 2 2 2" xfId="16157"/>
    <cellStyle name="Normal 2 2 4 3 2 2 3" xfId="11675"/>
    <cellStyle name="Normal 2 2 4 3 2 3" xfId="4139"/>
    <cellStyle name="Normal 2 2 4 3 2 3 2" xfId="8621"/>
    <cellStyle name="Normal 2 2 4 3 2 3 2 2" xfId="17651"/>
    <cellStyle name="Normal 2 2 4 3 2 3 3" xfId="13169"/>
    <cellStyle name="Normal 2 2 4 3 2 4" xfId="5633"/>
    <cellStyle name="Normal 2 2 4 3 2 4 2" xfId="14663"/>
    <cellStyle name="Normal 2 2 4 3 2 5" xfId="10181"/>
    <cellStyle name="Normal 2 2 4 3 3" xfId="1898"/>
    <cellStyle name="Normal 2 2 4 3 3 2" xfId="6380"/>
    <cellStyle name="Normal 2 2 4 3 3 2 2" xfId="15410"/>
    <cellStyle name="Normal 2 2 4 3 3 3" xfId="10928"/>
    <cellStyle name="Normal 2 2 4 3 4" xfId="3392"/>
    <cellStyle name="Normal 2 2 4 3 4 2" xfId="7874"/>
    <cellStyle name="Normal 2 2 4 3 4 2 2" xfId="16904"/>
    <cellStyle name="Normal 2 2 4 3 4 3" xfId="12422"/>
    <cellStyle name="Normal 2 2 4 3 5" xfId="4886"/>
    <cellStyle name="Normal 2 2 4 3 5 2" xfId="13916"/>
    <cellStyle name="Normal 2 2 4 3 6" xfId="9434"/>
    <cellStyle name="Normal 2 2 4 4" xfId="590"/>
    <cellStyle name="Normal 2 2 4 4 2" xfId="1337"/>
    <cellStyle name="Normal 2 2 4 4 2 2" xfId="2831"/>
    <cellStyle name="Normal 2 2 4 4 2 2 2" xfId="7313"/>
    <cellStyle name="Normal 2 2 4 4 2 2 2 2" xfId="16343"/>
    <cellStyle name="Normal 2 2 4 4 2 2 3" xfId="11861"/>
    <cellStyle name="Normal 2 2 4 4 2 3" xfId="4325"/>
    <cellStyle name="Normal 2 2 4 4 2 3 2" xfId="8807"/>
    <cellStyle name="Normal 2 2 4 4 2 3 2 2" xfId="17837"/>
    <cellStyle name="Normal 2 2 4 4 2 3 3" xfId="13355"/>
    <cellStyle name="Normal 2 2 4 4 2 4" xfId="5819"/>
    <cellStyle name="Normal 2 2 4 4 2 4 2" xfId="14849"/>
    <cellStyle name="Normal 2 2 4 4 2 5" xfId="10367"/>
    <cellStyle name="Normal 2 2 4 4 3" xfId="2084"/>
    <cellStyle name="Normal 2 2 4 4 3 2" xfId="6566"/>
    <cellStyle name="Normal 2 2 4 4 3 2 2" xfId="15596"/>
    <cellStyle name="Normal 2 2 4 4 3 3" xfId="11114"/>
    <cellStyle name="Normal 2 2 4 4 4" xfId="3578"/>
    <cellStyle name="Normal 2 2 4 4 4 2" xfId="8060"/>
    <cellStyle name="Normal 2 2 4 4 4 2 2" xfId="17090"/>
    <cellStyle name="Normal 2 2 4 4 4 3" xfId="12608"/>
    <cellStyle name="Normal 2 2 4 4 5" xfId="5072"/>
    <cellStyle name="Normal 2 2 4 4 5 2" xfId="14102"/>
    <cellStyle name="Normal 2 2 4 4 6" xfId="9620"/>
    <cellStyle name="Normal 2 2 4 5" xfId="777"/>
    <cellStyle name="Normal 2 2 4 5 2" xfId="2271"/>
    <cellStyle name="Normal 2 2 4 5 2 2" xfId="6753"/>
    <cellStyle name="Normal 2 2 4 5 2 2 2" xfId="15783"/>
    <cellStyle name="Normal 2 2 4 5 2 3" xfId="11301"/>
    <cellStyle name="Normal 2 2 4 5 3" xfId="3765"/>
    <cellStyle name="Normal 2 2 4 5 3 2" xfId="8247"/>
    <cellStyle name="Normal 2 2 4 5 3 2 2" xfId="17277"/>
    <cellStyle name="Normal 2 2 4 5 3 3" xfId="12795"/>
    <cellStyle name="Normal 2 2 4 5 4" xfId="5259"/>
    <cellStyle name="Normal 2 2 4 5 4 2" xfId="14289"/>
    <cellStyle name="Normal 2 2 4 5 5" xfId="9807"/>
    <cellStyle name="Normal 2 2 4 6" xfId="1526"/>
    <cellStyle name="Normal 2 2 4 6 2" xfId="6008"/>
    <cellStyle name="Normal 2 2 4 6 2 2" xfId="15038"/>
    <cellStyle name="Normal 2 2 4 6 3" xfId="10556"/>
    <cellStyle name="Normal 2 2 4 7" xfId="3020"/>
    <cellStyle name="Normal 2 2 4 7 2" xfId="7502"/>
    <cellStyle name="Normal 2 2 4 7 2 2" xfId="16532"/>
    <cellStyle name="Normal 2 2 4 7 3" xfId="12050"/>
    <cellStyle name="Normal 2 2 4 8" xfId="4514"/>
    <cellStyle name="Normal 2 2 4 8 2" xfId="13544"/>
    <cellStyle name="Normal 2 2 4 9" xfId="9062"/>
    <cellStyle name="Normal 2 2 5" xfId="55"/>
    <cellStyle name="Normal 2 2 5 2" xfId="241"/>
    <cellStyle name="Normal 2 2 5 2 2" xfId="986"/>
    <cellStyle name="Normal 2 2 5 2 2 2" xfId="2480"/>
    <cellStyle name="Normal 2 2 5 2 2 2 2" xfId="6962"/>
    <cellStyle name="Normal 2 2 5 2 2 2 2 2" xfId="15992"/>
    <cellStyle name="Normal 2 2 5 2 2 2 3" xfId="11510"/>
    <cellStyle name="Normal 2 2 5 2 2 3" xfId="3974"/>
    <cellStyle name="Normal 2 2 5 2 2 3 2" xfId="8456"/>
    <cellStyle name="Normal 2 2 5 2 2 3 2 2" xfId="17486"/>
    <cellStyle name="Normal 2 2 5 2 2 3 3" xfId="13004"/>
    <cellStyle name="Normal 2 2 5 2 2 4" xfId="5468"/>
    <cellStyle name="Normal 2 2 5 2 2 4 2" xfId="14498"/>
    <cellStyle name="Normal 2 2 5 2 2 5" xfId="10016"/>
    <cellStyle name="Normal 2 2 5 2 3" xfId="1735"/>
    <cellStyle name="Normal 2 2 5 2 3 2" xfId="6217"/>
    <cellStyle name="Normal 2 2 5 2 3 2 2" xfId="15247"/>
    <cellStyle name="Normal 2 2 5 2 3 3" xfId="10765"/>
    <cellStyle name="Normal 2 2 5 2 4" xfId="3229"/>
    <cellStyle name="Normal 2 2 5 2 4 2" xfId="7711"/>
    <cellStyle name="Normal 2 2 5 2 4 2 2" xfId="16741"/>
    <cellStyle name="Normal 2 2 5 2 4 3" xfId="12259"/>
    <cellStyle name="Normal 2 2 5 2 5" xfId="4723"/>
    <cellStyle name="Normal 2 2 5 2 5 2" xfId="13753"/>
    <cellStyle name="Normal 2 2 5 2 6" xfId="9271"/>
    <cellStyle name="Normal 2 2 5 3" xfId="427"/>
    <cellStyle name="Normal 2 2 5 3 2" xfId="1174"/>
    <cellStyle name="Normal 2 2 5 3 2 2" xfId="2668"/>
    <cellStyle name="Normal 2 2 5 3 2 2 2" xfId="7150"/>
    <cellStyle name="Normal 2 2 5 3 2 2 2 2" xfId="16180"/>
    <cellStyle name="Normal 2 2 5 3 2 2 3" xfId="11698"/>
    <cellStyle name="Normal 2 2 5 3 2 3" xfId="4162"/>
    <cellStyle name="Normal 2 2 5 3 2 3 2" xfId="8644"/>
    <cellStyle name="Normal 2 2 5 3 2 3 2 2" xfId="17674"/>
    <cellStyle name="Normal 2 2 5 3 2 3 3" xfId="13192"/>
    <cellStyle name="Normal 2 2 5 3 2 4" xfId="5656"/>
    <cellStyle name="Normal 2 2 5 3 2 4 2" xfId="14686"/>
    <cellStyle name="Normal 2 2 5 3 2 5" xfId="10204"/>
    <cellStyle name="Normal 2 2 5 3 3" xfId="1921"/>
    <cellStyle name="Normal 2 2 5 3 3 2" xfId="6403"/>
    <cellStyle name="Normal 2 2 5 3 3 2 2" xfId="15433"/>
    <cellStyle name="Normal 2 2 5 3 3 3" xfId="10951"/>
    <cellStyle name="Normal 2 2 5 3 4" xfId="3415"/>
    <cellStyle name="Normal 2 2 5 3 4 2" xfId="7897"/>
    <cellStyle name="Normal 2 2 5 3 4 2 2" xfId="16927"/>
    <cellStyle name="Normal 2 2 5 3 4 3" xfId="12445"/>
    <cellStyle name="Normal 2 2 5 3 5" xfId="4909"/>
    <cellStyle name="Normal 2 2 5 3 5 2" xfId="13939"/>
    <cellStyle name="Normal 2 2 5 3 6" xfId="9457"/>
    <cellStyle name="Normal 2 2 5 4" xfId="613"/>
    <cellStyle name="Normal 2 2 5 4 2" xfId="1360"/>
    <cellStyle name="Normal 2 2 5 4 2 2" xfId="2854"/>
    <cellStyle name="Normal 2 2 5 4 2 2 2" xfId="7336"/>
    <cellStyle name="Normal 2 2 5 4 2 2 2 2" xfId="16366"/>
    <cellStyle name="Normal 2 2 5 4 2 2 3" xfId="11884"/>
    <cellStyle name="Normal 2 2 5 4 2 3" xfId="4348"/>
    <cellStyle name="Normal 2 2 5 4 2 3 2" xfId="8830"/>
    <cellStyle name="Normal 2 2 5 4 2 3 2 2" xfId="17860"/>
    <cellStyle name="Normal 2 2 5 4 2 3 3" xfId="13378"/>
    <cellStyle name="Normal 2 2 5 4 2 4" xfId="5842"/>
    <cellStyle name="Normal 2 2 5 4 2 4 2" xfId="14872"/>
    <cellStyle name="Normal 2 2 5 4 2 5" xfId="10390"/>
    <cellStyle name="Normal 2 2 5 4 3" xfId="2107"/>
    <cellStyle name="Normal 2 2 5 4 3 2" xfId="6589"/>
    <cellStyle name="Normal 2 2 5 4 3 2 2" xfId="15619"/>
    <cellStyle name="Normal 2 2 5 4 3 3" xfId="11137"/>
    <cellStyle name="Normal 2 2 5 4 4" xfId="3601"/>
    <cellStyle name="Normal 2 2 5 4 4 2" xfId="8083"/>
    <cellStyle name="Normal 2 2 5 4 4 2 2" xfId="17113"/>
    <cellStyle name="Normal 2 2 5 4 4 3" xfId="12631"/>
    <cellStyle name="Normal 2 2 5 4 5" xfId="5095"/>
    <cellStyle name="Normal 2 2 5 4 5 2" xfId="14125"/>
    <cellStyle name="Normal 2 2 5 4 6" xfId="9643"/>
    <cellStyle name="Normal 2 2 5 5" xfId="800"/>
    <cellStyle name="Normal 2 2 5 5 2" xfId="2294"/>
    <cellStyle name="Normal 2 2 5 5 2 2" xfId="6776"/>
    <cellStyle name="Normal 2 2 5 5 2 2 2" xfId="15806"/>
    <cellStyle name="Normal 2 2 5 5 2 3" xfId="11324"/>
    <cellStyle name="Normal 2 2 5 5 3" xfId="3788"/>
    <cellStyle name="Normal 2 2 5 5 3 2" xfId="8270"/>
    <cellStyle name="Normal 2 2 5 5 3 2 2" xfId="17300"/>
    <cellStyle name="Normal 2 2 5 5 3 3" xfId="12818"/>
    <cellStyle name="Normal 2 2 5 5 4" xfId="5282"/>
    <cellStyle name="Normal 2 2 5 5 4 2" xfId="14312"/>
    <cellStyle name="Normal 2 2 5 5 5" xfId="9830"/>
    <cellStyle name="Normal 2 2 5 6" xfId="1549"/>
    <cellStyle name="Normal 2 2 5 6 2" xfId="6031"/>
    <cellStyle name="Normal 2 2 5 6 2 2" xfId="15061"/>
    <cellStyle name="Normal 2 2 5 6 3" xfId="10579"/>
    <cellStyle name="Normal 2 2 5 7" xfId="3043"/>
    <cellStyle name="Normal 2 2 5 7 2" xfId="7525"/>
    <cellStyle name="Normal 2 2 5 7 2 2" xfId="16555"/>
    <cellStyle name="Normal 2 2 5 7 3" xfId="12073"/>
    <cellStyle name="Normal 2 2 5 8" xfId="4537"/>
    <cellStyle name="Normal 2 2 5 8 2" xfId="13567"/>
    <cellStyle name="Normal 2 2 5 9" xfId="9085"/>
    <cellStyle name="Normal 2 2 6" xfId="79"/>
    <cellStyle name="Normal 2 2 6 2" xfId="265"/>
    <cellStyle name="Normal 2 2 6 2 2" xfId="1009"/>
    <cellStyle name="Normal 2 2 6 2 2 2" xfId="2503"/>
    <cellStyle name="Normal 2 2 6 2 2 2 2" xfId="6985"/>
    <cellStyle name="Normal 2 2 6 2 2 2 2 2" xfId="16015"/>
    <cellStyle name="Normal 2 2 6 2 2 2 3" xfId="11533"/>
    <cellStyle name="Normal 2 2 6 2 2 3" xfId="3997"/>
    <cellStyle name="Normal 2 2 6 2 2 3 2" xfId="8479"/>
    <cellStyle name="Normal 2 2 6 2 2 3 2 2" xfId="17509"/>
    <cellStyle name="Normal 2 2 6 2 2 3 3" xfId="13027"/>
    <cellStyle name="Normal 2 2 6 2 2 4" xfId="5491"/>
    <cellStyle name="Normal 2 2 6 2 2 4 2" xfId="14521"/>
    <cellStyle name="Normal 2 2 6 2 2 5" xfId="10039"/>
    <cellStyle name="Normal 2 2 6 2 3" xfId="1759"/>
    <cellStyle name="Normal 2 2 6 2 3 2" xfId="6241"/>
    <cellStyle name="Normal 2 2 6 2 3 2 2" xfId="15271"/>
    <cellStyle name="Normal 2 2 6 2 3 3" xfId="10789"/>
    <cellStyle name="Normal 2 2 6 2 4" xfId="3253"/>
    <cellStyle name="Normal 2 2 6 2 4 2" xfId="7735"/>
    <cellStyle name="Normal 2 2 6 2 4 2 2" xfId="16765"/>
    <cellStyle name="Normal 2 2 6 2 4 3" xfId="12283"/>
    <cellStyle name="Normal 2 2 6 2 5" xfId="4747"/>
    <cellStyle name="Normal 2 2 6 2 5 2" xfId="13777"/>
    <cellStyle name="Normal 2 2 6 2 6" xfId="9295"/>
    <cellStyle name="Normal 2 2 6 3" xfId="451"/>
    <cellStyle name="Normal 2 2 6 3 2" xfId="1198"/>
    <cellStyle name="Normal 2 2 6 3 2 2" xfId="2692"/>
    <cellStyle name="Normal 2 2 6 3 2 2 2" xfId="7174"/>
    <cellStyle name="Normal 2 2 6 3 2 2 2 2" xfId="16204"/>
    <cellStyle name="Normal 2 2 6 3 2 2 3" xfId="11722"/>
    <cellStyle name="Normal 2 2 6 3 2 3" xfId="4186"/>
    <cellStyle name="Normal 2 2 6 3 2 3 2" xfId="8668"/>
    <cellStyle name="Normal 2 2 6 3 2 3 2 2" xfId="17698"/>
    <cellStyle name="Normal 2 2 6 3 2 3 3" xfId="13216"/>
    <cellStyle name="Normal 2 2 6 3 2 4" xfId="5680"/>
    <cellStyle name="Normal 2 2 6 3 2 4 2" xfId="14710"/>
    <cellStyle name="Normal 2 2 6 3 2 5" xfId="10228"/>
    <cellStyle name="Normal 2 2 6 3 3" xfId="1945"/>
    <cellStyle name="Normal 2 2 6 3 3 2" xfId="6427"/>
    <cellStyle name="Normal 2 2 6 3 3 2 2" xfId="15457"/>
    <cellStyle name="Normal 2 2 6 3 3 3" xfId="10975"/>
    <cellStyle name="Normal 2 2 6 3 4" xfId="3439"/>
    <cellStyle name="Normal 2 2 6 3 4 2" xfId="7921"/>
    <cellStyle name="Normal 2 2 6 3 4 2 2" xfId="16951"/>
    <cellStyle name="Normal 2 2 6 3 4 3" xfId="12469"/>
    <cellStyle name="Normal 2 2 6 3 5" xfId="4933"/>
    <cellStyle name="Normal 2 2 6 3 5 2" xfId="13963"/>
    <cellStyle name="Normal 2 2 6 3 6" xfId="9481"/>
    <cellStyle name="Normal 2 2 6 4" xfId="637"/>
    <cellStyle name="Normal 2 2 6 4 2" xfId="1384"/>
    <cellStyle name="Normal 2 2 6 4 2 2" xfId="2878"/>
    <cellStyle name="Normal 2 2 6 4 2 2 2" xfId="7360"/>
    <cellStyle name="Normal 2 2 6 4 2 2 2 2" xfId="16390"/>
    <cellStyle name="Normal 2 2 6 4 2 2 3" xfId="11908"/>
    <cellStyle name="Normal 2 2 6 4 2 3" xfId="4372"/>
    <cellStyle name="Normal 2 2 6 4 2 3 2" xfId="8854"/>
    <cellStyle name="Normal 2 2 6 4 2 3 2 2" xfId="17884"/>
    <cellStyle name="Normal 2 2 6 4 2 3 3" xfId="13402"/>
    <cellStyle name="Normal 2 2 6 4 2 4" xfId="5866"/>
    <cellStyle name="Normal 2 2 6 4 2 4 2" xfId="14896"/>
    <cellStyle name="Normal 2 2 6 4 2 5" xfId="10414"/>
    <cellStyle name="Normal 2 2 6 4 3" xfId="2131"/>
    <cellStyle name="Normal 2 2 6 4 3 2" xfId="6613"/>
    <cellStyle name="Normal 2 2 6 4 3 2 2" xfId="15643"/>
    <cellStyle name="Normal 2 2 6 4 3 3" xfId="11161"/>
    <cellStyle name="Normal 2 2 6 4 4" xfId="3625"/>
    <cellStyle name="Normal 2 2 6 4 4 2" xfId="8107"/>
    <cellStyle name="Normal 2 2 6 4 4 2 2" xfId="17137"/>
    <cellStyle name="Normal 2 2 6 4 4 3" xfId="12655"/>
    <cellStyle name="Normal 2 2 6 4 5" xfId="5119"/>
    <cellStyle name="Normal 2 2 6 4 5 2" xfId="14149"/>
    <cellStyle name="Normal 2 2 6 4 6" xfId="9667"/>
    <cellStyle name="Normal 2 2 6 5" xfId="824"/>
    <cellStyle name="Normal 2 2 6 5 2" xfId="2318"/>
    <cellStyle name="Normal 2 2 6 5 2 2" xfId="6800"/>
    <cellStyle name="Normal 2 2 6 5 2 2 2" xfId="15830"/>
    <cellStyle name="Normal 2 2 6 5 2 3" xfId="11348"/>
    <cellStyle name="Normal 2 2 6 5 3" xfId="3812"/>
    <cellStyle name="Normal 2 2 6 5 3 2" xfId="8294"/>
    <cellStyle name="Normal 2 2 6 5 3 2 2" xfId="17324"/>
    <cellStyle name="Normal 2 2 6 5 3 3" xfId="12842"/>
    <cellStyle name="Normal 2 2 6 5 4" xfId="5306"/>
    <cellStyle name="Normal 2 2 6 5 4 2" xfId="14336"/>
    <cellStyle name="Normal 2 2 6 5 5" xfId="9854"/>
    <cellStyle name="Normal 2 2 6 6" xfId="1573"/>
    <cellStyle name="Normal 2 2 6 6 2" xfId="6055"/>
    <cellStyle name="Normal 2 2 6 6 2 2" xfId="15085"/>
    <cellStyle name="Normal 2 2 6 6 3" xfId="10603"/>
    <cellStyle name="Normal 2 2 6 7" xfId="3067"/>
    <cellStyle name="Normal 2 2 6 7 2" xfId="7549"/>
    <cellStyle name="Normal 2 2 6 7 2 2" xfId="16579"/>
    <cellStyle name="Normal 2 2 6 7 3" xfId="12097"/>
    <cellStyle name="Normal 2 2 6 8" xfId="4561"/>
    <cellStyle name="Normal 2 2 6 8 2" xfId="13591"/>
    <cellStyle name="Normal 2 2 6 9" xfId="9109"/>
    <cellStyle name="Normal 2 2 7" xfId="100"/>
    <cellStyle name="Normal 2 2 7 2" xfId="286"/>
    <cellStyle name="Normal 2 2 7 2 2" xfId="1029"/>
    <cellStyle name="Normal 2 2 7 2 2 2" xfId="2523"/>
    <cellStyle name="Normal 2 2 7 2 2 2 2" xfId="7005"/>
    <cellStyle name="Normal 2 2 7 2 2 2 2 2" xfId="16035"/>
    <cellStyle name="Normal 2 2 7 2 2 2 3" xfId="11553"/>
    <cellStyle name="Normal 2 2 7 2 2 3" xfId="4017"/>
    <cellStyle name="Normal 2 2 7 2 2 3 2" xfId="8499"/>
    <cellStyle name="Normal 2 2 7 2 2 3 2 2" xfId="17529"/>
    <cellStyle name="Normal 2 2 7 2 2 3 3" xfId="13047"/>
    <cellStyle name="Normal 2 2 7 2 2 4" xfId="5511"/>
    <cellStyle name="Normal 2 2 7 2 2 4 2" xfId="14541"/>
    <cellStyle name="Normal 2 2 7 2 2 5" xfId="10059"/>
    <cellStyle name="Normal 2 2 7 2 3" xfId="1780"/>
    <cellStyle name="Normal 2 2 7 2 3 2" xfId="6262"/>
    <cellStyle name="Normal 2 2 7 2 3 2 2" xfId="15292"/>
    <cellStyle name="Normal 2 2 7 2 3 3" xfId="10810"/>
    <cellStyle name="Normal 2 2 7 2 4" xfId="3274"/>
    <cellStyle name="Normal 2 2 7 2 4 2" xfId="7756"/>
    <cellStyle name="Normal 2 2 7 2 4 2 2" xfId="16786"/>
    <cellStyle name="Normal 2 2 7 2 4 3" xfId="12304"/>
    <cellStyle name="Normal 2 2 7 2 5" xfId="4768"/>
    <cellStyle name="Normal 2 2 7 2 5 2" xfId="13798"/>
    <cellStyle name="Normal 2 2 7 2 6" xfId="9316"/>
    <cellStyle name="Normal 2 2 7 3" xfId="472"/>
    <cellStyle name="Normal 2 2 7 3 2" xfId="1219"/>
    <cellStyle name="Normal 2 2 7 3 2 2" xfId="2713"/>
    <cellStyle name="Normal 2 2 7 3 2 2 2" xfId="7195"/>
    <cellStyle name="Normal 2 2 7 3 2 2 2 2" xfId="16225"/>
    <cellStyle name="Normal 2 2 7 3 2 2 3" xfId="11743"/>
    <cellStyle name="Normal 2 2 7 3 2 3" xfId="4207"/>
    <cellStyle name="Normal 2 2 7 3 2 3 2" xfId="8689"/>
    <cellStyle name="Normal 2 2 7 3 2 3 2 2" xfId="17719"/>
    <cellStyle name="Normal 2 2 7 3 2 3 3" xfId="13237"/>
    <cellStyle name="Normal 2 2 7 3 2 4" xfId="5701"/>
    <cellStyle name="Normal 2 2 7 3 2 4 2" xfId="14731"/>
    <cellStyle name="Normal 2 2 7 3 2 5" xfId="10249"/>
    <cellStyle name="Normal 2 2 7 3 3" xfId="1966"/>
    <cellStyle name="Normal 2 2 7 3 3 2" xfId="6448"/>
    <cellStyle name="Normal 2 2 7 3 3 2 2" xfId="15478"/>
    <cellStyle name="Normal 2 2 7 3 3 3" xfId="10996"/>
    <cellStyle name="Normal 2 2 7 3 4" xfId="3460"/>
    <cellStyle name="Normal 2 2 7 3 4 2" xfId="7942"/>
    <cellStyle name="Normal 2 2 7 3 4 2 2" xfId="16972"/>
    <cellStyle name="Normal 2 2 7 3 4 3" xfId="12490"/>
    <cellStyle name="Normal 2 2 7 3 5" xfId="4954"/>
    <cellStyle name="Normal 2 2 7 3 5 2" xfId="13984"/>
    <cellStyle name="Normal 2 2 7 3 6" xfId="9502"/>
    <cellStyle name="Normal 2 2 7 4" xfId="658"/>
    <cellStyle name="Normal 2 2 7 4 2" xfId="1405"/>
    <cellStyle name="Normal 2 2 7 4 2 2" xfId="2899"/>
    <cellStyle name="Normal 2 2 7 4 2 2 2" xfId="7381"/>
    <cellStyle name="Normal 2 2 7 4 2 2 2 2" xfId="16411"/>
    <cellStyle name="Normal 2 2 7 4 2 2 3" xfId="11929"/>
    <cellStyle name="Normal 2 2 7 4 2 3" xfId="4393"/>
    <cellStyle name="Normal 2 2 7 4 2 3 2" xfId="8875"/>
    <cellStyle name="Normal 2 2 7 4 2 3 2 2" xfId="17905"/>
    <cellStyle name="Normal 2 2 7 4 2 3 3" xfId="13423"/>
    <cellStyle name="Normal 2 2 7 4 2 4" xfId="5887"/>
    <cellStyle name="Normal 2 2 7 4 2 4 2" xfId="14917"/>
    <cellStyle name="Normal 2 2 7 4 2 5" xfId="10435"/>
    <cellStyle name="Normal 2 2 7 4 3" xfId="2152"/>
    <cellStyle name="Normal 2 2 7 4 3 2" xfId="6634"/>
    <cellStyle name="Normal 2 2 7 4 3 2 2" xfId="15664"/>
    <cellStyle name="Normal 2 2 7 4 3 3" xfId="11182"/>
    <cellStyle name="Normal 2 2 7 4 4" xfId="3646"/>
    <cellStyle name="Normal 2 2 7 4 4 2" xfId="8128"/>
    <cellStyle name="Normal 2 2 7 4 4 2 2" xfId="17158"/>
    <cellStyle name="Normal 2 2 7 4 4 3" xfId="12676"/>
    <cellStyle name="Normal 2 2 7 4 5" xfId="5140"/>
    <cellStyle name="Normal 2 2 7 4 5 2" xfId="14170"/>
    <cellStyle name="Normal 2 2 7 4 6" xfId="9688"/>
    <cellStyle name="Normal 2 2 7 5" xfId="845"/>
    <cellStyle name="Normal 2 2 7 5 2" xfId="2339"/>
    <cellStyle name="Normal 2 2 7 5 2 2" xfId="6821"/>
    <cellStyle name="Normal 2 2 7 5 2 2 2" xfId="15851"/>
    <cellStyle name="Normal 2 2 7 5 2 3" xfId="11369"/>
    <cellStyle name="Normal 2 2 7 5 3" xfId="3833"/>
    <cellStyle name="Normal 2 2 7 5 3 2" xfId="8315"/>
    <cellStyle name="Normal 2 2 7 5 3 2 2" xfId="17345"/>
    <cellStyle name="Normal 2 2 7 5 3 3" xfId="12863"/>
    <cellStyle name="Normal 2 2 7 5 4" xfId="5327"/>
    <cellStyle name="Normal 2 2 7 5 4 2" xfId="14357"/>
    <cellStyle name="Normal 2 2 7 5 5" xfId="9875"/>
    <cellStyle name="Normal 2 2 7 6" xfId="1594"/>
    <cellStyle name="Normal 2 2 7 6 2" xfId="6076"/>
    <cellStyle name="Normal 2 2 7 6 2 2" xfId="15106"/>
    <cellStyle name="Normal 2 2 7 6 3" xfId="10624"/>
    <cellStyle name="Normal 2 2 7 7" xfId="3088"/>
    <cellStyle name="Normal 2 2 7 7 2" xfId="7570"/>
    <cellStyle name="Normal 2 2 7 7 2 2" xfId="16600"/>
    <cellStyle name="Normal 2 2 7 7 3" xfId="12118"/>
    <cellStyle name="Normal 2 2 7 8" xfId="4582"/>
    <cellStyle name="Normal 2 2 7 8 2" xfId="13612"/>
    <cellStyle name="Normal 2 2 7 9" xfId="9130"/>
    <cellStyle name="Normal 2 2 8" xfId="126"/>
    <cellStyle name="Normal 2 2 8 2" xfId="312"/>
    <cellStyle name="Normal 2 2 8 2 2" xfId="1055"/>
    <cellStyle name="Normal 2 2 8 2 2 2" xfId="2549"/>
    <cellStyle name="Normal 2 2 8 2 2 2 2" xfId="7031"/>
    <cellStyle name="Normal 2 2 8 2 2 2 2 2" xfId="16061"/>
    <cellStyle name="Normal 2 2 8 2 2 2 3" xfId="11579"/>
    <cellStyle name="Normal 2 2 8 2 2 3" xfId="4043"/>
    <cellStyle name="Normal 2 2 8 2 2 3 2" xfId="8525"/>
    <cellStyle name="Normal 2 2 8 2 2 3 2 2" xfId="17555"/>
    <cellStyle name="Normal 2 2 8 2 2 3 3" xfId="13073"/>
    <cellStyle name="Normal 2 2 8 2 2 4" xfId="5537"/>
    <cellStyle name="Normal 2 2 8 2 2 4 2" xfId="14567"/>
    <cellStyle name="Normal 2 2 8 2 2 5" xfId="10085"/>
    <cellStyle name="Normal 2 2 8 2 3" xfId="1806"/>
    <cellStyle name="Normal 2 2 8 2 3 2" xfId="6288"/>
    <cellStyle name="Normal 2 2 8 2 3 2 2" xfId="15318"/>
    <cellStyle name="Normal 2 2 8 2 3 3" xfId="10836"/>
    <cellStyle name="Normal 2 2 8 2 4" xfId="3300"/>
    <cellStyle name="Normal 2 2 8 2 4 2" xfId="7782"/>
    <cellStyle name="Normal 2 2 8 2 4 2 2" xfId="16812"/>
    <cellStyle name="Normal 2 2 8 2 4 3" xfId="12330"/>
    <cellStyle name="Normal 2 2 8 2 5" xfId="4794"/>
    <cellStyle name="Normal 2 2 8 2 5 2" xfId="13824"/>
    <cellStyle name="Normal 2 2 8 2 6" xfId="9342"/>
    <cellStyle name="Normal 2 2 8 3" xfId="498"/>
    <cellStyle name="Normal 2 2 8 3 2" xfId="1245"/>
    <cellStyle name="Normal 2 2 8 3 2 2" xfId="2739"/>
    <cellStyle name="Normal 2 2 8 3 2 2 2" xfId="7221"/>
    <cellStyle name="Normal 2 2 8 3 2 2 2 2" xfId="16251"/>
    <cellStyle name="Normal 2 2 8 3 2 2 3" xfId="11769"/>
    <cellStyle name="Normal 2 2 8 3 2 3" xfId="4233"/>
    <cellStyle name="Normal 2 2 8 3 2 3 2" xfId="8715"/>
    <cellStyle name="Normal 2 2 8 3 2 3 2 2" xfId="17745"/>
    <cellStyle name="Normal 2 2 8 3 2 3 3" xfId="13263"/>
    <cellStyle name="Normal 2 2 8 3 2 4" xfId="5727"/>
    <cellStyle name="Normal 2 2 8 3 2 4 2" xfId="14757"/>
    <cellStyle name="Normal 2 2 8 3 2 5" xfId="10275"/>
    <cellStyle name="Normal 2 2 8 3 3" xfId="1992"/>
    <cellStyle name="Normal 2 2 8 3 3 2" xfId="6474"/>
    <cellStyle name="Normal 2 2 8 3 3 2 2" xfId="15504"/>
    <cellStyle name="Normal 2 2 8 3 3 3" xfId="11022"/>
    <cellStyle name="Normal 2 2 8 3 4" xfId="3486"/>
    <cellStyle name="Normal 2 2 8 3 4 2" xfId="7968"/>
    <cellStyle name="Normal 2 2 8 3 4 2 2" xfId="16998"/>
    <cellStyle name="Normal 2 2 8 3 4 3" xfId="12516"/>
    <cellStyle name="Normal 2 2 8 3 5" xfId="4980"/>
    <cellStyle name="Normal 2 2 8 3 5 2" xfId="14010"/>
    <cellStyle name="Normal 2 2 8 3 6" xfId="9528"/>
    <cellStyle name="Normal 2 2 8 4" xfId="684"/>
    <cellStyle name="Normal 2 2 8 4 2" xfId="1431"/>
    <cellStyle name="Normal 2 2 8 4 2 2" xfId="2925"/>
    <cellStyle name="Normal 2 2 8 4 2 2 2" xfId="7407"/>
    <cellStyle name="Normal 2 2 8 4 2 2 2 2" xfId="16437"/>
    <cellStyle name="Normal 2 2 8 4 2 2 3" xfId="11955"/>
    <cellStyle name="Normal 2 2 8 4 2 3" xfId="4419"/>
    <cellStyle name="Normal 2 2 8 4 2 3 2" xfId="8901"/>
    <cellStyle name="Normal 2 2 8 4 2 3 2 2" xfId="17931"/>
    <cellStyle name="Normal 2 2 8 4 2 3 3" xfId="13449"/>
    <cellStyle name="Normal 2 2 8 4 2 4" xfId="5913"/>
    <cellStyle name="Normal 2 2 8 4 2 4 2" xfId="14943"/>
    <cellStyle name="Normal 2 2 8 4 2 5" xfId="10461"/>
    <cellStyle name="Normal 2 2 8 4 3" xfId="2178"/>
    <cellStyle name="Normal 2 2 8 4 3 2" xfId="6660"/>
    <cellStyle name="Normal 2 2 8 4 3 2 2" xfId="15690"/>
    <cellStyle name="Normal 2 2 8 4 3 3" xfId="11208"/>
    <cellStyle name="Normal 2 2 8 4 4" xfId="3672"/>
    <cellStyle name="Normal 2 2 8 4 4 2" xfId="8154"/>
    <cellStyle name="Normal 2 2 8 4 4 2 2" xfId="17184"/>
    <cellStyle name="Normal 2 2 8 4 4 3" xfId="12702"/>
    <cellStyle name="Normal 2 2 8 4 5" xfId="5166"/>
    <cellStyle name="Normal 2 2 8 4 5 2" xfId="14196"/>
    <cellStyle name="Normal 2 2 8 4 6" xfId="9714"/>
    <cellStyle name="Normal 2 2 8 5" xfId="871"/>
    <cellStyle name="Normal 2 2 8 5 2" xfId="2365"/>
    <cellStyle name="Normal 2 2 8 5 2 2" xfId="6847"/>
    <cellStyle name="Normal 2 2 8 5 2 2 2" xfId="15877"/>
    <cellStyle name="Normal 2 2 8 5 2 3" xfId="11395"/>
    <cellStyle name="Normal 2 2 8 5 3" xfId="3859"/>
    <cellStyle name="Normal 2 2 8 5 3 2" xfId="8341"/>
    <cellStyle name="Normal 2 2 8 5 3 2 2" xfId="17371"/>
    <cellStyle name="Normal 2 2 8 5 3 3" xfId="12889"/>
    <cellStyle name="Normal 2 2 8 5 4" xfId="5353"/>
    <cellStyle name="Normal 2 2 8 5 4 2" xfId="14383"/>
    <cellStyle name="Normal 2 2 8 5 5" xfId="9901"/>
    <cellStyle name="Normal 2 2 8 6" xfId="1620"/>
    <cellStyle name="Normal 2 2 8 6 2" xfId="6102"/>
    <cellStyle name="Normal 2 2 8 6 2 2" xfId="15132"/>
    <cellStyle name="Normal 2 2 8 6 3" xfId="10650"/>
    <cellStyle name="Normal 2 2 8 7" xfId="3114"/>
    <cellStyle name="Normal 2 2 8 7 2" xfId="7596"/>
    <cellStyle name="Normal 2 2 8 7 2 2" xfId="16626"/>
    <cellStyle name="Normal 2 2 8 7 3" xfId="12144"/>
    <cellStyle name="Normal 2 2 8 8" xfId="4608"/>
    <cellStyle name="Normal 2 2 8 8 2" xfId="13638"/>
    <cellStyle name="Normal 2 2 8 9" xfId="9156"/>
    <cellStyle name="Normal 2 2 9" xfId="149"/>
    <cellStyle name="Normal 2 2 9 2" xfId="335"/>
    <cellStyle name="Normal 2 2 9 2 2" xfId="1078"/>
    <cellStyle name="Normal 2 2 9 2 2 2" xfId="2572"/>
    <cellStyle name="Normal 2 2 9 2 2 2 2" xfId="7054"/>
    <cellStyle name="Normal 2 2 9 2 2 2 2 2" xfId="16084"/>
    <cellStyle name="Normal 2 2 9 2 2 2 3" xfId="11602"/>
    <cellStyle name="Normal 2 2 9 2 2 3" xfId="4066"/>
    <cellStyle name="Normal 2 2 9 2 2 3 2" xfId="8548"/>
    <cellStyle name="Normal 2 2 9 2 2 3 2 2" xfId="17578"/>
    <cellStyle name="Normal 2 2 9 2 2 3 3" xfId="13096"/>
    <cellStyle name="Normal 2 2 9 2 2 4" xfId="5560"/>
    <cellStyle name="Normal 2 2 9 2 2 4 2" xfId="14590"/>
    <cellStyle name="Normal 2 2 9 2 2 5" xfId="10108"/>
    <cellStyle name="Normal 2 2 9 2 3" xfId="1829"/>
    <cellStyle name="Normal 2 2 9 2 3 2" xfId="6311"/>
    <cellStyle name="Normal 2 2 9 2 3 2 2" xfId="15341"/>
    <cellStyle name="Normal 2 2 9 2 3 3" xfId="10859"/>
    <cellStyle name="Normal 2 2 9 2 4" xfId="3323"/>
    <cellStyle name="Normal 2 2 9 2 4 2" xfId="7805"/>
    <cellStyle name="Normal 2 2 9 2 4 2 2" xfId="16835"/>
    <cellStyle name="Normal 2 2 9 2 4 3" xfId="12353"/>
    <cellStyle name="Normal 2 2 9 2 5" xfId="4817"/>
    <cellStyle name="Normal 2 2 9 2 5 2" xfId="13847"/>
    <cellStyle name="Normal 2 2 9 2 6" xfId="9365"/>
    <cellStyle name="Normal 2 2 9 3" xfId="521"/>
    <cellStyle name="Normal 2 2 9 3 2" xfId="1268"/>
    <cellStyle name="Normal 2 2 9 3 2 2" xfId="2762"/>
    <cellStyle name="Normal 2 2 9 3 2 2 2" xfId="7244"/>
    <cellStyle name="Normal 2 2 9 3 2 2 2 2" xfId="16274"/>
    <cellStyle name="Normal 2 2 9 3 2 2 3" xfId="11792"/>
    <cellStyle name="Normal 2 2 9 3 2 3" xfId="4256"/>
    <cellStyle name="Normal 2 2 9 3 2 3 2" xfId="8738"/>
    <cellStyle name="Normal 2 2 9 3 2 3 2 2" xfId="17768"/>
    <cellStyle name="Normal 2 2 9 3 2 3 3" xfId="13286"/>
    <cellStyle name="Normal 2 2 9 3 2 4" xfId="5750"/>
    <cellStyle name="Normal 2 2 9 3 2 4 2" xfId="14780"/>
    <cellStyle name="Normal 2 2 9 3 2 5" xfId="10298"/>
    <cellStyle name="Normal 2 2 9 3 3" xfId="2015"/>
    <cellStyle name="Normal 2 2 9 3 3 2" xfId="6497"/>
    <cellStyle name="Normal 2 2 9 3 3 2 2" xfId="15527"/>
    <cellStyle name="Normal 2 2 9 3 3 3" xfId="11045"/>
    <cellStyle name="Normal 2 2 9 3 4" xfId="3509"/>
    <cellStyle name="Normal 2 2 9 3 4 2" xfId="7991"/>
    <cellStyle name="Normal 2 2 9 3 4 2 2" xfId="17021"/>
    <cellStyle name="Normal 2 2 9 3 4 3" xfId="12539"/>
    <cellStyle name="Normal 2 2 9 3 5" xfId="5003"/>
    <cellStyle name="Normal 2 2 9 3 5 2" xfId="14033"/>
    <cellStyle name="Normal 2 2 9 3 6" xfId="9551"/>
    <cellStyle name="Normal 2 2 9 4" xfId="707"/>
    <cellStyle name="Normal 2 2 9 4 2" xfId="1454"/>
    <cellStyle name="Normal 2 2 9 4 2 2" xfId="2948"/>
    <cellStyle name="Normal 2 2 9 4 2 2 2" xfId="7430"/>
    <cellStyle name="Normal 2 2 9 4 2 2 2 2" xfId="16460"/>
    <cellStyle name="Normal 2 2 9 4 2 2 3" xfId="11978"/>
    <cellStyle name="Normal 2 2 9 4 2 3" xfId="4442"/>
    <cellStyle name="Normal 2 2 9 4 2 3 2" xfId="8924"/>
    <cellStyle name="Normal 2 2 9 4 2 3 2 2" xfId="17954"/>
    <cellStyle name="Normal 2 2 9 4 2 3 3" xfId="13472"/>
    <cellStyle name="Normal 2 2 9 4 2 4" xfId="5936"/>
    <cellStyle name="Normal 2 2 9 4 2 4 2" xfId="14966"/>
    <cellStyle name="Normal 2 2 9 4 2 5" xfId="10484"/>
    <cellStyle name="Normal 2 2 9 4 3" xfId="2201"/>
    <cellStyle name="Normal 2 2 9 4 3 2" xfId="6683"/>
    <cellStyle name="Normal 2 2 9 4 3 2 2" xfId="15713"/>
    <cellStyle name="Normal 2 2 9 4 3 3" xfId="11231"/>
    <cellStyle name="Normal 2 2 9 4 4" xfId="3695"/>
    <cellStyle name="Normal 2 2 9 4 4 2" xfId="8177"/>
    <cellStyle name="Normal 2 2 9 4 4 2 2" xfId="17207"/>
    <cellStyle name="Normal 2 2 9 4 4 3" xfId="12725"/>
    <cellStyle name="Normal 2 2 9 4 5" xfId="5189"/>
    <cellStyle name="Normal 2 2 9 4 5 2" xfId="14219"/>
    <cellStyle name="Normal 2 2 9 4 6" xfId="9737"/>
    <cellStyle name="Normal 2 2 9 5" xfId="894"/>
    <cellStyle name="Normal 2 2 9 5 2" xfId="2388"/>
    <cellStyle name="Normal 2 2 9 5 2 2" xfId="6870"/>
    <cellStyle name="Normal 2 2 9 5 2 2 2" xfId="15900"/>
    <cellStyle name="Normal 2 2 9 5 2 3" xfId="11418"/>
    <cellStyle name="Normal 2 2 9 5 3" xfId="3882"/>
    <cellStyle name="Normal 2 2 9 5 3 2" xfId="8364"/>
    <cellStyle name="Normal 2 2 9 5 3 2 2" xfId="17394"/>
    <cellStyle name="Normal 2 2 9 5 3 3" xfId="12912"/>
    <cellStyle name="Normal 2 2 9 5 4" xfId="5376"/>
    <cellStyle name="Normal 2 2 9 5 4 2" xfId="14406"/>
    <cellStyle name="Normal 2 2 9 5 5" xfId="9924"/>
    <cellStyle name="Normal 2 2 9 6" xfId="1643"/>
    <cellStyle name="Normal 2 2 9 6 2" xfId="6125"/>
    <cellStyle name="Normal 2 2 9 6 2 2" xfId="15155"/>
    <cellStyle name="Normal 2 2 9 6 3" xfId="10673"/>
    <cellStyle name="Normal 2 2 9 7" xfId="3137"/>
    <cellStyle name="Normal 2 2 9 7 2" xfId="7619"/>
    <cellStyle name="Normal 2 2 9 7 2 2" xfId="16649"/>
    <cellStyle name="Normal 2 2 9 7 3" xfId="12167"/>
    <cellStyle name="Normal 2 2 9 8" xfId="4631"/>
    <cellStyle name="Normal 2 2 9 8 2" xfId="13661"/>
    <cellStyle name="Normal 2 2 9 9" xfId="9179"/>
    <cellStyle name="Normal 2 20" xfId="9037"/>
    <cellStyle name="Normal 2 3" xfId="12"/>
    <cellStyle name="Normal 2 3 10" xfId="198"/>
    <cellStyle name="Normal 2 3 10 2" xfId="943"/>
    <cellStyle name="Normal 2 3 10 2 2" xfId="2437"/>
    <cellStyle name="Normal 2 3 10 2 2 2" xfId="6919"/>
    <cellStyle name="Normal 2 3 10 2 2 2 2" xfId="15949"/>
    <cellStyle name="Normal 2 3 10 2 2 3" xfId="11467"/>
    <cellStyle name="Normal 2 3 10 2 3" xfId="3931"/>
    <cellStyle name="Normal 2 3 10 2 3 2" xfId="8413"/>
    <cellStyle name="Normal 2 3 10 2 3 2 2" xfId="17443"/>
    <cellStyle name="Normal 2 3 10 2 3 3" xfId="12961"/>
    <cellStyle name="Normal 2 3 10 2 4" xfId="5425"/>
    <cellStyle name="Normal 2 3 10 2 4 2" xfId="14455"/>
    <cellStyle name="Normal 2 3 10 2 5" xfId="9973"/>
    <cellStyle name="Normal 2 3 10 3" xfId="1692"/>
    <cellStyle name="Normal 2 3 10 3 2" xfId="6174"/>
    <cellStyle name="Normal 2 3 10 3 2 2" xfId="15204"/>
    <cellStyle name="Normal 2 3 10 3 3" xfId="10722"/>
    <cellStyle name="Normal 2 3 10 4" xfId="3186"/>
    <cellStyle name="Normal 2 3 10 4 2" xfId="7668"/>
    <cellStyle name="Normal 2 3 10 4 2 2" xfId="16698"/>
    <cellStyle name="Normal 2 3 10 4 3" xfId="12216"/>
    <cellStyle name="Normal 2 3 10 5" xfId="4680"/>
    <cellStyle name="Normal 2 3 10 5 2" xfId="13710"/>
    <cellStyle name="Normal 2 3 10 6" xfId="9228"/>
    <cellStyle name="Normal 2 3 11" xfId="384"/>
    <cellStyle name="Normal 2 3 11 2" xfId="1131"/>
    <cellStyle name="Normal 2 3 11 2 2" xfId="2625"/>
    <cellStyle name="Normal 2 3 11 2 2 2" xfId="7107"/>
    <cellStyle name="Normal 2 3 11 2 2 2 2" xfId="16137"/>
    <cellStyle name="Normal 2 3 11 2 2 3" xfId="11655"/>
    <cellStyle name="Normal 2 3 11 2 3" xfId="4119"/>
    <cellStyle name="Normal 2 3 11 2 3 2" xfId="8601"/>
    <cellStyle name="Normal 2 3 11 2 3 2 2" xfId="17631"/>
    <cellStyle name="Normal 2 3 11 2 3 3" xfId="13149"/>
    <cellStyle name="Normal 2 3 11 2 4" xfId="5613"/>
    <cellStyle name="Normal 2 3 11 2 4 2" xfId="14643"/>
    <cellStyle name="Normal 2 3 11 2 5" xfId="10161"/>
    <cellStyle name="Normal 2 3 11 3" xfId="1878"/>
    <cellStyle name="Normal 2 3 11 3 2" xfId="6360"/>
    <cellStyle name="Normal 2 3 11 3 2 2" xfId="15390"/>
    <cellStyle name="Normal 2 3 11 3 3" xfId="10908"/>
    <cellStyle name="Normal 2 3 11 4" xfId="3372"/>
    <cellStyle name="Normal 2 3 11 4 2" xfId="7854"/>
    <cellStyle name="Normal 2 3 11 4 2 2" xfId="16884"/>
    <cellStyle name="Normal 2 3 11 4 3" xfId="12402"/>
    <cellStyle name="Normal 2 3 11 5" xfId="4866"/>
    <cellStyle name="Normal 2 3 11 5 2" xfId="13896"/>
    <cellStyle name="Normal 2 3 11 6" xfId="9414"/>
    <cellStyle name="Normal 2 3 12" xfId="570"/>
    <cellStyle name="Normal 2 3 12 2" xfId="1317"/>
    <cellStyle name="Normal 2 3 12 2 2" xfId="2811"/>
    <cellStyle name="Normal 2 3 12 2 2 2" xfId="7293"/>
    <cellStyle name="Normal 2 3 12 2 2 2 2" xfId="16323"/>
    <cellStyle name="Normal 2 3 12 2 2 3" xfId="11841"/>
    <cellStyle name="Normal 2 3 12 2 3" xfId="4305"/>
    <cellStyle name="Normal 2 3 12 2 3 2" xfId="8787"/>
    <cellStyle name="Normal 2 3 12 2 3 2 2" xfId="17817"/>
    <cellStyle name="Normal 2 3 12 2 3 3" xfId="13335"/>
    <cellStyle name="Normal 2 3 12 2 4" xfId="5799"/>
    <cellStyle name="Normal 2 3 12 2 4 2" xfId="14829"/>
    <cellStyle name="Normal 2 3 12 2 5" xfId="10347"/>
    <cellStyle name="Normal 2 3 12 3" xfId="2064"/>
    <cellStyle name="Normal 2 3 12 3 2" xfId="6546"/>
    <cellStyle name="Normal 2 3 12 3 2 2" xfId="15576"/>
    <cellStyle name="Normal 2 3 12 3 3" xfId="11094"/>
    <cellStyle name="Normal 2 3 12 4" xfId="3558"/>
    <cellStyle name="Normal 2 3 12 4 2" xfId="8040"/>
    <cellStyle name="Normal 2 3 12 4 2 2" xfId="17070"/>
    <cellStyle name="Normal 2 3 12 4 3" xfId="12588"/>
    <cellStyle name="Normal 2 3 12 5" xfId="5052"/>
    <cellStyle name="Normal 2 3 12 5 2" xfId="14082"/>
    <cellStyle name="Normal 2 3 12 6" xfId="9600"/>
    <cellStyle name="Normal 2 3 13" xfId="757"/>
    <cellStyle name="Normal 2 3 13 2" xfId="2251"/>
    <cellStyle name="Normal 2 3 13 2 2" xfId="6733"/>
    <cellStyle name="Normal 2 3 13 2 2 2" xfId="15763"/>
    <cellStyle name="Normal 2 3 13 2 3" xfId="11281"/>
    <cellStyle name="Normal 2 3 13 3" xfId="3745"/>
    <cellStyle name="Normal 2 3 13 3 2" xfId="8227"/>
    <cellStyle name="Normal 2 3 13 3 2 2" xfId="17257"/>
    <cellStyle name="Normal 2 3 13 3 3" xfId="12775"/>
    <cellStyle name="Normal 2 3 13 4" xfId="5239"/>
    <cellStyle name="Normal 2 3 13 4 2" xfId="14269"/>
    <cellStyle name="Normal 2 3 13 5" xfId="9787"/>
    <cellStyle name="Normal 2 3 14" xfId="1506"/>
    <cellStyle name="Normal 2 3 14 2" xfId="5988"/>
    <cellStyle name="Normal 2 3 14 2 2" xfId="15018"/>
    <cellStyle name="Normal 2 3 14 3" xfId="10536"/>
    <cellStyle name="Normal 2 3 15" xfId="3000"/>
    <cellStyle name="Normal 2 3 15 2" xfId="7482"/>
    <cellStyle name="Normal 2 3 15 2 2" xfId="16512"/>
    <cellStyle name="Normal 2 3 15 3" xfId="12030"/>
    <cellStyle name="Normal 2 3 16" xfId="4494"/>
    <cellStyle name="Normal 2 3 16 2" xfId="13524"/>
    <cellStyle name="Normal 2 3 17" xfId="9042"/>
    <cellStyle name="Normal 2 3 2" xfId="22"/>
    <cellStyle name="Normal 2 3 2 10" xfId="394"/>
    <cellStyle name="Normal 2 3 2 10 2" xfId="1141"/>
    <cellStyle name="Normal 2 3 2 10 2 2" xfId="2635"/>
    <cellStyle name="Normal 2 3 2 10 2 2 2" xfId="7117"/>
    <cellStyle name="Normal 2 3 2 10 2 2 2 2" xfId="16147"/>
    <cellStyle name="Normal 2 3 2 10 2 2 3" xfId="11665"/>
    <cellStyle name="Normal 2 3 2 10 2 3" xfId="4129"/>
    <cellStyle name="Normal 2 3 2 10 2 3 2" xfId="8611"/>
    <cellStyle name="Normal 2 3 2 10 2 3 2 2" xfId="17641"/>
    <cellStyle name="Normal 2 3 2 10 2 3 3" xfId="13159"/>
    <cellStyle name="Normal 2 3 2 10 2 4" xfId="5623"/>
    <cellStyle name="Normal 2 3 2 10 2 4 2" xfId="14653"/>
    <cellStyle name="Normal 2 3 2 10 2 5" xfId="10171"/>
    <cellStyle name="Normal 2 3 2 10 3" xfId="1888"/>
    <cellStyle name="Normal 2 3 2 10 3 2" xfId="6370"/>
    <cellStyle name="Normal 2 3 2 10 3 2 2" xfId="15400"/>
    <cellStyle name="Normal 2 3 2 10 3 3" xfId="10918"/>
    <cellStyle name="Normal 2 3 2 10 4" xfId="3382"/>
    <cellStyle name="Normal 2 3 2 10 4 2" xfId="7864"/>
    <cellStyle name="Normal 2 3 2 10 4 2 2" xfId="16894"/>
    <cellStyle name="Normal 2 3 2 10 4 3" xfId="12412"/>
    <cellStyle name="Normal 2 3 2 10 5" xfId="4876"/>
    <cellStyle name="Normal 2 3 2 10 5 2" xfId="13906"/>
    <cellStyle name="Normal 2 3 2 10 6" xfId="9424"/>
    <cellStyle name="Normal 2 3 2 11" xfId="580"/>
    <cellStyle name="Normal 2 3 2 11 2" xfId="1327"/>
    <cellStyle name="Normal 2 3 2 11 2 2" xfId="2821"/>
    <cellStyle name="Normal 2 3 2 11 2 2 2" xfId="7303"/>
    <cellStyle name="Normal 2 3 2 11 2 2 2 2" xfId="16333"/>
    <cellStyle name="Normal 2 3 2 11 2 2 3" xfId="11851"/>
    <cellStyle name="Normal 2 3 2 11 2 3" xfId="4315"/>
    <cellStyle name="Normal 2 3 2 11 2 3 2" xfId="8797"/>
    <cellStyle name="Normal 2 3 2 11 2 3 2 2" xfId="17827"/>
    <cellStyle name="Normal 2 3 2 11 2 3 3" xfId="13345"/>
    <cellStyle name="Normal 2 3 2 11 2 4" xfId="5809"/>
    <cellStyle name="Normal 2 3 2 11 2 4 2" xfId="14839"/>
    <cellStyle name="Normal 2 3 2 11 2 5" xfId="10357"/>
    <cellStyle name="Normal 2 3 2 11 3" xfId="2074"/>
    <cellStyle name="Normal 2 3 2 11 3 2" xfId="6556"/>
    <cellStyle name="Normal 2 3 2 11 3 2 2" xfId="15586"/>
    <cellStyle name="Normal 2 3 2 11 3 3" xfId="11104"/>
    <cellStyle name="Normal 2 3 2 11 4" xfId="3568"/>
    <cellStyle name="Normal 2 3 2 11 4 2" xfId="8050"/>
    <cellStyle name="Normal 2 3 2 11 4 2 2" xfId="17080"/>
    <cellStyle name="Normal 2 3 2 11 4 3" xfId="12598"/>
    <cellStyle name="Normal 2 3 2 11 5" xfId="5062"/>
    <cellStyle name="Normal 2 3 2 11 5 2" xfId="14092"/>
    <cellStyle name="Normal 2 3 2 11 6" xfId="9610"/>
    <cellStyle name="Normal 2 3 2 12" xfId="767"/>
    <cellStyle name="Normal 2 3 2 12 2" xfId="2261"/>
    <cellStyle name="Normal 2 3 2 12 2 2" xfId="6743"/>
    <cellStyle name="Normal 2 3 2 12 2 2 2" xfId="15773"/>
    <cellStyle name="Normal 2 3 2 12 2 3" xfId="11291"/>
    <cellStyle name="Normal 2 3 2 12 3" xfId="3755"/>
    <cellStyle name="Normal 2 3 2 12 3 2" xfId="8237"/>
    <cellStyle name="Normal 2 3 2 12 3 2 2" xfId="17267"/>
    <cellStyle name="Normal 2 3 2 12 3 3" xfId="12785"/>
    <cellStyle name="Normal 2 3 2 12 4" xfId="5249"/>
    <cellStyle name="Normal 2 3 2 12 4 2" xfId="14279"/>
    <cellStyle name="Normal 2 3 2 12 5" xfId="9797"/>
    <cellStyle name="Normal 2 3 2 13" xfId="1516"/>
    <cellStyle name="Normal 2 3 2 13 2" xfId="5998"/>
    <cellStyle name="Normal 2 3 2 13 2 2" xfId="15028"/>
    <cellStyle name="Normal 2 3 2 13 3" xfId="10546"/>
    <cellStyle name="Normal 2 3 2 14" xfId="3010"/>
    <cellStyle name="Normal 2 3 2 14 2" xfId="7492"/>
    <cellStyle name="Normal 2 3 2 14 2 2" xfId="16522"/>
    <cellStyle name="Normal 2 3 2 14 3" xfId="12040"/>
    <cellStyle name="Normal 2 3 2 15" xfId="4504"/>
    <cellStyle name="Normal 2 3 2 15 2" xfId="13534"/>
    <cellStyle name="Normal 2 3 2 16" xfId="9052"/>
    <cellStyle name="Normal 2 3 2 2" xfId="45"/>
    <cellStyle name="Normal 2 3 2 2 2" xfId="231"/>
    <cellStyle name="Normal 2 3 2 2 2 2" xfId="976"/>
    <cellStyle name="Normal 2 3 2 2 2 2 2" xfId="2470"/>
    <cellStyle name="Normal 2 3 2 2 2 2 2 2" xfId="6952"/>
    <cellStyle name="Normal 2 3 2 2 2 2 2 2 2" xfId="15982"/>
    <cellStyle name="Normal 2 3 2 2 2 2 2 3" xfId="11500"/>
    <cellStyle name="Normal 2 3 2 2 2 2 3" xfId="3964"/>
    <cellStyle name="Normal 2 3 2 2 2 2 3 2" xfId="8446"/>
    <cellStyle name="Normal 2 3 2 2 2 2 3 2 2" xfId="17476"/>
    <cellStyle name="Normal 2 3 2 2 2 2 3 3" xfId="12994"/>
    <cellStyle name="Normal 2 3 2 2 2 2 4" xfId="5458"/>
    <cellStyle name="Normal 2 3 2 2 2 2 4 2" xfId="14488"/>
    <cellStyle name="Normal 2 3 2 2 2 2 5" xfId="10006"/>
    <cellStyle name="Normal 2 3 2 2 2 3" xfId="1725"/>
    <cellStyle name="Normal 2 3 2 2 2 3 2" xfId="6207"/>
    <cellStyle name="Normal 2 3 2 2 2 3 2 2" xfId="15237"/>
    <cellStyle name="Normal 2 3 2 2 2 3 3" xfId="10755"/>
    <cellStyle name="Normal 2 3 2 2 2 4" xfId="3219"/>
    <cellStyle name="Normal 2 3 2 2 2 4 2" xfId="7701"/>
    <cellStyle name="Normal 2 3 2 2 2 4 2 2" xfId="16731"/>
    <cellStyle name="Normal 2 3 2 2 2 4 3" xfId="12249"/>
    <cellStyle name="Normal 2 3 2 2 2 5" xfId="4713"/>
    <cellStyle name="Normal 2 3 2 2 2 5 2" xfId="13743"/>
    <cellStyle name="Normal 2 3 2 2 2 6" xfId="9261"/>
    <cellStyle name="Normal 2 3 2 2 3" xfId="417"/>
    <cellStyle name="Normal 2 3 2 2 3 2" xfId="1164"/>
    <cellStyle name="Normal 2 3 2 2 3 2 2" xfId="2658"/>
    <cellStyle name="Normal 2 3 2 2 3 2 2 2" xfId="7140"/>
    <cellStyle name="Normal 2 3 2 2 3 2 2 2 2" xfId="16170"/>
    <cellStyle name="Normal 2 3 2 2 3 2 2 3" xfId="11688"/>
    <cellStyle name="Normal 2 3 2 2 3 2 3" xfId="4152"/>
    <cellStyle name="Normal 2 3 2 2 3 2 3 2" xfId="8634"/>
    <cellStyle name="Normal 2 3 2 2 3 2 3 2 2" xfId="17664"/>
    <cellStyle name="Normal 2 3 2 2 3 2 3 3" xfId="13182"/>
    <cellStyle name="Normal 2 3 2 2 3 2 4" xfId="5646"/>
    <cellStyle name="Normal 2 3 2 2 3 2 4 2" xfId="14676"/>
    <cellStyle name="Normal 2 3 2 2 3 2 5" xfId="10194"/>
    <cellStyle name="Normal 2 3 2 2 3 3" xfId="1911"/>
    <cellStyle name="Normal 2 3 2 2 3 3 2" xfId="6393"/>
    <cellStyle name="Normal 2 3 2 2 3 3 2 2" xfId="15423"/>
    <cellStyle name="Normal 2 3 2 2 3 3 3" xfId="10941"/>
    <cellStyle name="Normal 2 3 2 2 3 4" xfId="3405"/>
    <cellStyle name="Normal 2 3 2 2 3 4 2" xfId="7887"/>
    <cellStyle name="Normal 2 3 2 2 3 4 2 2" xfId="16917"/>
    <cellStyle name="Normal 2 3 2 2 3 4 3" xfId="12435"/>
    <cellStyle name="Normal 2 3 2 2 3 5" xfId="4899"/>
    <cellStyle name="Normal 2 3 2 2 3 5 2" xfId="13929"/>
    <cellStyle name="Normal 2 3 2 2 3 6" xfId="9447"/>
    <cellStyle name="Normal 2 3 2 2 4" xfId="603"/>
    <cellStyle name="Normal 2 3 2 2 4 2" xfId="1350"/>
    <cellStyle name="Normal 2 3 2 2 4 2 2" xfId="2844"/>
    <cellStyle name="Normal 2 3 2 2 4 2 2 2" xfId="7326"/>
    <cellStyle name="Normal 2 3 2 2 4 2 2 2 2" xfId="16356"/>
    <cellStyle name="Normal 2 3 2 2 4 2 2 3" xfId="11874"/>
    <cellStyle name="Normal 2 3 2 2 4 2 3" xfId="4338"/>
    <cellStyle name="Normal 2 3 2 2 4 2 3 2" xfId="8820"/>
    <cellStyle name="Normal 2 3 2 2 4 2 3 2 2" xfId="17850"/>
    <cellStyle name="Normal 2 3 2 2 4 2 3 3" xfId="13368"/>
    <cellStyle name="Normal 2 3 2 2 4 2 4" xfId="5832"/>
    <cellStyle name="Normal 2 3 2 2 4 2 4 2" xfId="14862"/>
    <cellStyle name="Normal 2 3 2 2 4 2 5" xfId="10380"/>
    <cellStyle name="Normal 2 3 2 2 4 3" xfId="2097"/>
    <cellStyle name="Normal 2 3 2 2 4 3 2" xfId="6579"/>
    <cellStyle name="Normal 2 3 2 2 4 3 2 2" xfId="15609"/>
    <cellStyle name="Normal 2 3 2 2 4 3 3" xfId="11127"/>
    <cellStyle name="Normal 2 3 2 2 4 4" xfId="3591"/>
    <cellStyle name="Normal 2 3 2 2 4 4 2" xfId="8073"/>
    <cellStyle name="Normal 2 3 2 2 4 4 2 2" xfId="17103"/>
    <cellStyle name="Normal 2 3 2 2 4 4 3" xfId="12621"/>
    <cellStyle name="Normal 2 3 2 2 4 5" xfId="5085"/>
    <cellStyle name="Normal 2 3 2 2 4 5 2" xfId="14115"/>
    <cellStyle name="Normal 2 3 2 2 4 6" xfId="9633"/>
    <cellStyle name="Normal 2 3 2 2 5" xfId="790"/>
    <cellStyle name="Normal 2 3 2 2 5 2" xfId="2284"/>
    <cellStyle name="Normal 2 3 2 2 5 2 2" xfId="6766"/>
    <cellStyle name="Normal 2 3 2 2 5 2 2 2" xfId="15796"/>
    <cellStyle name="Normal 2 3 2 2 5 2 3" xfId="11314"/>
    <cellStyle name="Normal 2 3 2 2 5 3" xfId="3778"/>
    <cellStyle name="Normal 2 3 2 2 5 3 2" xfId="8260"/>
    <cellStyle name="Normal 2 3 2 2 5 3 2 2" xfId="17290"/>
    <cellStyle name="Normal 2 3 2 2 5 3 3" xfId="12808"/>
    <cellStyle name="Normal 2 3 2 2 5 4" xfId="5272"/>
    <cellStyle name="Normal 2 3 2 2 5 4 2" xfId="14302"/>
    <cellStyle name="Normal 2 3 2 2 5 5" xfId="9820"/>
    <cellStyle name="Normal 2 3 2 2 6" xfId="1539"/>
    <cellStyle name="Normal 2 3 2 2 6 2" xfId="6021"/>
    <cellStyle name="Normal 2 3 2 2 6 2 2" xfId="15051"/>
    <cellStyle name="Normal 2 3 2 2 6 3" xfId="10569"/>
    <cellStyle name="Normal 2 3 2 2 7" xfId="3033"/>
    <cellStyle name="Normal 2 3 2 2 7 2" xfId="7515"/>
    <cellStyle name="Normal 2 3 2 2 7 2 2" xfId="16545"/>
    <cellStyle name="Normal 2 3 2 2 7 3" xfId="12063"/>
    <cellStyle name="Normal 2 3 2 2 8" xfId="4527"/>
    <cellStyle name="Normal 2 3 2 2 8 2" xfId="13557"/>
    <cellStyle name="Normal 2 3 2 2 9" xfId="9075"/>
    <cellStyle name="Normal 2 3 2 3" xfId="68"/>
    <cellStyle name="Normal 2 3 2 3 2" xfId="254"/>
    <cellStyle name="Normal 2 3 2 3 2 2" xfId="999"/>
    <cellStyle name="Normal 2 3 2 3 2 2 2" xfId="2493"/>
    <cellStyle name="Normal 2 3 2 3 2 2 2 2" xfId="6975"/>
    <cellStyle name="Normal 2 3 2 3 2 2 2 2 2" xfId="16005"/>
    <cellStyle name="Normal 2 3 2 3 2 2 2 3" xfId="11523"/>
    <cellStyle name="Normal 2 3 2 3 2 2 3" xfId="3987"/>
    <cellStyle name="Normal 2 3 2 3 2 2 3 2" xfId="8469"/>
    <cellStyle name="Normal 2 3 2 3 2 2 3 2 2" xfId="17499"/>
    <cellStyle name="Normal 2 3 2 3 2 2 3 3" xfId="13017"/>
    <cellStyle name="Normal 2 3 2 3 2 2 4" xfId="5481"/>
    <cellStyle name="Normal 2 3 2 3 2 2 4 2" xfId="14511"/>
    <cellStyle name="Normal 2 3 2 3 2 2 5" xfId="10029"/>
    <cellStyle name="Normal 2 3 2 3 2 3" xfId="1748"/>
    <cellStyle name="Normal 2 3 2 3 2 3 2" xfId="6230"/>
    <cellStyle name="Normal 2 3 2 3 2 3 2 2" xfId="15260"/>
    <cellStyle name="Normal 2 3 2 3 2 3 3" xfId="10778"/>
    <cellStyle name="Normal 2 3 2 3 2 4" xfId="3242"/>
    <cellStyle name="Normal 2 3 2 3 2 4 2" xfId="7724"/>
    <cellStyle name="Normal 2 3 2 3 2 4 2 2" xfId="16754"/>
    <cellStyle name="Normal 2 3 2 3 2 4 3" xfId="12272"/>
    <cellStyle name="Normal 2 3 2 3 2 5" xfId="4736"/>
    <cellStyle name="Normal 2 3 2 3 2 5 2" xfId="13766"/>
    <cellStyle name="Normal 2 3 2 3 2 6" xfId="9284"/>
    <cellStyle name="Normal 2 3 2 3 3" xfId="440"/>
    <cellStyle name="Normal 2 3 2 3 3 2" xfId="1187"/>
    <cellStyle name="Normal 2 3 2 3 3 2 2" xfId="2681"/>
    <cellStyle name="Normal 2 3 2 3 3 2 2 2" xfId="7163"/>
    <cellStyle name="Normal 2 3 2 3 3 2 2 2 2" xfId="16193"/>
    <cellStyle name="Normal 2 3 2 3 3 2 2 3" xfId="11711"/>
    <cellStyle name="Normal 2 3 2 3 3 2 3" xfId="4175"/>
    <cellStyle name="Normal 2 3 2 3 3 2 3 2" xfId="8657"/>
    <cellStyle name="Normal 2 3 2 3 3 2 3 2 2" xfId="17687"/>
    <cellStyle name="Normal 2 3 2 3 3 2 3 3" xfId="13205"/>
    <cellStyle name="Normal 2 3 2 3 3 2 4" xfId="5669"/>
    <cellStyle name="Normal 2 3 2 3 3 2 4 2" xfId="14699"/>
    <cellStyle name="Normal 2 3 2 3 3 2 5" xfId="10217"/>
    <cellStyle name="Normal 2 3 2 3 3 3" xfId="1934"/>
    <cellStyle name="Normal 2 3 2 3 3 3 2" xfId="6416"/>
    <cellStyle name="Normal 2 3 2 3 3 3 2 2" xfId="15446"/>
    <cellStyle name="Normal 2 3 2 3 3 3 3" xfId="10964"/>
    <cellStyle name="Normal 2 3 2 3 3 4" xfId="3428"/>
    <cellStyle name="Normal 2 3 2 3 3 4 2" xfId="7910"/>
    <cellStyle name="Normal 2 3 2 3 3 4 2 2" xfId="16940"/>
    <cellStyle name="Normal 2 3 2 3 3 4 3" xfId="12458"/>
    <cellStyle name="Normal 2 3 2 3 3 5" xfId="4922"/>
    <cellStyle name="Normal 2 3 2 3 3 5 2" xfId="13952"/>
    <cellStyle name="Normal 2 3 2 3 3 6" xfId="9470"/>
    <cellStyle name="Normal 2 3 2 3 4" xfId="626"/>
    <cellStyle name="Normal 2 3 2 3 4 2" xfId="1373"/>
    <cellStyle name="Normal 2 3 2 3 4 2 2" xfId="2867"/>
    <cellStyle name="Normal 2 3 2 3 4 2 2 2" xfId="7349"/>
    <cellStyle name="Normal 2 3 2 3 4 2 2 2 2" xfId="16379"/>
    <cellStyle name="Normal 2 3 2 3 4 2 2 3" xfId="11897"/>
    <cellStyle name="Normal 2 3 2 3 4 2 3" xfId="4361"/>
    <cellStyle name="Normal 2 3 2 3 4 2 3 2" xfId="8843"/>
    <cellStyle name="Normal 2 3 2 3 4 2 3 2 2" xfId="17873"/>
    <cellStyle name="Normal 2 3 2 3 4 2 3 3" xfId="13391"/>
    <cellStyle name="Normal 2 3 2 3 4 2 4" xfId="5855"/>
    <cellStyle name="Normal 2 3 2 3 4 2 4 2" xfId="14885"/>
    <cellStyle name="Normal 2 3 2 3 4 2 5" xfId="10403"/>
    <cellStyle name="Normal 2 3 2 3 4 3" xfId="2120"/>
    <cellStyle name="Normal 2 3 2 3 4 3 2" xfId="6602"/>
    <cellStyle name="Normal 2 3 2 3 4 3 2 2" xfId="15632"/>
    <cellStyle name="Normal 2 3 2 3 4 3 3" xfId="11150"/>
    <cellStyle name="Normal 2 3 2 3 4 4" xfId="3614"/>
    <cellStyle name="Normal 2 3 2 3 4 4 2" xfId="8096"/>
    <cellStyle name="Normal 2 3 2 3 4 4 2 2" xfId="17126"/>
    <cellStyle name="Normal 2 3 2 3 4 4 3" xfId="12644"/>
    <cellStyle name="Normal 2 3 2 3 4 5" xfId="5108"/>
    <cellStyle name="Normal 2 3 2 3 4 5 2" xfId="14138"/>
    <cellStyle name="Normal 2 3 2 3 4 6" xfId="9656"/>
    <cellStyle name="Normal 2 3 2 3 5" xfId="813"/>
    <cellStyle name="Normal 2 3 2 3 5 2" xfId="2307"/>
    <cellStyle name="Normal 2 3 2 3 5 2 2" xfId="6789"/>
    <cellStyle name="Normal 2 3 2 3 5 2 2 2" xfId="15819"/>
    <cellStyle name="Normal 2 3 2 3 5 2 3" xfId="11337"/>
    <cellStyle name="Normal 2 3 2 3 5 3" xfId="3801"/>
    <cellStyle name="Normal 2 3 2 3 5 3 2" xfId="8283"/>
    <cellStyle name="Normal 2 3 2 3 5 3 2 2" xfId="17313"/>
    <cellStyle name="Normal 2 3 2 3 5 3 3" xfId="12831"/>
    <cellStyle name="Normal 2 3 2 3 5 4" xfId="5295"/>
    <cellStyle name="Normal 2 3 2 3 5 4 2" xfId="14325"/>
    <cellStyle name="Normal 2 3 2 3 5 5" xfId="9843"/>
    <cellStyle name="Normal 2 3 2 3 6" xfId="1562"/>
    <cellStyle name="Normal 2 3 2 3 6 2" xfId="6044"/>
    <cellStyle name="Normal 2 3 2 3 6 2 2" xfId="15074"/>
    <cellStyle name="Normal 2 3 2 3 6 3" xfId="10592"/>
    <cellStyle name="Normal 2 3 2 3 7" xfId="3056"/>
    <cellStyle name="Normal 2 3 2 3 7 2" xfId="7538"/>
    <cellStyle name="Normal 2 3 2 3 7 2 2" xfId="16568"/>
    <cellStyle name="Normal 2 3 2 3 7 3" xfId="12086"/>
    <cellStyle name="Normal 2 3 2 3 8" xfId="4550"/>
    <cellStyle name="Normal 2 3 2 3 8 2" xfId="13580"/>
    <cellStyle name="Normal 2 3 2 3 9" xfId="9098"/>
    <cellStyle name="Normal 2 3 2 4" xfId="92"/>
    <cellStyle name="Normal 2 3 2 4 2" xfId="278"/>
    <cellStyle name="Normal 2 3 2 4 2 2" xfId="1022"/>
    <cellStyle name="Normal 2 3 2 4 2 2 2" xfId="2516"/>
    <cellStyle name="Normal 2 3 2 4 2 2 2 2" xfId="6998"/>
    <cellStyle name="Normal 2 3 2 4 2 2 2 2 2" xfId="16028"/>
    <cellStyle name="Normal 2 3 2 4 2 2 2 3" xfId="11546"/>
    <cellStyle name="Normal 2 3 2 4 2 2 3" xfId="4010"/>
    <cellStyle name="Normal 2 3 2 4 2 2 3 2" xfId="8492"/>
    <cellStyle name="Normal 2 3 2 4 2 2 3 2 2" xfId="17522"/>
    <cellStyle name="Normal 2 3 2 4 2 2 3 3" xfId="13040"/>
    <cellStyle name="Normal 2 3 2 4 2 2 4" xfId="5504"/>
    <cellStyle name="Normal 2 3 2 4 2 2 4 2" xfId="14534"/>
    <cellStyle name="Normal 2 3 2 4 2 2 5" xfId="10052"/>
    <cellStyle name="Normal 2 3 2 4 2 3" xfId="1772"/>
    <cellStyle name="Normal 2 3 2 4 2 3 2" xfId="6254"/>
    <cellStyle name="Normal 2 3 2 4 2 3 2 2" xfId="15284"/>
    <cellStyle name="Normal 2 3 2 4 2 3 3" xfId="10802"/>
    <cellStyle name="Normal 2 3 2 4 2 4" xfId="3266"/>
    <cellStyle name="Normal 2 3 2 4 2 4 2" xfId="7748"/>
    <cellStyle name="Normal 2 3 2 4 2 4 2 2" xfId="16778"/>
    <cellStyle name="Normal 2 3 2 4 2 4 3" xfId="12296"/>
    <cellStyle name="Normal 2 3 2 4 2 5" xfId="4760"/>
    <cellStyle name="Normal 2 3 2 4 2 5 2" xfId="13790"/>
    <cellStyle name="Normal 2 3 2 4 2 6" xfId="9308"/>
    <cellStyle name="Normal 2 3 2 4 3" xfId="464"/>
    <cellStyle name="Normal 2 3 2 4 3 2" xfId="1211"/>
    <cellStyle name="Normal 2 3 2 4 3 2 2" xfId="2705"/>
    <cellStyle name="Normal 2 3 2 4 3 2 2 2" xfId="7187"/>
    <cellStyle name="Normal 2 3 2 4 3 2 2 2 2" xfId="16217"/>
    <cellStyle name="Normal 2 3 2 4 3 2 2 3" xfId="11735"/>
    <cellStyle name="Normal 2 3 2 4 3 2 3" xfId="4199"/>
    <cellStyle name="Normal 2 3 2 4 3 2 3 2" xfId="8681"/>
    <cellStyle name="Normal 2 3 2 4 3 2 3 2 2" xfId="17711"/>
    <cellStyle name="Normal 2 3 2 4 3 2 3 3" xfId="13229"/>
    <cellStyle name="Normal 2 3 2 4 3 2 4" xfId="5693"/>
    <cellStyle name="Normal 2 3 2 4 3 2 4 2" xfId="14723"/>
    <cellStyle name="Normal 2 3 2 4 3 2 5" xfId="10241"/>
    <cellStyle name="Normal 2 3 2 4 3 3" xfId="1958"/>
    <cellStyle name="Normal 2 3 2 4 3 3 2" xfId="6440"/>
    <cellStyle name="Normal 2 3 2 4 3 3 2 2" xfId="15470"/>
    <cellStyle name="Normal 2 3 2 4 3 3 3" xfId="10988"/>
    <cellStyle name="Normal 2 3 2 4 3 4" xfId="3452"/>
    <cellStyle name="Normal 2 3 2 4 3 4 2" xfId="7934"/>
    <cellStyle name="Normal 2 3 2 4 3 4 2 2" xfId="16964"/>
    <cellStyle name="Normal 2 3 2 4 3 4 3" xfId="12482"/>
    <cellStyle name="Normal 2 3 2 4 3 5" xfId="4946"/>
    <cellStyle name="Normal 2 3 2 4 3 5 2" xfId="13976"/>
    <cellStyle name="Normal 2 3 2 4 3 6" xfId="9494"/>
    <cellStyle name="Normal 2 3 2 4 4" xfId="650"/>
    <cellStyle name="Normal 2 3 2 4 4 2" xfId="1397"/>
    <cellStyle name="Normal 2 3 2 4 4 2 2" xfId="2891"/>
    <cellStyle name="Normal 2 3 2 4 4 2 2 2" xfId="7373"/>
    <cellStyle name="Normal 2 3 2 4 4 2 2 2 2" xfId="16403"/>
    <cellStyle name="Normal 2 3 2 4 4 2 2 3" xfId="11921"/>
    <cellStyle name="Normal 2 3 2 4 4 2 3" xfId="4385"/>
    <cellStyle name="Normal 2 3 2 4 4 2 3 2" xfId="8867"/>
    <cellStyle name="Normal 2 3 2 4 4 2 3 2 2" xfId="17897"/>
    <cellStyle name="Normal 2 3 2 4 4 2 3 3" xfId="13415"/>
    <cellStyle name="Normal 2 3 2 4 4 2 4" xfId="5879"/>
    <cellStyle name="Normal 2 3 2 4 4 2 4 2" xfId="14909"/>
    <cellStyle name="Normal 2 3 2 4 4 2 5" xfId="10427"/>
    <cellStyle name="Normal 2 3 2 4 4 3" xfId="2144"/>
    <cellStyle name="Normal 2 3 2 4 4 3 2" xfId="6626"/>
    <cellStyle name="Normal 2 3 2 4 4 3 2 2" xfId="15656"/>
    <cellStyle name="Normal 2 3 2 4 4 3 3" xfId="11174"/>
    <cellStyle name="Normal 2 3 2 4 4 4" xfId="3638"/>
    <cellStyle name="Normal 2 3 2 4 4 4 2" xfId="8120"/>
    <cellStyle name="Normal 2 3 2 4 4 4 2 2" xfId="17150"/>
    <cellStyle name="Normal 2 3 2 4 4 4 3" xfId="12668"/>
    <cellStyle name="Normal 2 3 2 4 4 5" xfId="5132"/>
    <cellStyle name="Normal 2 3 2 4 4 5 2" xfId="14162"/>
    <cellStyle name="Normal 2 3 2 4 4 6" xfId="9680"/>
    <cellStyle name="Normal 2 3 2 4 5" xfId="837"/>
    <cellStyle name="Normal 2 3 2 4 5 2" xfId="2331"/>
    <cellStyle name="Normal 2 3 2 4 5 2 2" xfId="6813"/>
    <cellStyle name="Normal 2 3 2 4 5 2 2 2" xfId="15843"/>
    <cellStyle name="Normal 2 3 2 4 5 2 3" xfId="11361"/>
    <cellStyle name="Normal 2 3 2 4 5 3" xfId="3825"/>
    <cellStyle name="Normal 2 3 2 4 5 3 2" xfId="8307"/>
    <cellStyle name="Normal 2 3 2 4 5 3 2 2" xfId="17337"/>
    <cellStyle name="Normal 2 3 2 4 5 3 3" xfId="12855"/>
    <cellStyle name="Normal 2 3 2 4 5 4" xfId="5319"/>
    <cellStyle name="Normal 2 3 2 4 5 4 2" xfId="14349"/>
    <cellStyle name="Normal 2 3 2 4 5 5" xfId="9867"/>
    <cellStyle name="Normal 2 3 2 4 6" xfId="1586"/>
    <cellStyle name="Normal 2 3 2 4 6 2" xfId="6068"/>
    <cellStyle name="Normal 2 3 2 4 6 2 2" xfId="15098"/>
    <cellStyle name="Normal 2 3 2 4 6 3" xfId="10616"/>
    <cellStyle name="Normal 2 3 2 4 7" xfId="3080"/>
    <cellStyle name="Normal 2 3 2 4 7 2" xfId="7562"/>
    <cellStyle name="Normal 2 3 2 4 7 2 2" xfId="16592"/>
    <cellStyle name="Normal 2 3 2 4 7 3" xfId="12110"/>
    <cellStyle name="Normal 2 3 2 4 8" xfId="4574"/>
    <cellStyle name="Normal 2 3 2 4 8 2" xfId="13604"/>
    <cellStyle name="Normal 2 3 2 4 9" xfId="9122"/>
    <cellStyle name="Normal 2 3 2 5" xfId="107"/>
    <cellStyle name="Normal 2 3 2 5 2" xfId="293"/>
    <cellStyle name="Normal 2 3 2 5 2 2" xfId="1036"/>
    <cellStyle name="Normal 2 3 2 5 2 2 2" xfId="2530"/>
    <cellStyle name="Normal 2 3 2 5 2 2 2 2" xfId="7012"/>
    <cellStyle name="Normal 2 3 2 5 2 2 2 2 2" xfId="16042"/>
    <cellStyle name="Normal 2 3 2 5 2 2 2 3" xfId="11560"/>
    <cellStyle name="Normal 2 3 2 5 2 2 3" xfId="4024"/>
    <cellStyle name="Normal 2 3 2 5 2 2 3 2" xfId="8506"/>
    <cellStyle name="Normal 2 3 2 5 2 2 3 2 2" xfId="17536"/>
    <cellStyle name="Normal 2 3 2 5 2 2 3 3" xfId="13054"/>
    <cellStyle name="Normal 2 3 2 5 2 2 4" xfId="5518"/>
    <cellStyle name="Normal 2 3 2 5 2 2 4 2" xfId="14548"/>
    <cellStyle name="Normal 2 3 2 5 2 2 5" xfId="10066"/>
    <cellStyle name="Normal 2 3 2 5 2 3" xfId="1787"/>
    <cellStyle name="Normal 2 3 2 5 2 3 2" xfId="6269"/>
    <cellStyle name="Normal 2 3 2 5 2 3 2 2" xfId="15299"/>
    <cellStyle name="Normal 2 3 2 5 2 3 3" xfId="10817"/>
    <cellStyle name="Normal 2 3 2 5 2 4" xfId="3281"/>
    <cellStyle name="Normal 2 3 2 5 2 4 2" xfId="7763"/>
    <cellStyle name="Normal 2 3 2 5 2 4 2 2" xfId="16793"/>
    <cellStyle name="Normal 2 3 2 5 2 4 3" xfId="12311"/>
    <cellStyle name="Normal 2 3 2 5 2 5" xfId="4775"/>
    <cellStyle name="Normal 2 3 2 5 2 5 2" xfId="13805"/>
    <cellStyle name="Normal 2 3 2 5 2 6" xfId="9323"/>
    <cellStyle name="Normal 2 3 2 5 3" xfId="479"/>
    <cellStyle name="Normal 2 3 2 5 3 2" xfId="1226"/>
    <cellStyle name="Normal 2 3 2 5 3 2 2" xfId="2720"/>
    <cellStyle name="Normal 2 3 2 5 3 2 2 2" xfId="7202"/>
    <cellStyle name="Normal 2 3 2 5 3 2 2 2 2" xfId="16232"/>
    <cellStyle name="Normal 2 3 2 5 3 2 2 3" xfId="11750"/>
    <cellStyle name="Normal 2 3 2 5 3 2 3" xfId="4214"/>
    <cellStyle name="Normal 2 3 2 5 3 2 3 2" xfId="8696"/>
    <cellStyle name="Normal 2 3 2 5 3 2 3 2 2" xfId="17726"/>
    <cellStyle name="Normal 2 3 2 5 3 2 3 3" xfId="13244"/>
    <cellStyle name="Normal 2 3 2 5 3 2 4" xfId="5708"/>
    <cellStyle name="Normal 2 3 2 5 3 2 4 2" xfId="14738"/>
    <cellStyle name="Normal 2 3 2 5 3 2 5" xfId="10256"/>
    <cellStyle name="Normal 2 3 2 5 3 3" xfId="1973"/>
    <cellStyle name="Normal 2 3 2 5 3 3 2" xfId="6455"/>
    <cellStyle name="Normal 2 3 2 5 3 3 2 2" xfId="15485"/>
    <cellStyle name="Normal 2 3 2 5 3 3 3" xfId="11003"/>
    <cellStyle name="Normal 2 3 2 5 3 4" xfId="3467"/>
    <cellStyle name="Normal 2 3 2 5 3 4 2" xfId="7949"/>
    <cellStyle name="Normal 2 3 2 5 3 4 2 2" xfId="16979"/>
    <cellStyle name="Normal 2 3 2 5 3 4 3" xfId="12497"/>
    <cellStyle name="Normal 2 3 2 5 3 5" xfId="4961"/>
    <cellStyle name="Normal 2 3 2 5 3 5 2" xfId="13991"/>
    <cellStyle name="Normal 2 3 2 5 3 6" xfId="9509"/>
    <cellStyle name="Normal 2 3 2 5 4" xfId="665"/>
    <cellStyle name="Normal 2 3 2 5 4 2" xfId="1412"/>
    <cellStyle name="Normal 2 3 2 5 4 2 2" xfId="2906"/>
    <cellStyle name="Normal 2 3 2 5 4 2 2 2" xfId="7388"/>
    <cellStyle name="Normal 2 3 2 5 4 2 2 2 2" xfId="16418"/>
    <cellStyle name="Normal 2 3 2 5 4 2 2 3" xfId="11936"/>
    <cellStyle name="Normal 2 3 2 5 4 2 3" xfId="4400"/>
    <cellStyle name="Normal 2 3 2 5 4 2 3 2" xfId="8882"/>
    <cellStyle name="Normal 2 3 2 5 4 2 3 2 2" xfId="17912"/>
    <cellStyle name="Normal 2 3 2 5 4 2 3 3" xfId="13430"/>
    <cellStyle name="Normal 2 3 2 5 4 2 4" xfId="5894"/>
    <cellStyle name="Normal 2 3 2 5 4 2 4 2" xfId="14924"/>
    <cellStyle name="Normal 2 3 2 5 4 2 5" xfId="10442"/>
    <cellStyle name="Normal 2 3 2 5 4 3" xfId="2159"/>
    <cellStyle name="Normal 2 3 2 5 4 3 2" xfId="6641"/>
    <cellStyle name="Normal 2 3 2 5 4 3 2 2" xfId="15671"/>
    <cellStyle name="Normal 2 3 2 5 4 3 3" xfId="11189"/>
    <cellStyle name="Normal 2 3 2 5 4 4" xfId="3653"/>
    <cellStyle name="Normal 2 3 2 5 4 4 2" xfId="8135"/>
    <cellStyle name="Normal 2 3 2 5 4 4 2 2" xfId="17165"/>
    <cellStyle name="Normal 2 3 2 5 4 4 3" xfId="12683"/>
    <cellStyle name="Normal 2 3 2 5 4 5" xfId="5147"/>
    <cellStyle name="Normal 2 3 2 5 4 5 2" xfId="14177"/>
    <cellStyle name="Normal 2 3 2 5 4 6" xfId="9695"/>
    <cellStyle name="Normal 2 3 2 5 5" xfId="852"/>
    <cellStyle name="Normal 2 3 2 5 5 2" xfId="2346"/>
    <cellStyle name="Normal 2 3 2 5 5 2 2" xfId="6828"/>
    <cellStyle name="Normal 2 3 2 5 5 2 2 2" xfId="15858"/>
    <cellStyle name="Normal 2 3 2 5 5 2 3" xfId="11376"/>
    <cellStyle name="Normal 2 3 2 5 5 3" xfId="3840"/>
    <cellStyle name="Normal 2 3 2 5 5 3 2" xfId="8322"/>
    <cellStyle name="Normal 2 3 2 5 5 3 2 2" xfId="17352"/>
    <cellStyle name="Normal 2 3 2 5 5 3 3" xfId="12870"/>
    <cellStyle name="Normal 2 3 2 5 5 4" xfId="5334"/>
    <cellStyle name="Normal 2 3 2 5 5 4 2" xfId="14364"/>
    <cellStyle name="Normal 2 3 2 5 5 5" xfId="9882"/>
    <cellStyle name="Normal 2 3 2 5 6" xfId="1601"/>
    <cellStyle name="Normal 2 3 2 5 6 2" xfId="6083"/>
    <cellStyle name="Normal 2 3 2 5 6 2 2" xfId="15113"/>
    <cellStyle name="Normal 2 3 2 5 6 3" xfId="10631"/>
    <cellStyle name="Normal 2 3 2 5 7" xfId="3095"/>
    <cellStyle name="Normal 2 3 2 5 7 2" xfId="7577"/>
    <cellStyle name="Normal 2 3 2 5 7 2 2" xfId="16607"/>
    <cellStyle name="Normal 2 3 2 5 7 3" xfId="12125"/>
    <cellStyle name="Normal 2 3 2 5 8" xfId="4589"/>
    <cellStyle name="Normal 2 3 2 5 8 2" xfId="13619"/>
    <cellStyle name="Normal 2 3 2 5 9" xfId="9137"/>
    <cellStyle name="Normal 2 3 2 6" xfId="139"/>
    <cellStyle name="Normal 2 3 2 6 2" xfId="325"/>
    <cellStyle name="Normal 2 3 2 6 2 2" xfId="1068"/>
    <cellStyle name="Normal 2 3 2 6 2 2 2" xfId="2562"/>
    <cellStyle name="Normal 2 3 2 6 2 2 2 2" xfId="7044"/>
    <cellStyle name="Normal 2 3 2 6 2 2 2 2 2" xfId="16074"/>
    <cellStyle name="Normal 2 3 2 6 2 2 2 3" xfId="11592"/>
    <cellStyle name="Normal 2 3 2 6 2 2 3" xfId="4056"/>
    <cellStyle name="Normal 2 3 2 6 2 2 3 2" xfId="8538"/>
    <cellStyle name="Normal 2 3 2 6 2 2 3 2 2" xfId="17568"/>
    <cellStyle name="Normal 2 3 2 6 2 2 3 3" xfId="13086"/>
    <cellStyle name="Normal 2 3 2 6 2 2 4" xfId="5550"/>
    <cellStyle name="Normal 2 3 2 6 2 2 4 2" xfId="14580"/>
    <cellStyle name="Normal 2 3 2 6 2 2 5" xfId="10098"/>
    <cellStyle name="Normal 2 3 2 6 2 3" xfId="1819"/>
    <cellStyle name="Normal 2 3 2 6 2 3 2" xfId="6301"/>
    <cellStyle name="Normal 2 3 2 6 2 3 2 2" xfId="15331"/>
    <cellStyle name="Normal 2 3 2 6 2 3 3" xfId="10849"/>
    <cellStyle name="Normal 2 3 2 6 2 4" xfId="3313"/>
    <cellStyle name="Normal 2 3 2 6 2 4 2" xfId="7795"/>
    <cellStyle name="Normal 2 3 2 6 2 4 2 2" xfId="16825"/>
    <cellStyle name="Normal 2 3 2 6 2 4 3" xfId="12343"/>
    <cellStyle name="Normal 2 3 2 6 2 5" xfId="4807"/>
    <cellStyle name="Normal 2 3 2 6 2 5 2" xfId="13837"/>
    <cellStyle name="Normal 2 3 2 6 2 6" xfId="9355"/>
    <cellStyle name="Normal 2 3 2 6 3" xfId="511"/>
    <cellStyle name="Normal 2 3 2 6 3 2" xfId="1258"/>
    <cellStyle name="Normal 2 3 2 6 3 2 2" xfId="2752"/>
    <cellStyle name="Normal 2 3 2 6 3 2 2 2" xfId="7234"/>
    <cellStyle name="Normal 2 3 2 6 3 2 2 2 2" xfId="16264"/>
    <cellStyle name="Normal 2 3 2 6 3 2 2 3" xfId="11782"/>
    <cellStyle name="Normal 2 3 2 6 3 2 3" xfId="4246"/>
    <cellStyle name="Normal 2 3 2 6 3 2 3 2" xfId="8728"/>
    <cellStyle name="Normal 2 3 2 6 3 2 3 2 2" xfId="17758"/>
    <cellStyle name="Normal 2 3 2 6 3 2 3 3" xfId="13276"/>
    <cellStyle name="Normal 2 3 2 6 3 2 4" xfId="5740"/>
    <cellStyle name="Normal 2 3 2 6 3 2 4 2" xfId="14770"/>
    <cellStyle name="Normal 2 3 2 6 3 2 5" xfId="10288"/>
    <cellStyle name="Normal 2 3 2 6 3 3" xfId="2005"/>
    <cellStyle name="Normal 2 3 2 6 3 3 2" xfId="6487"/>
    <cellStyle name="Normal 2 3 2 6 3 3 2 2" xfId="15517"/>
    <cellStyle name="Normal 2 3 2 6 3 3 3" xfId="11035"/>
    <cellStyle name="Normal 2 3 2 6 3 4" xfId="3499"/>
    <cellStyle name="Normal 2 3 2 6 3 4 2" xfId="7981"/>
    <cellStyle name="Normal 2 3 2 6 3 4 2 2" xfId="17011"/>
    <cellStyle name="Normal 2 3 2 6 3 4 3" xfId="12529"/>
    <cellStyle name="Normal 2 3 2 6 3 5" xfId="4993"/>
    <cellStyle name="Normal 2 3 2 6 3 5 2" xfId="14023"/>
    <cellStyle name="Normal 2 3 2 6 3 6" xfId="9541"/>
    <cellStyle name="Normal 2 3 2 6 4" xfId="697"/>
    <cellStyle name="Normal 2 3 2 6 4 2" xfId="1444"/>
    <cellStyle name="Normal 2 3 2 6 4 2 2" xfId="2938"/>
    <cellStyle name="Normal 2 3 2 6 4 2 2 2" xfId="7420"/>
    <cellStyle name="Normal 2 3 2 6 4 2 2 2 2" xfId="16450"/>
    <cellStyle name="Normal 2 3 2 6 4 2 2 3" xfId="11968"/>
    <cellStyle name="Normal 2 3 2 6 4 2 3" xfId="4432"/>
    <cellStyle name="Normal 2 3 2 6 4 2 3 2" xfId="8914"/>
    <cellStyle name="Normal 2 3 2 6 4 2 3 2 2" xfId="17944"/>
    <cellStyle name="Normal 2 3 2 6 4 2 3 3" xfId="13462"/>
    <cellStyle name="Normal 2 3 2 6 4 2 4" xfId="5926"/>
    <cellStyle name="Normal 2 3 2 6 4 2 4 2" xfId="14956"/>
    <cellStyle name="Normal 2 3 2 6 4 2 5" xfId="10474"/>
    <cellStyle name="Normal 2 3 2 6 4 3" xfId="2191"/>
    <cellStyle name="Normal 2 3 2 6 4 3 2" xfId="6673"/>
    <cellStyle name="Normal 2 3 2 6 4 3 2 2" xfId="15703"/>
    <cellStyle name="Normal 2 3 2 6 4 3 3" xfId="11221"/>
    <cellStyle name="Normal 2 3 2 6 4 4" xfId="3685"/>
    <cellStyle name="Normal 2 3 2 6 4 4 2" xfId="8167"/>
    <cellStyle name="Normal 2 3 2 6 4 4 2 2" xfId="17197"/>
    <cellStyle name="Normal 2 3 2 6 4 4 3" xfId="12715"/>
    <cellStyle name="Normal 2 3 2 6 4 5" xfId="5179"/>
    <cellStyle name="Normal 2 3 2 6 4 5 2" xfId="14209"/>
    <cellStyle name="Normal 2 3 2 6 4 6" xfId="9727"/>
    <cellStyle name="Normal 2 3 2 6 5" xfId="884"/>
    <cellStyle name="Normal 2 3 2 6 5 2" xfId="2378"/>
    <cellStyle name="Normal 2 3 2 6 5 2 2" xfId="6860"/>
    <cellStyle name="Normal 2 3 2 6 5 2 2 2" xfId="15890"/>
    <cellStyle name="Normal 2 3 2 6 5 2 3" xfId="11408"/>
    <cellStyle name="Normal 2 3 2 6 5 3" xfId="3872"/>
    <cellStyle name="Normal 2 3 2 6 5 3 2" xfId="8354"/>
    <cellStyle name="Normal 2 3 2 6 5 3 2 2" xfId="17384"/>
    <cellStyle name="Normal 2 3 2 6 5 3 3" xfId="12902"/>
    <cellStyle name="Normal 2 3 2 6 5 4" xfId="5366"/>
    <cellStyle name="Normal 2 3 2 6 5 4 2" xfId="14396"/>
    <cellStyle name="Normal 2 3 2 6 5 5" xfId="9914"/>
    <cellStyle name="Normal 2 3 2 6 6" xfId="1633"/>
    <cellStyle name="Normal 2 3 2 6 6 2" xfId="6115"/>
    <cellStyle name="Normal 2 3 2 6 6 2 2" xfId="15145"/>
    <cellStyle name="Normal 2 3 2 6 6 3" xfId="10663"/>
    <cellStyle name="Normal 2 3 2 6 7" xfId="3127"/>
    <cellStyle name="Normal 2 3 2 6 7 2" xfId="7609"/>
    <cellStyle name="Normal 2 3 2 6 7 2 2" xfId="16639"/>
    <cellStyle name="Normal 2 3 2 6 7 3" xfId="12157"/>
    <cellStyle name="Normal 2 3 2 6 8" xfId="4621"/>
    <cellStyle name="Normal 2 3 2 6 8 2" xfId="13651"/>
    <cellStyle name="Normal 2 3 2 6 9" xfId="9169"/>
    <cellStyle name="Normal 2 3 2 7" xfId="162"/>
    <cellStyle name="Normal 2 3 2 7 2" xfId="348"/>
    <cellStyle name="Normal 2 3 2 7 2 2" xfId="1091"/>
    <cellStyle name="Normal 2 3 2 7 2 2 2" xfId="2585"/>
    <cellStyle name="Normal 2 3 2 7 2 2 2 2" xfId="7067"/>
    <cellStyle name="Normal 2 3 2 7 2 2 2 2 2" xfId="16097"/>
    <cellStyle name="Normal 2 3 2 7 2 2 2 3" xfId="11615"/>
    <cellStyle name="Normal 2 3 2 7 2 2 3" xfId="4079"/>
    <cellStyle name="Normal 2 3 2 7 2 2 3 2" xfId="8561"/>
    <cellStyle name="Normal 2 3 2 7 2 2 3 2 2" xfId="17591"/>
    <cellStyle name="Normal 2 3 2 7 2 2 3 3" xfId="13109"/>
    <cellStyle name="Normal 2 3 2 7 2 2 4" xfId="5573"/>
    <cellStyle name="Normal 2 3 2 7 2 2 4 2" xfId="14603"/>
    <cellStyle name="Normal 2 3 2 7 2 2 5" xfId="10121"/>
    <cellStyle name="Normal 2 3 2 7 2 3" xfId="1842"/>
    <cellStyle name="Normal 2 3 2 7 2 3 2" xfId="6324"/>
    <cellStyle name="Normal 2 3 2 7 2 3 2 2" xfId="15354"/>
    <cellStyle name="Normal 2 3 2 7 2 3 3" xfId="10872"/>
    <cellStyle name="Normal 2 3 2 7 2 4" xfId="3336"/>
    <cellStyle name="Normal 2 3 2 7 2 4 2" xfId="7818"/>
    <cellStyle name="Normal 2 3 2 7 2 4 2 2" xfId="16848"/>
    <cellStyle name="Normal 2 3 2 7 2 4 3" xfId="12366"/>
    <cellStyle name="Normal 2 3 2 7 2 5" xfId="4830"/>
    <cellStyle name="Normal 2 3 2 7 2 5 2" xfId="13860"/>
    <cellStyle name="Normal 2 3 2 7 2 6" xfId="9378"/>
    <cellStyle name="Normal 2 3 2 7 3" xfId="534"/>
    <cellStyle name="Normal 2 3 2 7 3 2" xfId="1281"/>
    <cellStyle name="Normal 2 3 2 7 3 2 2" xfId="2775"/>
    <cellStyle name="Normal 2 3 2 7 3 2 2 2" xfId="7257"/>
    <cellStyle name="Normal 2 3 2 7 3 2 2 2 2" xfId="16287"/>
    <cellStyle name="Normal 2 3 2 7 3 2 2 3" xfId="11805"/>
    <cellStyle name="Normal 2 3 2 7 3 2 3" xfId="4269"/>
    <cellStyle name="Normal 2 3 2 7 3 2 3 2" xfId="8751"/>
    <cellStyle name="Normal 2 3 2 7 3 2 3 2 2" xfId="17781"/>
    <cellStyle name="Normal 2 3 2 7 3 2 3 3" xfId="13299"/>
    <cellStyle name="Normal 2 3 2 7 3 2 4" xfId="5763"/>
    <cellStyle name="Normal 2 3 2 7 3 2 4 2" xfId="14793"/>
    <cellStyle name="Normal 2 3 2 7 3 2 5" xfId="10311"/>
    <cellStyle name="Normal 2 3 2 7 3 3" xfId="2028"/>
    <cellStyle name="Normal 2 3 2 7 3 3 2" xfId="6510"/>
    <cellStyle name="Normal 2 3 2 7 3 3 2 2" xfId="15540"/>
    <cellStyle name="Normal 2 3 2 7 3 3 3" xfId="11058"/>
    <cellStyle name="Normal 2 3 2 7 3 4" xfId="3522"/>
    <cellStyle name="Normal 2 3 2 7 3 4 2" xfId="8004"/>
    <cellStyle name="Normal 2 3 2 7 3 4 2 2" xfId="17034"/>
    <cellStyle name="Normal 2 3 2 7 3 4 3" xfId="12552"/>
    <cellStyle name="Normal 2 3 2 7 3 5" xfId="5016"/>
    <cellStyle name="Normal 2 3 2 7 3 5 2" xfId="14046"/>
    <cellStyle name="Normal 2 3 2 7 3 6" xfId="9564"/>
    <cellStyle name="Normal 2 3 2 7 4" xfId="720"/>
    <cellStyle name="Normal 2 3 2 7 4 2" xfId="1467"/>
    <cellStyle name="Normal 2 3 2 7 4 2 2" xfId="2961"/>
    <cellStyle name="Normal 2 3 2 7 4 2 2 2" xfId="7443"/>
    <cellStyle name="Normal 2 3 2 7 4 2 2 2 2" xfId="16473"/>
    <cellStyle name="Normal 2 3 2 7 4 2 2 3" xfId="11991"/>
    <cellStyle name="Normal 2 3 2 7 4 2 3" xfId="4455"/>
    <cellStyle name="Normal 2 3 2 7 4 2 3 2" xfId="8937"/>
    <cellStyle name="Normal 2 3 2 7 4 2 3 2 2" xfId="17967"/>
    <cellStyle name="Normal 2 3 2 7 4 2 3 3" xfId="13485"/>
    <cellStyle name="Normal 2 3 2 7 4 2 4" xfId="5949"/>
    <cellStyle name="Normal 2 3 2 7 4 2 4 2" xfId="14979"/>
    <cellStyle name="Normal 2 3 2 7 4 2 5" xfId="10497"/>
    <cellStyle name="Normal 2 3 2 7 4 3" xfId="2214"/>
    <cellStyle name="Normal 2 3 2 7 4 3 2" xfId="6696"/>
    <cellStyle name="Normal 2 3 2 7 4 3 2 2" xfId="15726"/>
    <cellStyle name="Normal 2 3 2 7 4 3 3" xfId="11244"/>
    <cellStyle name="Normal 2 3 2 7 4 4" xfId="3708"/>
    <cellStyle name="Normal 2 3 2 7 4 4 2" xfId="8190"/>
    <cellStyle name="Normal 2 3 2 7 4 4 2 2" xfId="17220"/>
    <cellStyle name="Normal 2 3 2 7 4 4 3" xfId="12738"/>
    <cellStyle name="Normal 2 3 2 7 4 5" xfId="5202"/>
    <cellStyle name="Normal 2 3 2 7 4 5 2" xfId="14232"/>
    <cellStyle name="Normal 2 3 2 7 4 6" xfId="9750"/>
    <cellStyle name="Normal 2 3 2 7 5" xfId="907"/>
    <cellStyle name="Normal 2 3 2 7 5 2" xfId="2401"/>
    <cellStyle name="Normal 2 3 2 7 5 2 2" xfId="6883"/>
    <cellStyle name="Normal 2 3 2 7 5 2 2 2" xfId="15913"/>
    <cellStyle name="Normal 2 3 2 7 5 2 3" xfId="11431"/>
    <cellStyle name="Normal 2 3 2 7 5 3" xfId="3895"/>
    <cellStyle name="Normal 2 3 2 7 5 3 2" xfId="8377"/>
    <cellStyle name="Normal 2 3 2 7 5 3 2 2" xfId="17407"/>
    <cellStyle name="Normal 2 3 2 7 5 3 3" xfId="12925"/>
    <cellStyle name="Normal 2 3 2 7 5 4" xfId="5389"/>
    <cellStyle name="Normal 2 3 2 7 5 4 2" xfId="14419"/>
    <cellStyle name="Normal 2 3 2 7 5 5" xfId="9937"/>
    <cellStyle name="Normal 2 3 2 7 6" xfId="1656"/>
    <cellStyle name="Normal 2 3 2 7 6 2" xfId="6138"/>
    <cellStyle name="Normal 2 3 2 7 6 2 2" xfId="15168"/>
    <cellStyle name="Normal 2 3 2 7 6 3" xfId="10686"/>
    <cellStyle name="Normal 2 3 2 7 7" xfId="3150"/>
    <cellStyle name="Normal 2 3 2 7 7 2" xfId="7632"/>
    <cellStyle name="Normal 2 3 2 7 7 2 2" xfId="16662"/>
    <cellStyle name="Normal 2 3 2 7 7 3" xfId="12180"/>
    <cellStyle name="Normal 2 3 2 7 8" xfId="4644"/>
    <cellStyle name="Normal 2 3 2 7 8 2" xfId="13674"/>
    <cellStyle name="Normal 2 3 2 7 9" xfId="9192"/>
    <cellStyle name="Normal 2 3 2 8" xfId="185"/>
    <cellStyle name="Normal 2 3 2 8 2" xfId="371"/>
    <cellStyle name="Normal 2 3 2 8 2 2" xfId="1114"/>
    <cellStyle name="Normal 2 3 2 8 2 2 2" xfId="2608"/>
    <cellStyle name="Normal 2 3 2 8 2 2 2 2" xfId="7090"/>
    <cellStyle name="Normal 2 3 2 8 2 2 2 2 2" xfId="16120"/>
    <cellStyle name="Normal 2 3 2 8 2 2 2 3" xfId="11638"/>
    <cellStyle name="Normal 2 3 2 8 2 2 3" xfId="4102"/>
    <cellStyle name="Normal 2 3 2 8 2 2 3 2" xfId="8584"/>
    <cellStyle name="Normal 2 3 2 8 2 2 3 2 2" xfId="17614"/>
    <cellStyle name="Normal 2 3 2 8 2 2 3 3" xfId="13132"/>
    <cellStyle name="Normal 2 3 2 8 2 2 4" xfId="5596"/>
    <cellStyle name="Normal 2 3 2 8 2 2 4 2" xfId="14626"/>
    <cellStyle name="Normal 2 3 2 8 2 2 5" xfId="10144"/>
    <cellStyle name="Normal 2 3 2 8 2 3" xfId="1865"/>
    <cellStyle name="Normal 2 3 2 8 2 3 2" xfId="6347"/>
    <cellStyle name="Normal 2 3 2 8 2 3 2 2" xfId="15377"/>
    <cellStyle name="Normal 2 3 2 8 2 3 3" xfId="10895"/>
    <cellStyle name="Normal 2 3 2 8 2 4" xfId="3359"/>
    <cellStyle name="Normal 2 3 2 8 2 4 2" xfId="7841"/>
    <cellStyle name="Normal 2 3 2 8 2 4 2 2" xfId="16871"/>
    <cellStyle name="Normal 2 3 2 8 2 4 3" xfId="12389"/>
    <cellStyle name="Normal 2 3 2 8 2 5" xfId="4853"/>
    <cellStyle name="Normal 2 3 2 8 2 5 2" xfId="13883"/>
    <cellStyle name="Normal 2 3 2 8 2 6" xfId="9401"/>
    <cellStyle name="Normal 2 3 2 8 3" xfId="557"/>
    <cellStyle name="Normal 2 3 2 8 3 2" xfId="1304"/>
    <cellStyle name="Normal 2 3 2 8 3 2 2" xfId="2798"/>
    <cellStyle name="Normal 2 3 2 8 3 2 2 2" xfId="7280"/>
    <cellStyle name="Normal 2 3 2 8 3 2 2 2 2" xfId="16310"/>
    <cellStyle name="Normal 2 3 2 8 3 2 2 3" xfId="11828"/>
    <cellStyle name="Normal 2 3 2 8 3 2 3" xfId="4292"/>
    <cellStyle name="Normal 2 3 2 8 3 2 3 2" xfId="8774"/>
    <cellStyle name="Normal 2 3 2 8 3 2 3 2 2" xfId="17804"/>
    <cellStyle name="Normal 2 3 2 8 3 2 3 3" xfId="13322"/>
    <cellStyle name="Normal 2 3 2 8 3 2 4" xfId="5786"/>
    <cellStyle name="Normal 2 3 2 8 3 2 4 2" xfId="14816"/>
    <cellStyle name="Normal 2 3 2 8 3 2 5" xfId="10334"/>
    <cellStyle name="Normal 2 3 2 8 3 3" xfId="2051"/>
    <cellStyle name="Normal 2 3 2 8 3 3 2" xfId="6533"/>
    <cellStyle name="Normal 2 3 2 8 3 3 2 2" xfId="15563"/>
    <cellStyle name="Normal 2 3 2 8 3 3 3" xfId="11081"/>
    <cellStyle name="Normal 2 3 2 8 3 4" xfId="3545"/>
    <cellStyle name="Normal 2 3 2 8 3 4 2" xfId="8027"/>
    <cellStyle name="Normal 2 3 2 8 3 4 2 2" xfId="17057"/>
    <cellStyle name="Normal 2 3 2 8 3 4 3" xfId="12575"/>
    <cellStyle name="Normal 2 3 2 8 3 5" xfId="5039"/>
    <cellStyle name="Normal 2 3 2 8 3 5 2" xfId="14069"/>
    <cellStyle name="Normal 2 3 2 8 3 6" xfId="9587"/>
    <cellStyle name="Normal 2 3 2 8 4" xfId="743"/>
    <cellStyle name="Normal 2 3 2 8 4 2" xfId="1490"/>
    <cellStyle name="Normal 2 3 2 8 4 2 2" xfId="2984"/>
    <cellStyle name="Normal 2 3 2 8 4 2 2 2" xfId="7466"/>
    <cellStyle name="Normal 2 3 2 8 4 2 2 2 2" xfId="16496"/>
    <cellStyle name="Normal 2 3 2 8 4 2 2 3" xfId="12014"/>
    <cellStyle name="Normal 2 3 2 8 4 2 3" xfId="4478"/>
    <cellStyle name="Normal 2 3 2 8 4 2 3 2" xfId="8960"/>
    <cellStyle name="Normal 2 3 2 8 4 2 3 2 2" xfId="17990"/>
    <cellStyle name="Normal 2 3 2 8 4 2 3 3" xfId="13508"/>
    <cellStyle name="Normal 2 3 2 8 4 2 4" xfId="5972"/>
    <cellStyle name="Normal 2 3 2 8 4 2 4 2" xfId="15002"/>
    <cellStyle name="Normal 2 3 2 8 4 2 5" xfId="10520"/>
    <cellStyle name="Normal 2 3 2 8 4 3" xfId="2237"/>
    <cellStyle name="Normal 2 3 2 8 4 3 2" xfId="6719"/>
    <cellStyle name="Normal 2 3 2 8 4 3 2 2" xfId="15749"/>
    <cellStyle name="Normal 2 3 2 8 4 3 3" xfId="11267"/>
    <cellStyle name="Normal 2 3 2 8 4 4" xfId="3731"/>
    <cellStyle name="Normal 2 3 2 8 4 4 2" xfId="8213"/>
    <cellStyle name="Normal 2 3 2 8 4 4 2 2" xfId="17243"/>
    <cellStyle name="Normal 2 3 2 8 4 4 3" xfId="12761"/>
    <cellStyle name="Normal 2 3 2 8 4 5" xfId="5225"/>
    <cellStyle name="Normal 2 3 2 8 4 5 2" xfId="14255"/>
    <cellStyle name="Normal 2 3 2 8 4 6" xfId="9773"/>
    <cellStyle name="Normal 2 3 2 8 5" xfId="930"/>
    <cellStyle name="Normal 2 3 2 8 5 2" xfId="2424"/>
    <cellStyle name="Normal 2 3 2 8 5 2 2" xfId="6906"/>
    <cellStyle name="Normal 2 3 2 8 5 2 2 2" xfId="15936"/>
    <cellStyle name="Normal 2 3 2 8 5 2 3" xfId="11454"/>
    <cellStyle name="Normal 2 3 2 8 5 3" xfId="3918"/>
    <cellStyle name="Normal 2 3 2 8 5 3 2" xfId="8400"/>
    <cellStyle name="Normal 2 3 2 8 5 3 2 2" xfId="17430"/>
    <cellStyle name="Normal 2 3 2 8 5 3 3" xfId="12948"/>
    <cellStyle name="Normal 2 3 2 8 5 4" xfId="5412"/>
    <cellStyle name="Normal 2 3 2 8 5 4 2" xfId="14442"/>
    <cellStyle name="Normal 2 3 2 8 5 5" xfId="9960"/>
    <cellStyle name="Normal 2 3 2 8 6" xfId="1679"/>
    <cellStyle name="Normal 2 3 2 8 6 2" xfId="6161"/>
    <cellStyle name="Normal 2 3 2 8 6 2 2" xfId="15191"/>
    <cellStyle name="Normal 2 3 2 8 6 3" xfId="10709"/>
    <cellStyle name="Normal 2 3 2 8 7" xfId="3173"/>
    <cellStyle name="Normal 2 3 2 8 7 2" xfId="7655"/>
    <cellStyle name="Normal 2 3 2 8 7 2 2" xfId="16685"/>
    <cellStyle name="Normal 2 3 2 8 7 3" xfId="12203"/>
    <cellStyle name="Normal 2 3 2 8 8" xfId="4667"/>
    <cellStyle name="Normal 2 3 2 8 8 2" xfId="13697"/>
    <cellStyle name="Normal 2 3 2 8 9" xfId="9215"/>
    <cellStyle name="Normal 2 3 2 9" xfId="208"/>
    <cellStyle name="Normal 2 3 2 9 2" xfId="953"/>
    <cellStyle name="Normal 2 3 2 9 2 2" xfId="2447"/>
    <cellStyle name="Normal 2 3 2 9 2 2 2" xfId="6929"/>
    <cellStyle name="Normal 2 3 2 9 2 2 2 2" xfId="15959"/>
    <cellStyle name="Normal 2 3 2 9 2 2 3" xfId="11477"/>
    <cellStyle name="Normal 2 3 2 9 2 3" xfId="3941"/>
    <cellStyle name="Normal 2 3 2 9 2 3 2" xfId="8423"/>
    <cellStyle name="Normal 2 3 2 9 2 3 2 2" xfId="17453"/>
    <cellStyle name="Normal 2 3 2 9 2 3 3" xfId="12971"/>
    <cellStyle name="Normal 2 3 2 9 2 4" xfId="5435"/>
    <cellStyle name="Normal 2 3 2 9 2 4 2" xfId="14465"/>
    <cellStyle name="Normal 2 3 2 9 2 5" xfId="9983"/>
    <cellStyle name="Normal 2 3 2 9 3" xfId="1702"/>
    <cellStyle name="Normal 2 3 2 9 3 2" xfId="6184"/>
    <cellStyle name="Normal 2 3 2 9 3 2 2" xfId="15214"/>
    <cellStyle name="Normal 2 3 2 9 3 3" xfId="10732"/>
    <cellStyle name="Normal 2 3 2 9 4" xfId="3196"/>
    <cellStyle name="Normal 2 3 2 9 4 2" xfId="7678"/>
    <cellStyle name="Normal 2 3 2 9 4 2 2" xfId="16708"/>
    <cellStyle name="Normal 2 3 2 9 4 3" xfId="12226"/>
    <cellStyle name="Normal 2 3 2 9 5" xfId="4690"/>
    <cellStyle name="Normal 2 3 2 9 5 2" xfId="13720"/>
    <cellStyle name="Normal 2 3 2 9 6" xfId="9238"/>
    <cellStyle name="Normal 2 3 3" xfId="35"/>
    <cellStyle name="Normal 2 3 3 2" xfId="221"/>
    <cellStyle name="Normal 2 3 3 2 2" xfId="966"/>
    <cellStyle name="Normal 2 3 3 2 2 2" xfId="2460"/>
    <cellStyle name="Normal 2 3 3 2 2 2 2" xfId="6942"/>
    <cellStyle name="Normal 2 3 3 2 2 2 2 2" xfId="15972"/>
    <cellStyle name="Normal 2 3 3 2 2 2 3" xfId="11490"/>
    <cellStyle name="Normal 2 3 3 2 2 3" xfId="3954"/>
    <cellStyle name="Normal 2 3 3 2 2 3 2" xfId="8436"/>
    <cellStyle name="Normal 2 3 3 2 2 3 2 2" xfId="17466"/>
    <cellStyle name="Normal 2 3 3 2 2 3 3" xfId="12984"/>
    <cellStyle name="Normal 2 3 3 2 2 4" xfId="5448"/>
    <cellStyle name="Normal 2 3 3 2 2 4 2" xfId="14478"/>
    <cellStyle name="Normal 2 3 3 2 2 5" xfId="9996"/>
    <cellStyle name="Normal 2 3 3 2 3" xfId="1715"/>
    <cellStyle name="Normal 2 3 3 2 3 2" xfId="6197"/>
    <cellStyle name="Normal 2 3 3 2 3 2 2" xfId="15227"/>
    <cellStyle name="Normal 2 3 3 2 3 3" xfId="10745"/>
    <cellStyle name="Normal 2 3 3 2 4" xfId="3209"/>
    <cellStyle name="Normal 2 3 3 2 4 2" xfId="7691"/>
    <cellStyle name="Normal 2 3 3 2 4 2 2" xfId="16721"/>
    <cellStyle name="Normal 2 3 3 2 4 3" xfId="12239"/>
    <cellStyle name="Normal 2 3 3 2 5" xfId="4703"/>
    <cellStyle name="Normal 2 3 3 2 5 2" xfId="13733"/>
    <cellStyle name="Normal 2 3 3 2 6" xfId="9251"/>
    <cellStyle name="Normal 2 3 3 3" xfId="407"/>
    <cellStyle name="Normal 2 3 3 3 2" xfId="1154"/>
    <cellStyle name="Normal 2 3 3 3 2 2" xfId="2648"/>
    <cellStyle name="Normal 2 3 3 3 2 2 2" xfId="7130"/>
    <cellStyle name="Normal 2 3 3 3 2 2 2 2" xfId="16160"/>
    <cellStyle name="Normal 2 3 3 3 2 2 3" xfId="11678"/>
    <cellStyle name="Normal 2 3 3 3 2 3" xfId="4142"/>
    <cellStyle name="Normal 2 3 3 3 2 3 2" xfId="8624"/>
    <cellStyle name="Normal 2 3 3 3 2 3 2 2" xfId="17654"/>
    <cellStyle name="Normal 2 3 3 3 2 3 3" xfId="13172"/>
    <cellStyle name="Normal 2 3 3 3 2 4" xfId="5636"/>
    <cellStyle name="Normal 2 3 3 3 2 4 2" xfId="14666"/>
    <cellStyle name="Normal 2 3 3 3 2 5" xfId="10184"/>
    <cellStyle name="Normal 2 3 3 3 3" xfId="1901"/>
    <cellStyle name="Normal 2 3 3 3 3 2" xfId="6383"/>
    <cellStyle name="Normal 2 3 3 3 3 2 2" xfId="15413"/>
    <cellStyle name="Normal 2 3 3 3 3 3" xfId="10931"/>
    <cellStyle name="Normal 2 3 3 3 4" xfId="3395"/>
    <cellStyle name="Normal 2 3 3 3 4 2" xfId="7877"/>
    <cellStyle name="Normal 2 3 3 3 4 2 2" xfId="16907"/>
    <cellStyle name="Normal 2 3 3 3 4 3" xfId="12425"/>
    <cellStyle name="Normal 2 3 3 3 5" xfId="4889"/>
    <cellStyle name="Normal 2 3 3 3 5 2" xfId="13919"/>
    <cellStyle name="Normal 2 3 3 3 6" xfId="9437"/>
    <cellStyle name="Normal 2 3 3 4" xfId="593"/>
    <cellStyle name="Normal 2 3 3 4 2" xfId="1340"/>
    <cellStyle name="Normal 2 3 3 4 2 2" xfId="2834"/>
    <cellStyle name="Normal 2 3 3 4 2 2 2" xfId="7316"/>
    <cellStyle name="Normal 2 3 3 4 2 2 2 2" xfId="16346"/>
    <cellStyle name="Normal 2 3 3 4 2 2 3" xfId="11864"/>
    <cellStyle name="Normal 2 3 3 4 2 3" xfId="4328"/>
    <cellStyle name="Normal 2 3 3 4 2 3 2" xfId="8810"/>
    <cellStyle name="Normal 2 3 3 4 2 3 2 2" xfId="17840"/>
    <cellStyle name="Normal 2 3 3 4 2 3 3" xfId="13358"/>
    <cellStyle name="Normal 2 3 3 4 2 4" xfId="5822"/>
    <cellStyle name="Normal 2 3 3 4 2 4 2" xfId="14852"/>
    <cellStyle name="Normal 2 3 3 4 2 5" xfId="10370"/>
    <cellStyle name="Normal 2 3 3 4 3" xfId="2087"/>
    <cellStyle name="Normal 2 3 3 4 3 2" xfId="6569"/>
    <cellStyle name="Normal 2 3 3 4 3 2 2" xfId="15599"/>
    <cellStyle name="Normal 2 3 3 4 3 3" xfId="11117"/>
    <cellStyle name="Normal 2 3 3 4 4" xfId="3581"/>
    <cellStyle name="Normal 2 3 3 4 4 2" xfId="8063"/>
    <cellStyle name="Normal 2 3 3 4 4 2 2" xfId="17093"/>
    <cellStyle name="Normal 2 3 3 4 4 3" xfId="12611"/>
    <cellStyle name="Normal 2 3 3 4 5" xfId="5075"/>
    <cellStyle name="Normal 2 3 3 4 5 2" xfId="14105"/>
    <cellStyle name="Normal 2 3 3 4 6" xfId="9623"/>
    <cellStyle name="Normal 2 3 3 5" xfId="780"/>
    <cellStyle name="Normal 2 3 3 5 2" xfId="2274"/>
    <cellStyle name="Normal 2 3 3 5 2 2" xfId="6756"/>
    <cellStyle name="Normal 2 3 3 5 2 2 2" xfId="15786"/>
    <cellStyle name="Normal 2 3 3 5 2 3" xfId="11304"/>
    <cellStyle name="Normal 2 3 3 5 3" xfId="3768"/>
    <cellStyle name="Normal 2 3 3 5 3 2" xfId="8250"/>
    <cellStyle name="Normal 2 3 3 5 3 2 2" xfId="17280"/>
    <cellStyle name="Normal 2 3 3 5 3 3" xfId="12798"/>
    <cellStyle name="Normal 2 3 3 5 4" xfId="5262"/>
    <cellStyle name="Normal 2 3 3 5 4 2" xfId="14292"/>
    <cellStyle name="Normal 2 3 3 5 5" xfId="9810"/>
    <cellStyle name="Normal 2 3 3 6" xfId="1529"/>
    <cellStyle name="Normal 2 3 3 6 2" xfId="6011"/>
    <cellStyle name="Normal 2 3 3 6 2 2" xfId="15041"/>
    <cellStyle name="Normal 2 3 3 6 3" xfId="10559"/>
    <cellStyle name="Normal 2 3 3 7" xfId="3023"/>
    <cellStyle name="Normal 2 3 3 7 2" xfId="7505"/>
    <cellStyle name="Normal 2 3 3 7 2 2" xfId="16535"/>
    <cellStyle name="Normal 2 3 3 7 3" xfId="12053"/>
    <cellStyle name="Normal 2 3 3 8" xfId="4517"/>
    <cellStyle name="Normal 2 3 3 8 2" xfId="13547"/>
    <cellStyle name="Normal 2 3 3 9" xfId="9065"/>
    <cellStyle name="Normal 2 3 4" xfId="58"/>
    <cellStyle name="Normal 2 3 4 2" xfId="244"/>
    <cellStyle name="Normal 2 3 4 2 2" xfId="989"/>
    <cellStyle name="Normal 2 3 4 2 2 2" xfId="2483"/>
    <cellStyle name="Normal 2 3 4 2 2 2 2" xfId="6965"/>
    <cellStyle name="Normal 2 3 4 2 2 2 2 2" xfId="15995"/>
    <cellStyle name="Normal 2 3 4 2 2 2 3" xfId="11513"/>
    <cellStyle name="Normal 2 3 4 2 2 3" xfId="3977"/>
    <cellStyle name="Normal 2 3 4 2 2 3 2" xfId="8459"/>
    <cellStyle name="Normal 2 3 4 2 2 3 2 2" xfId="17489"/>
    <cellStyle name="Normal 2 3 4 2 2 3 3" xfId="13007"/>
    <cellStyle name="Normal 2 3 4 2 2 4" xfId="5471"/>
    <cellStyle name="Normal 2 3 4 2 2 4 2" xfId="14501"/>
    <cellStyle name="Normal 2 3 4 2 2 5" xfId="10019"/>
    <cellStyle name="Normal 2 3 4 2 3" xfId="1738"/>
    <cellStyle name="Normal 2 3 4 2 3 2" xfId="6220"/>
    <cellStyle name="Normal 2 3 4 2 3 2 2" xfId="15250"/>
    <cellStyle name="Normal 2 3 4 2 3 3" xfId="10768"/>
    <cellStyle name="Normal 2 3 4 2 4" xfId="3232"/>
    <cellStyle name="Normal 2 3 4 2 4 2" xfId="7714"/>
    <cellStyle name="Normal 2 3 4 2 4 2 2" xfId="16744"/>
    <cellStyle name="Normal 2 3 4 2 4 3" xfId="12262"/>
    <cellStyle name="Normal 2 3 4 2 5" xfId="4726"/>
    <cellStyle name="Normal 2 3 4 2 5 2" xfId="13756"/>
    <cellStyle name="Normal 2 3 4 2 6" xfId="9274"/>
    <cellStyle name="Normal 2 3 4 3" xfId="430"/>
    <cellStyle name="Normal 2 3 4 3 2" xfId="1177"/>
    <cellStyle name="Normal 2 3 4 3 2 2" xfId="2671"/>
    <cellStyle name="Normal 2 3 4 3 2 2 2" xfId="7153"/>
    <cellStyle name="Normal 2 3 4 3 2 2 2 2" xfId="16183"/>
    <cellStyle name="Normal 2 3 4 3 2 2 3" xfId="11701"/>
    <cellStyle name="Normal 2 3 4 3 2 3" xfId="4165"/>
    <cellStyle name="Normal 2 3 4 3 2 3 2" xfId="8647"/>
    <cellStyle name="Normal 2 3 4 3 2 3 2 2" xfId="17677"/>
    <cellStyle name="Normal 2 3 4 3 2 3 3" xfId="13195"/>
    <cellStyle name="Normal 2 3 4 3 2 4" xfId="5659"/>
    <cellStyle name="Normal 2 3 4 3 2 4 2" xfId="14689"/>
    <cellStyle name="Normal 2 3 4 3 2 5" xfId="10207"/>
    <cellStyle name="Normal 2 3 4 3 3" xfId="1924"/>
    <cellStyle name="Normal 2 3 4 3 3 2" xfId="6406"/>
    <cellStyle name="Normal 2 3 4 3 3 2 2" xfId="15436"/>
    <cellStyle name="Normal 2 3 4 3 3 3" xfId="10954"/>
    <cellStyle name="Normal 2 3 4 3 4" xfId="3418"/>
    <cellStyle name="Normal 2 3 4 3 4 2" xfId="7900"/>
    <cellStyle name="Normal 2 3 4 3 4 2 2" xfId="16930"/>
    <cellStyle name="Normal 2 3 4 3 4 3" xfId="12448"/>
    <cellStyle name="Normal 2 3 4 3 5" xfId="4912"/>
    <cellStyle name="Normal 2 3 4 3 5 2" xfId="13942"/>
    <cellStyle name="Normal 2 3 4 3 6" xfId="9460"/>
    <cellStyle name="Normal 2 3 4 4" xfId="616"/>
    <cellStyle name="Normal 2 3 4 4 2" xfId="1363"/>
    <cellStyle name="Normal 2 3 4 4 2 2" xfId="2857"/>
    <cellStyle name="Normal 2 3 4 4 2 2 2" xfId="7339"/>
    <cellStyle name="Normal 2 3 4 4 2 2 2 2" xfId="16369"/>
    <cellStyle name="Normal 2 3 4 4 2 2 3" xfId="11887"/>
    <cellStyle name="Normal 2 3 4 4 2 3" xfId="4351"/>
    <cellStyle name="Normal 2 3 4 4 2 3 2" xfId="8833"/>
    <cellStyle name="Normal 2 3 4 4 2 3 2 2" xfId="17863"/>
    <cellStyle name="Normal 2 3 4 4 2 3 3" xfId="13381"/>
    <cellStyle name="Normal 2 3 4 4 2 4" xfId="5845"/>
    <cellStyle name="Normal 2 3 4 4 2 4 2" xfId="14875"/>
    <cellStyle name="Normal 2 3 4 4 2 5" xfId="10393"/>
    <cellStyle name="Normal 2 3 4 4 3" xfId="2110"/>
    <cellStyle name="Normal 2 3 4 4 3 2" xfId="6592"/>
    <cellStyle name="Normal 2 3 4 4 3 2 2" xfId="15622"/>
    <cellStyle name="Normal 2 3 4 4 3 3" xfId="11140"/>
    <cellStyle name="Normal 2 3 4 4 4" xfId="3604"/>
    <cellStyle name="Normal 2 3 4 4 4 2" xfId="8086"/>
    <cellStyle name="Normal 2 3 4 4 4 2 2" xfId="17116"/>
    <cellStyle name="Normal 2 3 4 4 4 3" xfId="12634"/>
    <cellStyle name="Normal 2 3 4 4 5" xfId="5098"/>
    <cellStyle name="Normal 2 3 4 4 5 2" xfId="14128"/>
    <cellStyle name="Normal 2 3 4 4 6" xfId="9646"/>
    <cellStyle name="Normal 2 3 4 5" xfId="803"/>
    <cellStyle name="Normal 2 3 4 5 2" xfId="2297"/>
    <cellStyle name="Normal 2 3 4 5 2 2" xfId="6779"/>
    <cellStyle name="Normal 2 3 4 5 2 2 2" xfId="15809"/>
    <cellStyle name="Normal 2 3 4 5 2 3" xfId="11327"/>
    <cellStyle name="Normal 2 3 4 5 3" xfId="3791"/>
    <cellStyle name="Normal 2 3 4 5 3 2" xfId="8273"/>
    <cellStyle name="Normal 2 3 4 5 3 2 2" xfId="17303"/>
    <cellStyle name="Normal 2 3 4 5 3 3" xfId="12821"/>
    <cellStyle name="Normal 2 3 4 5 4" xfId="5285"/>
    <cellStyle name="Normal 2 3 4 5 4 2" xfId="14315"/>
    <cellStyle name="Normal 2 3 4 5 5" xfId="9833"/>
    <cellStyle name="Normal 2 3 4 6" xfId="1552"/>
    <cellStyle name="Normal 2 3 4 6 2" xfId="6034"/>
    <cellStyle name="Normal 2 3 4 6 2 2" xfId="15064"/>
    <cellStyle name="Normal 2 3 4 6 3" xfId="10582"/>
    <cellStyle name="Normal 2 3 4 7" xfId="3046"/>
    <cellStyle name="Normal 2 3 4 7 2" xfId="7528"/>
    <cellStyle name="Normal 2 3 4 7 2 2" xfId="16558"/>
    <cellStyle name="Normal 2 3 4 7 3" xfId="12076"/>
    <cellStyle name="Normal 2 3 4 8" xfId="4540"/>
    <cellStyle name="Normal 2 3 4 8 2" xfId="13570"/>
    <cellStyle name="Normal 2 3 4 9" xfId="9088"/>
    <cellStyle name="Normal 2 3 5" xfId="82"/>
    <cellStyle name="Normal 2 3 5 2" xfId="268"/>
    <cellStyle name="Normal 2 3 5 2 2" xfId="1012"/>
    <cellStyle name="Normal 2 3 5 2 2 2" xfId="2506"/>
    <cellStyle name="Normal 2 3 5 2 2 2 2" xfId="6988"/>
    <cellStyle name="Normal 2 3 5 2 2 2 2 2" xfId="16018"/>
    <cellStyle name="Normal 2 3 5 2 2 2 3" xfId="11536"/>
    <cellStyle name="Normal 2 3 5 2 2 3" xfId="4000"/>
    <cellStyle name="Normal 2 3 5 2 2 3 2" xfId="8482"/>
    <cellStyle name="Normal 2 3 5 2 2 3 2 2" xfId="17512"/>
    <cellStyle name="Normal 2 3 5 2 2 3 3" xfId="13030"/>
    <cellStyle name="Normal 2 3 5 2 2 4" xfId="5494"/>
    <cellStyle name="Normal 2 3 5 2 2 4 2" xfId="14524"/>
    <cellStyle name="Normal 2 3 5 2 2 5" xfId="10042"/>
    <cellStyle name="Normal 2 3 5 2 3" xfId="1762"/>
    <cellStyle name="Normal 2 3 5 2 3 2" xfId="6244"/>
    <cellStyle name="Normal 2 3 5 2 3 2 2" xfId="15274"/>
    <cellStyle name="Normal 2 3 5 2 3 3" xfId="10792"/>
    <cellStyle name="Normal 2 3 5 2 4" xfId="3256"/>
    <cellStyle name="Normal 2 3 5 2 4 2" xfId="7738"/>
    <cellStyle name="Normal 2 3 5 2 4 2 2" xfId="16768"/>
    <cellStyle name="Normal 2 3 5 2 4 3" xfId="12286"/>
    <cellStyle name="Normal 2 3 5 2 5" xfId="4750"/>
    <cellStyle name="Normal 2 3 5 2 5 2" xfId="13780"/>
    <cellStyle name="Normal 2 3 5 2 6" xfId="9298"/>
    <cellStyle name="Normal 2 3 5 3" xfId="454"/>
    <cellStyle name="Normal 2 3 5 3 2" xfId="1201"/>
    <cellStyle name="Normal 2 3 5 3 2 2" xfId="2695"/>
    <cellStyle name="Normal 2 3 5 3 2 2 2" xfId="7177"/>
    <cellStyle name="Normal 2 3 5 3 2 2 2 2" xfId="16207"/>
    <cellStyle name="Normal 2 3 5 3 2 2 3" xfId="11725"/>
    <cellStyle name="Normal 2 3 5 3 2 3" xfId="4189"/>
    <cellStyle name="Normal 2 3 5 3 2 3 2" xfId="8671"/>
    <cellStyle name="Normal 2 3 5 3 2 3 2 2" xfId="17701"/>
    <cellStyle name="Normal 2 3 5 3 2 3 3" xfId="13219"/>
    <cellStyle name="Normal 2 3 5 3 2 4" xfId="5683"/>
    <cellStyle name="Normal 2 3 5 3 2 4 2" xfId="14713"/>
    <cellStyle name="Normal 2 3 5 3 2 5" xfId="10231"/>
    <cellStyle name="Normal 2 3 5 3 3" xfId="1948"/>
    <cellStyle name="Normal 2 3 5 3 3 2" xfId="6430"/>
    <cellStyle name="Normal 2 3 5 3 3 2 2" xfId="15460"/>
    <cellStyle name="Normal 2 3 5 3 3 3" xfId="10978"/>
    <cellStyle name="Normal 2 3 5 3 4" xfId="3442"/>
    <cellStyle name="Normal 2 3 5 3 4 2" xfId="7924"/>
    <cellStyle name="Normal 2 3 5 3 4 2 2" xfId="16954"/>
    <cellStyle name="Normal 2 3 5 3 4 3" xfId="12472"/>
    <cellStyle name="Normal 2 3 5 3 5" xfId="4936"/>
    <cellStyle name="Normal 2 3 5 3 5 2" xfId="13966"/>
    <cellStyle name="Normal 2 3 5 3 6" xfId="9484"/>
    <cellStyle name="Normal 2 3 5 4" xfId="640"/>
    <cellStyle name="Normal 2 3 5 4 2" xfId="1387"/>
    <cellStyle name="Normal 2 3 5 4 2 2" xfId="2881"/>
    <cellStyle name="Normal 2 3 5 4 2 2 2" xfId="7363"/>
    <cellStyle name="Normal 2 3 5 4 2 2 2 2" xfId="16393"/>
    <cellStyle name="Normal 2 3 5 4 2 2 3" xfId="11911"/>
    <cellStyle name="Normal 2 3 5 4 2 3" xfId="4375"/>
    <cellStyle name="Normal 2 3 5 4 2 3 2" xfId="8857"/>
    <cellStyle name="Normal 2 3 5 4 2 3 2 2" xfId="17887"/>
    <cellStyle name="Normal 2 3 5 4 2 3 3" xfId="13405"/>
    <cellStyle name="Normal 2 3 5 4 2 4" xfId="5869"/>
    <cellStyle name="Normal 2 3 5 4 2 4 2" xfId="14899"/>
    <cellStyle name="Normal 2 3 5 4 2 5" xfId="10417"/>
    <cellStyle name="Normal 2 3 5 4 3" xfId="2134"/>
    <cellStyle name="Normal 2 3 5 4 3 2" xfId="6616"/>
    <cellStyle name="Normal 2 3 5 4 3 2 2" xfId="15646"/>
    <cellStyle name="Normal 2 3 5 4 3 3" xfId="11164"/>
    <cellStyle name="Normal 2 3 5 4 4" xfId="3628"/>
    <cellStyle name="Normal 2 3 5 4 4 2" xfId="8110"/>
    <cellStyle name="Normal 2 3 5 4 4 2 2" xfId="17140"/>
    <cellStyle name="Normal 2 3 5 4 4 3" xfId="12658"/>
    <cellStyle name="Normal 2 3 5 4 5" xfId="5122"/>
    <cellStyle name="Normal 2 3 5 4 5 2" xfId="14152"/>
    <cellStyle name="Normal 2 3 5 4 6" xfId="9670"/>
    <cellStyle name="Normal 2 3 5 5" xfId="827"/>
    <cellStyle name="Normal 2 3 5 5 2" xfId="2321"/>
    <cellStyle name="Normal 2 3 5 5 2 2" xfId="6803"/>
    <cellStyle name="Normal 2 3 5 5 2 2 2" xfId="15833"/>
    <cellStyle name="Normal 2 3 5 5 2 3" xfId="11351"/>
    <cellStyle name="Normal 2 3 5 5 3" xfId="3815"/>
    <cellStyle name="Normal 2 3 5 5 3 2" xfId="8297"/>
    <cellStyle name="Normal 2 3 5 5 3 2 2" xfId="17327"/>
    <cellStyle name="Normal 2 3 5 5 3 3" xfId="12845"/>
    <cellStyle name="Normal 2 3 5 5 4" xfId="5309"/>
    <cellStyle name="Normal 2 3 5 5 4 2" xfId="14339"/>
    <cellStyle name="Normal 2 3 5 5 5" xfId="9857"/>
    <cellStyle name="Normal 2 3 5 6" xfId="1576"/>
    <cellStyle name="Normal 2 3 5 6 2" xfId="6058"/>
    <cellStyle name="Normal 2 3 5 6 2 2" xfId="15088"/>
    <cellStyle name="Normal 2 3 5 6 3" xfId="10606"/>
    <cellStyle name="Normal 2 3 5 7" xfId="3070"/>
    <cellStyle name="Normal 2 3 5 7 2" xfId="7552"/>
    <cellStyle name="Normal 2 3 5 7 2 2" xfId="16582"/>
    <cellStyle name="Normal 2 3 5 7 3" xfId="12100"/>
    <cellStyle name="Normal 2 3 5 8" xfId="4564"/>
    <cellStyle name="Normal 2 3 5 8 2" xfId="13594"/>
    <cellStyle name="Normal 2 3 5 9" xfId="9112"/>
    <cellStyle name="Normal 2 3 6" xfId="106"/>
    <cellStyle name="Normal 2 3 6 2" xfId="292"/>
    <cellStyle name="Normal 2 3 6 2 2" xfId="1035"/>
    <cellStyle name="Normal 2 3 6 2 2 2" xfId="2529"/>
    <cellStyle name="Normal 2 3 6 2 2 2 2" xfId="7011"/>
    <cellStyle name="Normal 2 3 6 2 2 2 2 2" xfId="16041"/>
    <cellStyle name="Normal 2 3 6 2 2 2 3" xfId="11559"/>
    <cellStyle name="Normal 2 3 6 2 2 3" xfId="4023"/>
    <cellStyle name="Normal 2 3 6 2 2 3 2" xfId="8505"/>
    <cellStyle name="Normal 2 3 6 2 2 3 2 2" xfId="17535"/>
    <cellStyle name="Normal 2 3 6 2 2 3 3" xfId="13053"/>
    <cellStyle name="Normal 2 3 6 2 2 4" xfId="5517"/>
    <cellStyle name="Normal 2 3 6 2 2 4 2" xfId="14547"/>
    <cellStyle name="Normal 2 3 6 2 2 5" xfId="10065"/>
    <cellStyle name="Normal 2 3 6 2 3" xfId="1786"/>
    <cellStyle name="Normal 2 3 6 2 3 2" xfId="6268"/>
    <cellStyle name="Normal 2 3 6 2 3 2 2" xfId="15298"/>
    <cellStyle name="Normal 2 3 6 2 3 3" xfId="10816"/>
    <cellStyle name="Normal 2 3 6 2 4" xfId="3280"/>
    <cellStyle name="Normal 2 3 6 2 4 2" xfId="7762"/>
    <cellStyle name="Normal 2 3 6 2 4 2 2" xfId="16792"/>
    <cellStyle name="Normal 2 3 6 2 4 3" xfId="12310"/>
    <cellStyle name="Normal 2 3 6 2 5" xfId="4774"/>
    <cellStyle name="Normal 2 3 6 2 5 2" xfId="13804"/>
    <cellStyle name="Normal 2 3 6 2 6" xfId="9322"/>
    <cellStyle name="Normal 2 3 6 3" xfId="478"/>
    <cellStyle name="Normal 2 3 6 3 2" xfId="1225"/>
    <cellStyle name="Normal 2 3 6 3 2 2" xfId="2719"/>
    <cellStyle name="Normal 2 3 6 3 2 2 2" xfId="7201"/>
    <cellStyle name="Normal 2 3 6 3 2 2 2 2" xfId="16231"/>
    <cellStyle name="Normal 2 3 6 3 2 2 3" xfId="11749"/>
    <cellStyle name="Normal 2 3 6 3 2 3" xfId="4213"/>
    <cellStyle name="Normal 2 3 6 3 2 3 2" xfId="8695"/>
    <cellStyle name="Normal 2 3 6 3 2 3 2 2" xfId="17725"/>
    <cellStyle name="Normal 2 3 6 3 2 3 3" xfId="13243"/>
    <cellStyle name="Normal 2 3 6 3 2 4" xfId="5707"/>
    <cellStyle name="Normal 2 3 6 3 2 4 2" xfId="14737"/>
    <cellStyle name="Normal 2 3 6 3 2 5" xfId="10255"/>
    <cellStyle name="Normal 2 3 6 3 3" xfId="1972"/>
    <cellStyle name="Normal 2 3 6 3 3 2" xfId="6454"/>
    <cellStyle name="Normal 2 3 6 3 3 2 2" xfId="15484"/>
    <cellStyle name="Normal 2 3 6 3 3 3" xfId="11002"/>
    <cellStyle name="Normal 2 3 6 3 4" xfId="3466"/>
    <cellStyle name="Normal 2 3 6 3 4 2" xfId="7948"/>
    <cellStyle name="Normal 2 3 6 3 4 2 2" xfId="16978"/>
    <cellStyle name="Normal 2 3 6 3 4 3" xfId="12496"/>
    <cellStyle name="Normal 2 3 6 3 5" xfId="4960"/>
    <cellStyle name="Normal 2 3 6 3 5 2" xfId="13990"/>
    <cellStyle name="Normal 2 3 6 3 6" xfId="9508"/>
    <cellStyle name="Normal 2 3 6 4" xfId="664"/>
    <cellStyle name="Normal 2 3 6 4 2" xfId="1411"/>
    <cellStyle name="Normal 2 3 6 4 2 2" xfId="2905"/>
    <cellStyle name="Normal 2 3 6 4 2 2 2" xfId="7387"/>
    <cellStyle name="Normal 2 3 6 4 2 2 2 2" xfId="16417"/>
    <cellStyle name="Normal 2 3 6 4 2 2 3" xfId="11935"/>
    <cellStyle name="Normal 2 3 6 4 2 3" xfId="4399"/>
    <cellStyle name="Normal 2 3 6 4 2 3 2" xfId="8881"/>
    <cellStyle name="Normal 2 3 6 4 2 3 2 2" xfId="17911"/>
    <cellStyle name="Normal 2 3 6 4 2 3 3" xfId="13429"/>
    <cellStyle name="Normal 2 3 6 4 2 4" xfId="5893"/>
    <cellStyle name="Normal 2 3 6 4 2 4 2" xfId="14923"/>
    <cellStyle name="Normal 2 3 6 4 2 5" xfId="10441"/>
    <cellStyle name="Normal 2 3 6 4 3" xfId="2158"/>
    <cellStyle name="Normal 2 3 6 4 3 2" xfId="6640"/>
    <cellStyle name="Normal 2 3 6 4 3 2 2" xfId="15670"/>
    <cellStyle name="Normal 2 3 6 4 3 3" xfId="11188"/>
    <cellStyle name="Normal 2 3 6 4 4" xfId="3652"/>
    <cellStyle name="Normal 2 3 6 4 4 2" xfId="8134"/>
    <cellStyle name="Normal 2 3 6 4 4 2 2" xfId="17164"/>
    <cellStyle name="Normal 2 3 6 4 4 3" xfId="12682"/>
    <cellStyle name="Normal 2 3 6 4 5" xfId="5146"/>
    <cellStyle name="Normal 2 3 6 4 5 2" xfId="14176"/>
    <cellStyle name="Normal 2 3 6 4 6" xfId="9694"/>
    <cellStyle name="Normal 2 3 6 5" xfId="851"/>
    <cellStyle name="Normal 2 3 6 5 2" xfId="2345"/>
    <cellStyle name="Normal 2 3 6 5 2 2" xfId="6827"/>
    <cellStyle name="Normal 2 3 6 5 2 2 2" xfId="15857"/>
    <cellStyle name="Normal 2 3 6 5 2 3" xfId="11375"/>
    <cellStyle name="Normal 2 3 6 5 3" xfId="3839"/>
    <cellStyle name="Normal 2 3 6 5 3 2" xfId="8321"/>
    <cellStyle name="Normal 2 3 6 5 3 2 2" xfId="17351"/>
    <cellStyle name="Normal 2 3 6 5 3 3" xfId="12869"/>
    <cellStyle name="Normal 2 3 6 5 4" xfId="5333"/>
    <cellStyle name="Normal 2 3 6 5 4 2" xfId="14363"/>
    <cellStyle name="Normal 2 3 6 5 5" xfId="9881"/>
    <cellStyle name="Normal 2 3 6 6" xfId="1600"/>
    <cellStyle name="Normal 2 3 6 6 2" xfId="6082"/>
    <cellStyle name="Normal 2 3 6 6 2 2" xfId="15112"/>
    <cellStyle name="Normal 2 3 6 6 3" xfId="10630"/>
    <cellStyle name="Normal 2 3 6 7" xfId="3094"/>
    <cellStyle name="Normal 2 3 6 7 2" xfId="7576"/>
    <cellStyle name="Normal 2 3 6 7 2 2" xfId="16606"/>
    <cellStyle name="Normal 2 3 6 7 3" xfId="12124"/>
    <cellStyle name="Normal 2 3 6 8" xfId="4588"/>
    <cellStyle name="Normal 2 3 6 8 2" xfId="13618"/>
    <cellStyle name="Normal 2 3 6 9" xfId="9136"/>
    <cellStyle name="Normal 2 3 7" xfId="129"/>
    <cellStyle name="Normal 2 3 7 2" xfId="315"/>
    <cellStyle name="Normal 2 3 7 2 2" xfId="1058"/>
    <cellStyle name="Normal 2 3 7 2 2 2" xfId="2552"/>
    <cellStyle name="Normal 2 3 7 2 2 2 2" xfId="7034"/>
    <cellStyle name="Normal 2 3 7 2 2 2 2 2" xfId="16064"/>
    <cellStyle name="Normal 2 3 7 2 2 2 3" xfId="11582"/>
    <cellStyle name="Normal 2 3 7 2 2 3" xfId="4046"/>
    <cellStyle name="Normal 2 3 7 2 2 3 2" xfId="8528"/>
    <cellStyle name="Normal 2 3 7 2 2 3 2 2" xfId="17558"/>
    <cellStyle name="Normal 2 3 7 2 2 3 3" xfId="13076"/>
    <cellStyle name="Normal 2 3 7 2 2 4" xfId="5540"/>
    <cellStyle name="Normal 2 3 7 2 2 4 2" xfId="14570"/>
    <cellStyle name="Normal 2 3 7 2 2 5" xfId="10088"/>
    <cellStyle name="Normal 2 3 7 2 3" xfId="1809"/>
    <cellStyle name="Normal 2 3 7 2 3 2" xfId="6291"/>
    <cellStyle name="Normal 2 3 7 2 3 2 2" xfId="15321"/>
    <cellStyle name="Normal 2 3 7 2 3 3" xfId="10839"/>
    <cellStyle name="Normal 2 3 7 2 4" xfId="3303"/>
    <cellStyle name="Normal 2 3 7 2 4 2" xfId="7785"/>
    <cellStyle name="Normal 2 3 7 2 4 2 2" xfId="16815"/>
    <cellStyle name="Normal 2 3 7 2 4 3" xfId="12333"/>
    <cellStyle name="Normal 2 3 7 2 5" xfId="4797"/>
    <cellStyle name="Normal 2 3 7 2 5 2" xfId="13827"/>
    <cellStyle name="Normal 2 3 7 2 6" xfId="9345"/>
    <cellStyle name="Normal 2 3 7 3" xfId="501"/>
    <cellStyle name="Normal 2 3 7 3 2" xfId="1248"/>
    <cellStyle name="Normal 2 3 7 3 2 2" xfId="2742"/>
    <cellStyle name="Normal 2 3 7 3 2 2 2" xfId="7224"/>
    <cellStyle name="Normal 2 3 7 3 2 2 2 2" xfId="16254"/>
    <cellStyle name="Normal 2 3 7 3 2 2 3" xfId="11772"/>
    <cellStyle name="Normal 2 3 7 3 2 3" xfId="4236"/>
    <cellStyle name="Normal 2 3 7 3 2 3 2" xfId="8718"/>
    <cellStyle name="Normal 2 3 7 3 2 3 2 2" xfId="17748"/>
    <cellStyle name="Normal 2 3 7 3 2 3 3" xfId="13266"/>
    <cellStyle name="Normal 2 3 7 3 2 4" xfId="5730"/>
    <cellStyle name="Normal 2 3 7 3 2 4 2" xfId="14760"/>
    <cellStyle name="Normal 2 3 7 3 2 5" xfId="10278"/>
    <cellStyle name="Normal 2 3 7 3 3" xfId="1995"/>
    <cellStyle name="Normal 2 3 7 3 3 2" xfId="6477"/>
    <cellStyle name="Normal 2 3 7 3 3 2 2" xfId="15507"/>
    <cellStyle name="Normal 2 3 7 3 3 3" xfId="11025"/>
    <cellStyle name="Normal 2 3 7 3 4" xfId="3489"/>
    <cellStyle name="Normal 2 3 7 3 4 2" xfId="7971"/>
    <cellStyle name="Normal 2 3 7 3 4 2 2" xfId="17001"/>
    <cellStyle name="Normal 2 3 7 3 4 3" xfId="12519"/>
    <cellStyle name="Normal 2 3 7 3 5" xfId="4983"/>
    <cellStyle name="Normal 2 3 7 3 5 2" xfId="14013"/>
    <cellStyle name="Normal 2 3 7 3 6" xfId="9531"/>
    <cellStyle name="Normal 2 3 7 4" xfId="687"/>
    <cellStyle name="Normal 2 3 7 4 2" xfId="1434"/>
    <cellStyle name="Normal 2 3 7 4 2 2" xfId="2928"/>
    <cellStyle name="Normal 2 3 7 4 2 2 2" xfId="7410"/>
    <cellStyle name="Normal 2 3 7 4 2 2 2 2" xfId="16440"/>
    <cellStyle name="Normal 2 3 7 4 2 2 3" xfId="11958"/>
    <cellStyle name="Normal 2 3 7 4 2 3" xfId="4422"/>
    <cellStyle name="Normal 2 3 7 4 2 3 2" xfId="8904"/>
    <cellStyle name="Normal 2 3 7 4 2 3 2 2" xfId="17934"/>
    <cellStyle name="Normal 2 3 7 4 2 3 3" xfId="13452"/>
    <cellStyle name="Normal 2 3 7 4 2 4" xfId="5916"/>
    <cellStyle name="Normal 2 3 7 4 2 4 2" xfId="14946"/>
    <cellStyle name="Normal 2 3 7 4 2 5" xfId="10464"/>
    <cellStyle name="Normal 2 3 7 4 3" xfId="2181"/>
    <cellStyle name="Normal 2 3 7 4 3 2" xfId="6663"/>
    <cellStyle name="Normal 2 3 7 4 3 2 2" xfId="15693"/>
    <cellStyle name="Normal 2 3 7 4 3 3" xfId="11211"/>
    <cellStyle name="Normal 2 3 7 4 4" xfId="3675"/>
    <cellStyle name="Normal 2 3 7 4 4 2" xfId="8157"/>
    <cellStyle name="Normal 2 3 7 4 4 2 2" xfId="17187"/>
    <cellStyle name="Normal 2 3 7 4 4 3" xfId="12705"/>
    <cellStyle name="Normal 2 3 7 4 5" xfId="5169"/>
    <cellStyle name="Normal 2 3 7 4 5 2" xfId="14199"/>
    <cellStyle name="Normal 2 3 7 4 6" xfId="9717"/>
    <cellStyle name="Normal 2 3 7 5" xfId="874"/>
    <cellStyle name="Normal 2 3 7 5 2" xfId="2368"/>
    <cellStyle name="Normal 2 3 7 5 2 2" xfId="6850"/>
    <cellStyle name="Normal 2 3 7 5 2 2 2" xfId="15880"/>
    <cellStyle name="Normal 2 3 7 5 2 3" xfId="11398"/>
    <cellStyle name="Normal 2 3 7 5 3" xfId="3862"/>
    <cellStyle name="Normal 2 3 7 5 3 2" xfId="8344"/>
    <cellStyle name="Normal 2 3 7 5 3 2 2" xfId="17374"/>
    <cellStyle name="Normal 2 3 7 5 3 3" xfId="12892"/>
    <cellStyle name="Normal 2 3 7 5 4" xfId="5356"/>
    <cellStyle name="Normal 2 3 7 5 4 2" xfId="14386"/>
    <cellStyle name="Normal 2 3 7 5 5" xfId="9904"/>
    <cellStyle name="Normal 2 3 7 6" xfId="1623"/>
    <cellStyle name="Normal 2 3 7 6 2" xfId="6105"/>
    <cellStyle name="Normal 2 3 7 6 2 2" xfId="15135"/>
    <cellStyle name="Normal 2 3 7 6 3" xfId="10653"/>
    <cellStyle name="Normal 2 3 7 7" xfId="3117"/>
    <cellStyle name="Normal 2 3 7 7 2" xfId="7599"/>
    <cellStyle name="Normal 2 3 7 7 2 2" xfId="16629"/>
    <cellStyle name="Normal 2 3 7 7 3" xfId="12147"/>
    <cellStyle name="Normal 2 3 7 8" xfId="4611"/>
    <cellStyle name="Normal 2 3 7 8 2" xfId="13641"/>
    <cellStyle name="Normal 2 3 7 9" xfId="9159"/>
    <cellStyle name="Normal 2 3 8" xfId="152"/>
    <cellStyle name="Normal 2 3 8 2" xfId="338"/>
    <cellStyle name="Normal 2 3 8 2 2" xfId="1081"/>
    <cellStyle name="Normal 2 3 8 2 2 2" xfId="2575"/>
    <cellStyle name="Normal 2 3 8 2 2 2 2" xfId="7057"/>
    <cellStyle name="Normal 2 3 8 2 2 2 2 2" xfId="16087"/>
    <cellStyle name="Normal 2 3 8 2 2 2 3" xfId="11605"/>
    <cellStyle name="Normal 2 3 8 2 2 3" xfId="4069"/>
    <cellStyle name="Normal 2 3 8 2 2 3 2" xfId="8551"/>
    <cellStyle name="Normal 2 3 8 2 2 3 2 2" xfId="17581"/>
    <cellStyle name="Normal 2 3 8 2 2 3 3" xfId="13099"/>
    <cellStyle name="Normal 2 3 8 2 2 4" xfId="5563"/>
    <cellStyle name="Normal 2 3 8 2 2 4 2" xfId="14593"/>
    <cellStyle name="Normal 2 3 8 2 2 5" xfId="10111"/>
    <cellStyle name="Normal 2 3 8 2 3" xfId="1832"/>
    <cellStyle name="Normal 2 3 8 2 3 2" xfId="6314"/>
    <cellStyle name="Normal 2 3 8 2 3 2 2" xfId="15344"/>
    <cellStyle name="Normal 2 3 8 2 3 3" xfId="10862"/>
    <cellStyle name="Normal 2 3 8 2 4" xfId="3326"/>
    <cellStyle name="Normal 2 3 8 2 4 2" xfId="7808"/>
    <cellStyle name="Normal 2 3 8 2 4 2 2" xfId="16838"/>
    <cellStyle name="Normal 2 3 8 2 4 3" xfId="12356"/>
    <cellStyle name="Normal 2 3 8 2 5" xfId="4820"/>
    <cellStyle name="Normal 2 3 8 2 5 2" xfId="13850"/>
    <cellStyle name="Normal 2 3 8 2 6" xfId="9368"/>
    <cellStyle name="Normal 2 3 8 3" xfId="524"/>
    <cellStyle name="Normal 2 3 8 3 2" xfId="1271"/>
    <cellStyle name="Normal 2 3 8 3 2 2" xfId="2765"/>
    <cellStyle name="Normal 2 3 8 3 2 2 2" xfId="7247"/>
    <cellStyle name="Normal 2 3 8 3 2 2 2 2" xfId="16277"/>
    <cellStyle name="Normal 2 3 8 3 2 2 3" xfId="11795"/>
    <cellStyle name="Normal 2 3 8 3 2 3" xfId="4259"/>
    <cellStyle name="Normal 2 3 8 3 2 3 2" xfId="8741"/>
    <cellStyle name="Normal 2 3 8 3 2 3 2 2" xfId="17771"/>
    <cellStyle name="Normal 2 3 8 3 2 3 3" xfId="13289"/>
    <cellStyle name="Normal 2 3 8 3 2 4" xfId="5753"/>
    <cellStyle name="Normal 2 3 8 3 2 4 2" xfId="14783"/>
    <cellStyle name="Normal 2 3 8 3 2 5" xfId="10301"/>
    <cellStyle name="Normal 2 3 8 3 3" xfId="2018"/>
    <cellStyle name="Normal 2 3 8 3 3 2" xfId="6500"/>
    <cellStyle name="Normal 2 3 8 3 3 2 2" xfId="15530"/>
    <cellStyle name="Normal 2 3 8 3 3 3" xfId="11048"/>
    <cellStyle name="Normal 2 3 8 3 4" xfId="3512"/>
    <cellStyle name="Normal 2 3 8 3 4 2" xfId="7994"/>
    <cellStyle name="Normal 2 3 8 3 4 2 2" xfId="17024"/>
    <cellStyle name="Normal 2 3 8 3 4 3" xfId="12542"/>
    <cellStyle name="Normal 2 3 8 3 5" xfId="5006"/>
    <cellStyle name="Normal 2 3 8 3 5 2" xfId="14036"/>
    <cellStyle name="Normal 2 3 8 3 6" xfId="9554"/>
    <cellStyle name="Normal 2 3 8 4" xfId="710"/>
    <cellStyle name="Normal 2 3 8 4 2" xfId="1457"/>
    <cellStyle name="Normal 2 3 8 4 2 2" xfId="2951"/>
    <cellStyle name="Normal 2 3 8 4 2 2 2" xfId="7433"/>
    <cellStyle name="Normal 2 3 8 4 2 2 2 2" xfId="16463"/>
    <cellStyle name="Normal 2 3 8 4 2 2 3" xfId="11981"/>
    <cellStyle name="Normal 2 3 8 4 2 3" xfId="4445"/>
    <cellStyle name="Normal 2 3 8 4 2 3 2" xfId="8927"/>
    <cellStyle name="Normal 2 3 8 4 2 3 2 2" xfId="17957"/>
    <cellStyle name="Normal 2 3 8 4 2 3 3" xfId="13475"/>
    <cellStyle name="Normal 2 3 8 4 2 4" xfId="5939"/>
    <cellStyle name="Normal 2 3 8 4 2 4 2" xfId="14969"/>
    <cellStyle name="Normal 2 3 8 4 2 5" xfId="10487"/>
    <cellStyle name="Normal 2 3 8 4 3" xfId="2204"/>
    <cellStyle name="Normal 2 3 8 4 3 2" xfId="6686"/>
    <cellStyle name="Normal 2 3 8 4 3 2 2" xfId="15716"/>
    <cellStyle name="Normal 2 3 8 4 3 3" xfId="11234"/>
    <cellStyle name="Normal 2 3 8 4 4" xfId="3698"/>
    <cellStyle name="Normal 2 3 8 4 4 2" xfId="8180"/>
    <cellStyle name="Normal 2 3 8 4 4 2 2" xfId="17210"/>
    <cellStyle name="Normal 2 3 8 4 4 3" xfId="12728"/>
    <cellStyle name="Normal 2 3 8 4 5" xfId="5192"/>
    <cellStyle name="Normal 2 3 8 4 5 2" xfId="14222"/>
    <cellStyle name="Normal 2 3 8 4 6" xfId="9740"/>
    <cellStyle name="Normal 2 3 8 5" xfId="897"/>
    <cellStyle name="Normal 2 3 8 5 2" xfId="2391"/>
    <cellStyle name="Normal 2 3 8 5 2 2" xfId="6873"/>
    <cellStyle name="Normal 2 3 8 5 2 2 2" xfId="15903"/>
    <cellStyle name="Normal 2 3 8 5 2 3" xfId="11421"/>
    <cellStyle name="Normal 2 3 8 5 3" xfId="3885"/>
    <cellStyle name="Normal 2 3 8 5 3 2" xfId="8367"/>
    <cellStyle name="Normal 2 3 8 5 3 2 2" xfId="17397"/>
    <cellStyle name="Normal 2 3 8 5 3 3" xfId="12915"/>
    <cellStyle name="Normal 2 3 8 5 4" xfId="5379"/>
    <cellStyle name="Normal 2 3 8 5 4 2" xfId="14409"/>
    <cellStyle name="Normal 2 3 8 5 5" xfId="9927"/>
    <cellStyle name="Normal 2 3 8 6" xfId="1646"/>
    <cellStyle name="Normal 2 3 8 6 2" xfId="6128"/>
    <cellStyle name="Normal 2 3 8 6 2 2" xfId="15158"/>
    <cellStyle name="Normal 2 3 8 6 3" xfId="10676"/>
    <cellStyle name="Normal 2 3 8 7" xfId="3140"/>
    <cellStyle name="Normal 2 3 8 7 2" xfId="7622"/>
    <cellStyle name="Normal 2 3 8 7 2 2" xfId="16652"/>
    <cellStyle name="Normal 2 3 8 7 3" xfId="12170"/>
    <cellStyle name="Normal 2 3 8 8" xfId="4634"/>
    <cellStyle name="Normal 2 3 8 8 2" xfId="13664"/>
    <cellStyle name="Normal 2 3 8 9" xfId="9182"/>
    <cellStyle name="Normal 2 3 9" xfId="175"/>
    <cellStyle name="Normal 2 3 9 2" xfId="361"/>
    <cellStyle name="Normal 2 3 9 2 2" xfId="1104"/>
    <cellStyle name="Normal 2 3 9 2 2 2" xfId="2598"/>
    <cellStyle name="Normal 2 3 9 2 2 2 2" xfId="7080"/>
    <cellStyle name="Normal 2 3 9 2 2 2 2 2" xfId="16110"/>
    <cellStyle name="Normal 2 3 9 2 2 2 3" xfId="11628"/>
    <cellStyle name="Normal 2 3 9 2 2 3" xfId="4092"/>
    <cellStyle name="Normal 2 3 9 2 2 3 2" xfId="8574"/>
    <cellStyle name="Normal 2 3 9 2 2 3 2 2" xfId="17604"/>
    <cellStyle name="Normal 2 3 9 2 2 3 3" xfId="13122"/>
    <cellStyle name="Normal 2 3 9 2 2 4" xfId="5586"/>
    <cellStyle name="Normal 2 3 9 2 2 4 2" xfId="14616"/>
    <cellStyle name="Normal 2 3 9 2 2 5" xfId="10134"/>
    <cellStyle name="Normal 2 3 9 2 3" xfId="1855"/>
    <cellStyle name="Normal 2 3 9 2 3 2" xfId="6337"/>
    <cellStyle name="Normal 2 3 9 2 3 2 2" xfId="15367"/>
    <cellStyle name="Normal 2 3 9 2 3 3" xfId="10885"/>
    <cellStyle name="Normal 2 3 9 2 4" xfId="3349"/>
    <cellStyle name="Normal 2 3 9 2 4 2" xfId="7831"/>
    <cellStyle name="Normal 2 3 9 2 4 2 2" xfId="16861"/>
    <cellStyle name="Normal 2 3 9 2 4 3" xfId="12379"/>
    <cellStyle name="Normal 2 3 9 2 5" xfId="4843"/>
    <cellStyle name="Normal 2 3 9 2 5 2" xfId="13873"/>
    <cellStyle name="Normal 2 3 9 2 6" xfId="9391"/>
    <cellStyle name="Normal 2 3 9 3" xfId="547"/>
    <cellStyle name="Normal 2 3 9 3 2" xfId="1294"/>
    <cellStyle name="Normal 2 3 9 3 2 2" xfId="2788"/>
    <cellStyle name="Normal 2 3 9 3 2 2 2" xfId="7270"/>
    <cellStyle name="Normal 2 3 9 3 2 2 2 2" xfId="16300"/>
    <cellStyle name="Normal 2 3 9 3 2 2 3" xfId="11818"/>
    <cellStyle name="Normal 2 3 9 3 2 3" xfId="4282"/>
    <cellStyle name="Normal 2 3 9 3 2 3 2" xfId="8764"/>
    <cellStyle name="Normal 2 3 9 3 2 3 2 2" xfId="17794"/>
    <cellStyle name="Normal 2 3 9 3 2 3 3" xfId="13312"/>
    <cellStyle name="Normal 2 3 9 3 2 4" xfId="5776"/>
    <cellStyle name="Normal 2 3 9 3 2 4 2" xfId="14806"/>
    <cellStyle name="Normal 2 3 9 3 2 5" xfId="10324"/>
    <cellStyle name="Normal 2 3 9 3 3" xfId="2041"/>
    <cellStyle name="Normal 2 3 9 3 3 2" xfId="6523"/>
    <cellStyle name="Normal 2 3 9 3 3 2 2" xfId="15553"/>
    <cellStyle name="Normal 2 3 9 3 3 3" xfId="11071"/>
    <cellStyle name="Normal 2 3 9 3 4" xfId="3535"/>
    <cellStyle name="Normal 2 3 9 3 4 2" xfId="8017"/>
    <cellStyle name="Normal 2 3 9 3 4 2 2" xfId="17047"/>
    <cellStyle name="Normal 2 3 9 3 4 3" xfId="12565"/>
    <cellStyle name="Normal 2 3 9 3 5" xfId="5029"/>
    <cellStyle name="Normal 2 3 9 3 5 2" xfId="14059"/>
    <cellStyle name="Normal 2 3 9 3 6" xfId="9577"/>
    <cellStyle name="Normal 2 3 9 4" xfId="733"/>
    <cellStyle name="Normal 2 3 9 4 2" xfId="1480"/>
    <cellStyle name="Normal 2 3 9 4 2 2" xfId="2974"/>
    <cellStyle name="Normal 2 3 9 4 2 2 2" xfId="7456"/>
    <cellStyle name="Normal 2 3 9 4 2 2 2 2" xfId="16486"/>
    <cellStyle name="Normal 2 3 9 4 2 2 3" xfId="12004"/>
    <cellStyle name="Normal 2 3 9 4 2 3" xfId="4468"/>
    <cellStyle name="Normal 2 3 9 4 2 3 2" xfId="8950"/>
    <cellStyle name="Normal 2 3 9 4 2 3 2 2" xfId="17980"/>
    <cellStyle name="Normal 2 3 9 4 2 3 3" xfId="13498"/>
    <cellStyle name="Normal 2 3 9 4 2 4" xfId="5962"/>
    <cellStyle name="Normal 2 3 9 4 2 4 2" xfId="14992"/>
    <cellStyle name="Normal 2 3 9 4 2 5" xfId="10510"/>
    <cellStyle name="Normal 2 3 9 4 3" xfId="2227"/>
    <cellStyle name="Normal 2 3 9 4 3 2" xfId="6709"/>
    <cellStyle name="Normal 2 3 9 4 3 2 2" xfId="15739"/>
    <cellStyle name="Normal 2 3 9 4 3 3" xfId="11257"/>
    <cellStyle name="Normal 2 3 9 4 4" xfId="3721"/>
    <cellStyle name="Normal 2 3 9 4 4 2" xfId="8203"/>
    <cellStyle name="Normal 2 3 9 4 4 2 2" xfId="17233"/>
    <cellStyle name="Normal 2 3 9 4 4 3" xfId="12751"/>
    <cellStyle name="Normal 2 3 9 4 5" xfId="5215"/>
    <cellStyle name="Normal 2 3 9 4 5 2" xfId="14245"/>
    <cellStyle name="Normal 2 3 9 4 6" xfId="9763"/>
    <cellStyle name="Normal 2 3 9 5" xfId="920"/>
    <cellStyle name="Normal 2 3 9 5 2" xfId="2414"/>
    <cellStyle name="Normal 2 3 9 5 2 2" xfId="6896"/>
    <cellStyle name="Normal 2 3 9 5 2 2 2" xfId="15926"/>
    <cellStyle name="Normal 2 3 9 5 2 3" xfId="11444"/>
    <cellStyle name="Normal 2 3 9 5 3" xfId="3908"/>
    <cellStyle name="Normal 2 3 9 5 3 2" xfId="8390"/>
    <cellStyle name="Normal 2 3 9 5 3 2 2" xfId="17420"/>
    <cellStyle name="Normal 2 3 9 5 3 3" xfId="12938"/>
    <cellStyle name="Normal 2 3 9 5 4" xfId="5402"/>
    <cellStyle name="Normal 2 3 9 5 4 2" xfId="14432"/>
    <cellStyle name="Normal 2 3 9 5 5" xfId="9950"/>
    <cellStyle name="Normal 2 3 9 6" xfId="1669"/>
    <cellStyle name="Normal 2 3 9 6 2" xfId="6151"/>
    <cellStyle name="Normal 2 3 9 6 2 2" xfId="15181"/>
    <cellStyle name="Normal 2 3 9 6 3" xfId="10699"/>
    <cellStyle name="Normal 2 3 9 7" xfId="3163"/>
    <cellStyle name="Normal 2 3 9 7 2" xfId="7645"/>
    <cellStyle name="Normal 2 3 9 7 2 2" xfId="16675"/>
    <cellStyle name="Normal 2 3 9 7 3" xfId="12193"/>
    <cellStyle name="Normal 2 3 9 8" xfId="4657"/>
    <cellStyle name="Normal 2 3 9 8 2" xfId="13687"/>
    <cellStyle name="Normal 2 3 9 9" xfId="9205"/>
    <cellStyle name="Normal 2 4" xfId="17"/>
    <cellStyle name="Normal 2 4 10" xfId="389"/>
    <cellStyle name="Normal 2 4 10 2" xfId="1136"/>
    <cellStyle name="Normal 2 4 10 2 2" xfId="2630"/>
    <cellStyle name="Normal 2 4 10 2 2 2" xfId="7112"/>
    <cellStyle name="Normal 2 4 10 2 2 2 2" xfId="16142"/>
    <cellStyle name="Normal 2 4 10 2 2 3" xfId="11660"/>
    <cellStyle name="Normal 2 4 10 2 3" xfId="4124"/>
    <cellStyle name="Normal 2 4 10 2 3 2" xfId="8606"/>
    <cellStyle name="Normal 2 4 10 2 3 2 2" xfId="17636"/>
    <cellStyle name="Normal 2 4 10 2 3 3" xfId="13154"/>
    <cellStyle name="Normal 2 4 10 2 4" xfId="5618"/>
    <cellStyle name="Normal 2 4 10 2 4 2" xfId="14648"/>
    <cellStyle name="Normal 2 4 10 2 5" xfId="10166"/>
    <cellStyle name="Normal 2 4 10 3" xfId="1883"/>
    <cellStyle name="Normal 2 4 10 3 2" xfId="6365"/>
    <cellStyle name="Normal 2 4 10 3 2 2" xfId="15395"/>
    <cellStyle name="Normal 2 4 10 3 3" xfId="10913"/>
    <cellStyle name="Normal 2 4 10 4" xfId="3377"/>
    <cellStyle name="Normal 2 4 10 4 2" xfId="7859"/>
    <cellStyle name="Normal 2 4 10 4 2 2" xfId="16889"/>
    <cellStyle name="Normal 2 4 10 4 3" xfId="12407"/>
    <cellStyle name="Normal 2 4 10 5" xfId="4871"/>
    <cellStyle name="Normal 2 4 10 5 2" xfId="13901"/>
    <cellStyle name="Normal 2 4 10 6" xfId="9419"/>
    <cellStyle name="Normal 2 4 11" xfId="575"/>
    <cellStyle name="Normal 2 4 11 2" xfId="1322"/>
    <cellStyle name="Normal 2 4 11 2 2" xfId="2816"/>
    <cellStyle name="Normal 2 4 11 2 2 2" xfId="7298"/>
    <cellStyle name="Normal 2 4 11 2 2 2 2" xfId="16328"/>
    <cellStyle name="Normal 2 4 11 2 2 3" xfId="11846"/>
    <cellStyle name="Normal 2 4 11 2 3" xfId="4310"/>
    <cellStyle name="Normal 2 4 11 2 3 2" xfId="8792"/>
    <cellStyle name="Normal 2 4 11 2 3 2 2" xfId="17822"/>
    <cellStyle name="Normal 2 4 11 2 3 3" xfId="13340"/>
    <cellStyle name="Normal 2 4 11 2 4" xfId="5804"/>
    <cellStyle name="Normal 2 4 11 2 4 2" xfId="14834"/>
    <cellStyle name="Normal 2 4 11 2 5" xfId="10352"/>
    <cellStyle name="Normal 2 4 11 3" xfId="2069"/>
    <cellStyle name="Normal 2 4 11 3 2" xfId="6551"/>
    <cellStyle name="Normal 2 4 11 3 2 2" xfId="15581"/>
    <cellStyle name="Normal 2 4 11 3 3" xfId="11099"/>
    <cellStyle name="Normal 2 4 11 4" xfId="3563"/>
    <cellStyle name="Normal 2 4 11 4 2" xfId="8045"/>
    <cellStyle name="Normal 2 4 11 4 2 2" xfId="17075"/>
    <cellStyle name="Normal 2 4 11 4 3" xfId="12593"/>
    <cellStyle name="Normal 2 4 11 5" xfId="5057"/>
    <cellStyle name="Normal 2 4 11 5 2" xfId="14087"/>
    <cellStyle name="Normal 2 4 11 6" xfId="9605"/>
    <cellStyle name="Normal 2 4 12" xfId="762"/>
    <cellStyle name="Normal 2 4 12 2" xfId="2256"/>
    <cellStyle name="Normal 2 4 12 2 2" xfId="6738"/>
    <cellStyle name="Normal 2 4 12 2 2 2" xfId="15768"/>
    <cellStyle name="Normal 2 4 12 2 3" xfId="11286"/>
    <cellStyle name="Normal 2 4 12 3" xfId="3750"/>
    <cellStyle name="Normal 2 4 12 3 2" xfId="8232"/>
    <cellStyle name="Normal 2 4 12 3 2 2" xfId="17262"/>
    <cellStyle name="Normal 2 4 12 3 3" xfId="12780"/>
    <cellStyle name="Normal 2 4 12 4" xfId="5244"/>
    <cellStyle name="Normal 2 4 12 4 2" xfId="14274"/>
    <cellStyle name="Normal 2 4 12 5" xfId="9792"/>
    <cellStyle name="Normal 2 4 13" xfId="1511"/>
    <cellStyle name="Normal 2 4 13 2" xfId="5993"/>
    <cellStyle name="Normal 2 4 13 2 2" xfId="15023"/>
    <cellStyle name="Normal 2 4 13 3" xfId="10541"/>
    <cellStyle name="Normal 2 4 14" xfId="3005"/>
    <cellStyle name="Normal 2 4 14 2" xfId="7487"/>
    <cellStyle name="Normal 2 4 14 2 2" xfId="16517"/>
    <cellStyle name="Normal 2 4 14 3" xfId="12035"/>
    <cellStyle name="Normal 2 4 15" xfId="4499"/>
    <cellStyle name="Normal 2 4 15 2" xfId="13529"/>
    <cellStyle name="Normal 2 4 16" xfId="9047"/>
    <cellStyle name="Normal 2 4 2" xfId="40"/>
    <cellStyle name="Normal 2 4 2 2" xfId="226"/>
    <cellStyle name="Normal 2 4 2 2 2" xfId="971"/>
    <cellStyle name="Normal 2 4 2 2 2 2" xfId="2465"/>
    <cellStyle name="Normal 2 4 2 2 2 2 2" xfId="6947"/>
    <cellStyle name="Normal 2 4 2 2 2 2 2 2" xfId="15977"/>
    <cellStyle name="Normal 2 4 2 2 2 2 3" xfId="11495"/>
    <cellStyle name="Normal 2 4 2 2 2 3" xfId="3959"/>
    <cellStyle name="Normal 2 4 2 2 2 3 2" xfId="8441"/>
    <cellStyle name="Normal 2 4 2 2 2 3 2 2" xfId="17471"/>
    <cellStyle name="Normal 2 4 2 2 2 3 3" xfId="12989"/>
    <cellStyle name="Normal 2 4 2 2 2 4" xfId="5453"/>
    <cellStyle name="Normal 2 4 2 2 2 4 2" xfId="14483"/>
    <cellStyle name="Normal 2 4 2 2 2 5" xfId="10001"/>
    <cellStyle name="Normal 2 4 2 2 3" xfId="1720"/>
    <cellStyle name="Normal 2 4 2 2 3 2" xfId="6202"/>
    <cellStyle name="Normal 2 4 2 2 3 2 2" xfId="15232"/>
    <cellStyle name="Normal 2 4 2 2 3 3" xfId="10750"/>
    <cellStyle name="Normal 2 4 2 2 4" xfId="3214"/>
    <cellStyle name="Normal 2 4 2 2 4 2" xfId="7696"/>
    <cellStyle name="Normal 2 4 2 2 4 2 2" xfId="16726"/>
    <cellStyle name="Normal 2 4 2 2 4 3" xfId="12244"/>
    <cellStyle name="Normal 2 4 2 2 5" xfId="4708"/>
    <cellStyle name="Normal 2 4 2 2 5 2" xfId="13738"/>
    <cellStyle name="Normal 2 4 2 2 6" xfId="9256"/>
    <cellStyle name="Normal 2 4 2 3" xfId="412"/>
    <cellStyle name="Normal 2 4 2 3 2" xfId="1159"/>
    <cellStyle name="Normal 2 4 2 3 2 2" xfId="2653"/>
    <cellStyle name="Normal 2 4 2 3 2 2 2" xfId="7135"/>
    <cellStyle name="Normal 2 4 2 3 2 2 2 2" xfId="16165"/>
    <cellStyle name="Normal 2 4 2 3 2 2 3" xfId="11683"/>
    <cellStyle name="Normal 2 4 2 3 2 3" xfId="4147"/>
    <cellStyle name="Normal 2 4 2 3 2 3 2" xfId="8629"/>
    <cellStyle name="Normal 2 4 2 3 2 3 2 2" xfId="17659"/>
    <cellStyle name="Normal 2 4 2 3 2 3 3" xfId="13177"/>
    <cellStyle name="Normal 2 4 2 3 2 4" xfId="5641"/>
    <cellStyle name="Normal 2 4 2 3 2 4 2" xfId="14671"/>
    <cellStyle name="Normal 2 4 2 3 2 5" xfId="10189"/>
    <cellStyle name="Normal 2 4 2 3 3" xfId="1906"/>
    <cellStyle name="Normal 2 4 2 3 3 2" xfId="6388"/>
    <cellStyle name="Normal 2 4 2 3 3 2 2" xfId="15418"/>
    <cellStyle name="Normal 2 4 2 3 3 3" xfId="10936"/>
    <cellStyle name="Normal 2 4 2 3 4" xfId="3400"/>
    <cellStyle name="Normal 2 4 2 3 4 2" xfId="7882"/>
    <cellStyle name="Normal 2 4 2 3 4 2 2" xfId="16912"/>
    <cellStyle name="Normal 2 4 2 3 4 3" xfId="12430"/>
    <cellStyle name="Normal 2 4 2 3 5" xfId="4894"/>
    <cellStyle name="Normal 2 4 2 3 5 2" xfId="13924"/>
    <cellStyle name="Normal 2 4 2 3 6" xfId="9442"/>
    <cellStyle name="Normal 2 4 2 4" xfId="598"/>
    <cellStyle name="Normal 2 4 2 4 2" xfId="1345"/>
    <cellStyle name="Normal 2 4 2 4 2 2" xfId="2839"/>
    <cellStyle name="Normal 2 4 2 4 2 2 2" xfId="7321"/>
    <cellStyle name="Normal 2 4 2 4 2 2 2 2" xfId="16351"/>
    <cellStyle name="Normal 2 4 2 4 2 2 3" xfId="11869"/>
    <cellStyle name="Normal 2 4 2 4 2 3" xfId="4333"/>
    <cellStyle name="Normal 2 4 2 4 2 3 2" xfId="8815"/>
    <cellStyle name="Normal 2 4 2 4 2 3 2 2" xfId="17845"/>
    <cellStyle name="Normal 2 4 2 4 2 3 3" xfId="13363"/>
    <cellStyle name="Normal 2 4 2 4 2 4" xfId="5827"/>
    <cellStyle name="Normal 2 4 2 4 2 4 2" xfId="14857"/>
    <cellStyle name="Normal 2 4 2 4 2 5" xfId="10375"/>
    <cellStyle name="Normal 2 4 2 4 3" xfId="2092"/>
    <cellStyle name="Normal 2 4 2 4 3 2" xfId="6574"/>
    <cellStyle name="Normal 2 4 2 4 3 2 2" xfId="15604"/>
    <cellStyle name="Normal 2 4 2 4 3 3" xfId="11122"/>
    <cellStyle name="Normal 2 4 2 4 4" xfId="3586"/>
    <cellStyle name="Normal 2 4 2 4 4 2" xfId="8068"/>
    <cellStyle name="Normal 2 4 2 4 4 2 2" xfId="17098"/>
    <cellStyle name="Normal 2 4 2 4 4 3" xfId="12616"/>
    <cellStyle name="Normal 2 4 2 4 5" xfId="5080"/>
    <cellStyle name="Normal 2 4 2 4 5 2" xfId="14110"/>
    <cellStyle name="Normal 2 4 2 4 6" xfId="9628"/>
    <cellStyle name="Normal 2 4 2 5" xfId="785"/>
    <cellStyle name="Normal 2 4 2 5 2" xfId="2279"/>
    <cellStyle name="Normal 2 4 2 5 2 2" xfId="6761"/>
    <cellStyle name="Normal 2 4 2 5 2 2 2" xfId="15791"/>
    <cellStyle name="Normal 2 4 2 5 2 3" xfId="11309"/>
    <cellStyle name="Normal 2 4 2 5 3" xfId="3773"/>
    <cellStyle name="Normal 2 4 2 5 3 2" xfId="8255"/>
    <cellStyle name="Normal 2 4 2 5 3 2 2" xfId="17285"/>
    <cellStyle name="Normal 2 4 2 5 3 3" xfId="12803"/>
    <cellStyle name="Normal 2 4 2 5 4" xfId="5267"/>
    <cellStyle name="Normal 2 4 2 5 4 2" xfId="14297"/>
    <cellStyle name="Normal 2 4 2 5 5" xfId="9815"/>
    <cellStyle name="Normal 2 4 2 6" xfId="1534"/>
    <cellStyle name="Normal 2 4 2 6 2" xfId="6016"/>
    <cellStyle name="Normal 2 4 2 6 2 2" xfId="15046"/>
    <cellStyle name="Normal 2 4 2 6 3" xfId="10564"/>
    <cellStyle name="Normal 2 4 2 7" xfId="3028"/>
    <cellStyle name="Normal 2 4 2 7 2" xfId="7510"/>
    <cellStyle name="Normal 2 4 2 7 2 2" xfId="16540"/>
    <cellStyle name="Normal 2 4 2 7 3" xfId="12058"/>
    <cellStyle name="Normal 2 4 2 8" xfId="4522"/>
    <cellStyle name="Normal 2 4 2 8 2" xfId="13552"/>
    <cellStyle name="Normal 2 4 2 9" xfId="9070"/>
    <cellStyle name="Normal 2 4 3" xfId="63"/>
    <cellStyle name="Normal 2 4 3 2" xfId="249"/>
    <cellStyle name="Normal 2 4 3 2 2" xfId="994"/>
    <cellStyle name="Normal 2 4 3 2 2 2" xfId="2488"/>
    <cellStyle name="Normal 2 4 3 2 2 2 2" xfId="6970"/>
    <cellStyle name="Normal 2 4 3 2 2 2 2 2" xfId="16000"/>
    <cellStyle name="Normal 2 4 3 2 2 2 3" xfId="11518"/>
    <cellStyle name="Normal 2 4 3 2 2 3" xfId="3982"/>
    <cellStyle name="Normal 2 4 3 2 2 3 2" xfId="8464"/>
    <cellStyle name="Normal 2 4 3 2 2 3 2 2" xfId="17494"/>
    <cellStyle name="Normal 2 4 3 2 2 3 3" xfId="13012"/>
    <cellStyle name="Normal 2 4 3 2 2 4" xfId="5476"/>
    <cellStyle name="Normal 2 4 3 2 2 4 2" xfId="14506"/>
    <cellStyle name="Normal 2 4 3 2 2 5" xfId="10024"/>
    <cellStyle name="Normal 2 4 3 2 3" xfId="1743"/>
    <cellStyle name="Normal 2 4 3 2 3 2" xfId="6225"/>
    <cellStyle name="Normal 2 4 3 2 3 2 2" xfId="15255"/>
    <cellStyle name="Normal 2 4 3 2 3 3" xfId="10773"/>
    <cellStyle name="Normal 2 4 3 2 4" xfId="3237"/>
    <cellStyle name="Normal 2 4 3 2 4 2" xfId="7719"/>
    <cellStyle name="Normal 2 4 3 2 4 2 2" xfId="16749"/>
    <cellStyle name="Normal 2 4 3 2 4 3" xfId="12267"/>
    <cellStyle name="Normal 2 4 3 2 5" xfId="4731"/>
    <cellStyle name="Normal 2 4 3 2 5 2" xfId="13761"/>
    <cellStyle name="Normal 2 4 3 2 6" xfId="9279"/>
    <cellStyle name="Normal 2 4 3 3" xfId="435"/>
    <cellStyle name="Normal 2 4 3 3 2" xfId="1182"/>
    <cellStyle name="Normal 2 4 3 3 2 2" xfId="2676"/>
    <cellStyle name="Normal 2 4 3 3 2 2 2" xfId="7158"/>
    <cellStyle name="Normal 2 4 3 3 2 2 2 2" xfId="16188"/>
    <cellStyle name="Normal 2 4 3 3 2 2 3" xfId="11706"/>
    <cellStyle name="Normal 2 4 3 3 2 3" xfId="4170"/>
    <cellStyle name="Normal 2 4 3 3 2 3 2" xfId="8652"/>
    <cellStyle name="Normal 2 4 3 3 2 3 2 2" xfId="17682"/>
    <cellStyle name="Normal 2 4 3 3 2 3 3" xfId="13200"/>
    <cellStyle name="Normal 2 4 3 3 2 4" xfId="5664"/>
    <cellStyle name="Normal 2 4 3 3 2 4 2" xfId="14694"/>
    <cellStyle name="Normal 2 4 3 3 2 5" xfId="10212"/>
    <cellStyle name="Normal 2 4 3 3 3" xfId="1929"/>
    <cellStyle name="Normal 2 4 3 3 3 2" xfId="6411"/>
    <cellStyle name="Normal 2 4 3 3 3 2 2" xfId="15441"/>
    <cellStyle name="Normal 2 4 3 3 3 3" xfId="10959"/>
    <cellStyle name="Normal 2 4 3 3 4" xfId="3423"/>
    <cellStyle name="Normal 2 4 3 3 4 2" xfId="7905"/>
    <cellStyle name="Normal 2 4 3 3 4 2 2" xfId="16935"/>
    <cellStyle name="Normal 2 4 3 3 4 3" xfId="12453"/>
    <cellStyle name="Normal 2 4 3 3 5" xfId="4917"/>
    <cellStyle name="Normal 2 4 3 3 5 2" xfId="13947"/>
    <cellStyle name="Normal 2 4 3 3 6" xfId="9465"/>
    <cellStyle name="Normal 2 4 3 4" xfId="621"/>
    <cellStyle name="Normal 2 4 3 4 2" xfId="1368"/>
    <cellStyle name="Normal 2 4 3 4 2 2" xfId="2862"/>
    <cellStyle name="Normal 2 4 3 4 2 2 2" xfId="7344"/>
    <cellStyle name="Normal 2 4 3 4 2 2 2 2" xfId="16374"/>
    <cellStyle name="Normal 2 4 3 4 2 2 3" xfId="11892"/>
    <cellStyle name="Normal 2 4 3 4 2 3" xfId="4356"/>
    <cellStyle name="Normal 2 4 3 4 2 3 2" xfId="8838"/>
    <cellStyle name="Normal 2 4 3 4 2 3 2 2" xfId="17868"/>
    <cellStyle name="Normal 2 4 3 4 2 3 3" xfId="13386"/>
    <cellStyle name="Normal 2 4 3 4 2 4" xfId="5850"/>
    <cellStyle name="Normal 2 4 3 4 2 4 2" xfId="14880"/>
    <cellStyle name="Normal 2 4 3 4 2 5" xfId="10398"/>
    <cellStyle name="Normal 2 4 3 4 3" xfId="2115"/>
    <cellStyle name="Normal 2 4 3 4 3 2" xfId="6597"/>
    <cellStyle name="Normal 2 4 3 4 3 2 2" xfId="15627"/>
    <cellStyle name="Normal 2 4 3 4 3 3" xfId="11145"/>
    <cellStyle name="Normal 2 4 3 4 4" xfId="3609"/>
    <cellStyle name="Normal 2 4 3 4 4 2" xfId="8091"/>
    <cellStyle name="Normal 2 4 3 4 4 2 2" xfId="17121"/>
    <cellStyle name="Normal 2 4 3 4 4 3" xfId="12639"/>
    <cellStyle name="Normal 2 4 3 4 5" xfId="5103"/>
    <cellStyle name="Normal 2 4 3 4 5 2" xfId="14133"/>
    <cellStyle name="Normal 2 4 3 4 6" xfId="9651"/>
    <cellStyle name="Normal 2 4 3 5" xfId="808"/>
    <cellStyle name="Normal 2 4 3 5 2" xfId="2302"/>
    <cellStyle name="Normal 2 4 3 5 2 2" xfId="6784"/>
    <cellStyle name="Normal 2 4 3 5 2 2 2" xfId="15814"/>
    <cellStyle name="Normal 2 4 3 5 2 3" xfId="11332"/>
    <cellStyle name="Normal 2 4 3 5 3" xfId="3796"/>
    <cellStyle name="Normal 2 4 3 5 3 2" xfId="8278"/>
    <cellStyle name="Normal 2 4 3 5 3 2 2" xfId="17308"/>
    <cellStyle name="Normal 2 4 3 5 3 3" xfId="12826"/>
    <cellStyle name="Normal 2 4 3 5 4" xfId="5290"/>
    <cellStyle name="Normal 2 4 3 5 4 2" xfId="14320"/>
    <cellStyle name="Normal 2 4 3 5 5" xfId="9838"/>
    <cellStyle name="Normal 2 4 3 6" xfId="1557"/>
    <cellStyle name="Normal 2 4 3 6 2" xfId="6039"/>
    <cellStyle name="Normal 2 4 3 6 2 2" xfId="15069"/>
    <cellStyle name="Normal 2 4 3 6 3" xfId="10587"/>
    <cellStyle name="Normal 2 4 3 7" xfId="3051"/>
    <cellStyle name="Normal 2 4 3 7 2" xfId="7533"/>
    <cellStyle name="Normal 2 4 3 7 2 2" xfId="16563"/>
    <cellStyle name="Normal 2 4 3 7 3" xfId="12081"/>
    <cellStyle name="Normal 2 4 3 8" xfId="4545"/>
    <cellStyle name="Normal 2 4 3 8 2" xfId="13575"/>
    <cellStyle name="Normal 2 4 3 9" xfId="9093"/>
    <cellStyle name="Normal 2 4 4" xfId="87"/>
    <cellStyle name="Normal 2 4 4 2" xfId="273"/>
    <cellStyle name="Normal 2 4 4 2 2" xfId="1017"/>
    <cellStyle name="Normal 2 4 4 2 2 2" xfId="2511"/>
    <cellStyle name="Normal 2 4 4 2 2 2 2" xfId="6993"/>
    <cellStyle name="Normal 2 4 4 2 2 2 2 2" xfId="16023"/>
    <cellStyle name="Normal 2 4 4 2 2 2 3" xfId="11541"/>
    <cellStyle name="Normal 2 4 4 2 2 3" xfId="4005"/>
    <cellStyle name="Normal 2 4 4 2 2 3 2" xfId="8487"/>
    <cellStyle name="Normal 2 4 4 2 2 3 2 2" xfId="17517"/>
    <cellStyle name="Normal 2 4 4 2 2 3 3" xfId="13035"/>
    <cellStyle name="Normal 2 4 4 2 2 4" xfId="5499"/>
    <cellStyle name="Normal 2 4 4 2 2 4 2" xfId="14529"/>
    <cellStyle name="Normal 2 4 4 2 2 5" xfId="10047"/>
    <cellStyle name="Normal 2 4 4 2 3" xfId="1767"/>
    <cellStyle name="Normal 2 4 4 2 3 2" xfId="6249"/>
    <cellStyle name="Normal 2 4 4 2 3 2 2" xfId="15279"/>
    <cellStyle name="Normal 2 4 4 2 3 3" xfId="10797"/>
    <cellStyle name="Normal 2 4 4 2 4" xfId="3261"/>
    <cellStyle name="Normal 2 4 4 2 4 2" xfId="7743"/>
    <cellStyle name="Normal 2 4 4 2 4 2 2" xfId="16773"/>
    <cellStyle name="Normal 2 4 4 2 4 3" xfId="12291"/>
    <cellStyle name="Normal 2 4 4 2 5" xfId="4755"/>
    <cellStyle name="Normal 2 4 4 2 5 2" xfId="13785"/>
    <cellStyle name="Normal 2 4 4 2 6" xfId="9303"/>
    <cellStyle name="Normal 2 4 4 3" xfId="459"/>
    <cellStyle name="Normal 2 4 4 3 2" xfId="1206"/>
    <cellStyle name="Normal 2 4 4 3 2 2" xfId="2700"/>
    <cellStyle name="Normal 2 4 4 3 2 2 2" xfId="7182"/>
    <cellStyle name="Normal 2 4 4 3 2 2 2 2" xfId="16212"/>
    <cellStyle name="Normal 2 4 4 3 2 2 3" xfId="11730"/>
    <cellStyle name="Normal 2 4 4 3 2 3" xfId="4194"/>
    <cellStyle name="Normal 2 4 4 3 2 3 2" xfId="8676"/>
    <cellStyle name="Normal 2 4 4 3 2 3 2 2" xfId="17706"/>
    <cellStyle name="Normal 2 4 4 3 2 3 3" xfId="13224"/>
    <cellStyle name="Normal 2 4 4 3 2 4" xfId="5688"/>
    <cellStyle name="Normal 2 4 4 3 2 4 2" xfId="14718"/>
    <cellStyle name="Normal 2 4 4 3 2 5" xfId="10236"/>
    <cellStyle name="Normal 2 4 4 3 3" xfId="1953"/>
    <cellStyle name="Normal 2 4 4 3 3 2" xfId="6435"/>
    <cellStyle name="Normal 2 4 4 3 3 2 2" xfId="15465"/>
    <cellStyle name="Normal 2 4 4 3 3 3" xfId="10983"/>
    <cellStyle name="Normal 2 4 4 3 4" xfId="3447"/>
    <cellStyle name="Normal 2 4 4 3 4 2" xfId="7929"/>
    <cellStyle name="Normal 2 4 4 3 4 2 2" xfId="16959"/>
    <cellStyle name="Normal 2 4 4 3 4 3" xfId="12477"/>
    <cellStyle name="Normal 2 4 4 3 5" xfId="4941"/>
    <cellStyle name="Normal 2 4 4 3 5 2" xfId="13971"/>
    <cellStyle name="Normal 2 4 4 3 6" xfId="9489"/>
    <cellStyle name="Normal 2 4 4 4" xfId="645"/>
    <cellStyle name="Normal 2 4 4 4 2" xfId="1392"/>
    <cellStyle name="Normal 2 4 4 4 2 2" xfId="2886"/>
    <cellStyle name="Normal 2 4 4 4 2 2 2" xfId="7368"/>
    <cellStyle name="Normal 2 4 4 4 2 2 2 2" xfId="16398"/>
    <cellStyle name="Normal 2 4 4 4 2 2 3" xfId="11916"/>
    <cellStyle name="Normal 2 4 4 4 2 3" xfId="4380"/>
    <cellStyle name="Normal 2 4 4 4 2 3 2" xfId="8862"/>
    <cellStyle name="Normal 2 4 4 4 2 3 2 2" xfId="17892"/>
    <cellStyle name="Normal 2 4 4 4 2 3 3" xfId="13410"/>
    <cellStyle name="Normal 2 4 4 4 2 4" xfId="5874"/>
    <cellStyle name="Normal 2 4 4 4 2 4 2" xfId="14904"/>
    <cellStyle name="Normal 2 4 4 4 2 5" xfId="10422"/>
    <cellStyle name="Normal 2 4 4 4 3" xfId="2139"/>
    <cellStyle name="Normal 2 4 4 4 3 2" xfId="6621"/>
    <cellStyle name="Normal 2 4 4 4 3 2 2" xfId="15651"/>
    <cellStyle name="Normal 2 4 4 4 3 3" xfId="11169"/>
    <cellStyle name="Normal 2 4 4 4 4" xfId="3633"/>
    <cellStyle name="Normal 2 4 4 4 4 2" xfId="8115"/>
    <cellStyle name="Normal 2 4 4 4 4 2 2" xfId="17145"/>
    <cellStyle name="Normal 2 4 4 4 4 3" xfId="12663"/>
    <cellStyle name="Normal 2 4 4 4 5" xfId="5127"/>
    <cellStyle name="Normal 2 4 4 4 5 2" xfId="14157"/>
    <cellStyle name="Normal 2 4 4 4 6" xfId="9675"/>
    <cellStyle name="Normal 2 4 4 5" xfId="832"/>
    <cellStyle name="Normal 2 4 4 5 2" xfId="2326"/>
    <cellStyle name="Normal 2 4 4 5 2 2" xfId="6808"/>
    <cellStyle name="Normal 2 4 4 5 2 2 2" xfId="15838"/>
    <cellStyle name="Normal 2 4 4 5 2 3" xfId="11356"/>
    <cellStyle name="Normal 2 4 4 5 3" xfId="3820"/>
    <cellStyle name="Normal 2 4 4 5 3 2" xfId="8302"/>
    <cellStyle name="Normal 2 4 4 5 3 2 2" xfId="17332"/>
    <cellStyle name="Normal 2 4 4 5 3 3" xfId="12850"/>
    <cellStyle name="Normal 2 4 4 5 4" xfId="5314"/>
    <cellStyle name="Normal 2 4 4 5 4 2" xfId="14344"/>
    <cellStyle name="Normal 2 4 4 5 5" xfId="9862"/>
    <cellStyle name="Normal 2 4 4 6" xfId="1581"/>
    <cellStyle name="Normal 2 4 4 6 2" xfId="6063"/>
    <cellStyle name="Normal 2 4 4 6 2 2" xfId="15093"/>
    <cellStyle name="Normal 2 4 4 6 3" xfId="10611"/>
    <cellStyle name="Normal 2 4 4 7" xfId="3075"/>
    <cellStyle name="Normal 2 4 4 7 2" xfId="7557"/>
    <cellStyle name="Normal 2 4 4 7 2 2" xfId="16587"/>
    <cellStyle name="Normal 2 4 4 7 3" xfId="12105"/>
    <cellStyle name="Normal 2 4 4 8" xfId="4569"/>
    <cellStyle name="Normal 2 4 4 8 2" xfId="13599"/>
    <cellStyle name="Normal 2 4 4 9" xfId="9117"/>
    <cellStyle name="Normal 2 4 5" xfId="108"/>
    <cellStyle name="Normal 2 4 5 2" xfId="294"/>
    <cellStyle name="Normal 2 4 5 2 2" xfId="1037"/>
    <cellStyle name="Normal 2 4 5 2 2 2" xfId="2531"/>
    <cellStyle name="Normal 2 4 5 2 2 2 2" xfId="7013"/>
    <cellStyle name="Normal 2 4 5 2 2 2 2 2" xfId="16043"/>
    <cellStyle name="Normal 2 4 5 2 2 2 3" xfId="11561"/>
    <cellStyle name="Normal 2 4 5 2 2 3" xfId="4025"/>
    <cellStyle name="Normal 2 4 5 2 2 3 2" xfId="8507"/>
    <cellStyle name="Normal 2 4 5 2 2 3 2 2" xfId="17537"/>
    <cellStyle name="Normal 2 4 5 2 2 3 3" xfId="13055"/>
    <cellStyle name="Normal 2 4 5 2 2 4" xfId="5519"/>
    <cellStyle name="Normal 2 4 5 2 2 4 2" xfId="14549"/>
    <cellStyle name="Normal 2 4 5 2 2 5" xfId="10067"/>
    <cellStyle name="Normal 2 4 5 2 3" xfId="1788"/>
    <cellStyle name="Normal 2 4 5 2 3 2" xfId="6270"/>
    <cellStyle name="Normal 2 4 5 2 3 2 2" xfId="15300"/>
    <cellStyle name="Normal 2 4 5 2 3 3" xfId="10818"/>
    <cellStyle name="Normal 2 4 5 2 4" xfId="3282"/>
    <cellStyle name="Normal 2 4 5 2 4 2" xfId="7764"/>
    <cellStyle name="Normal 2 4 5 2 4 2 2" xfId="16794"/>
    <cellStyle name="Normal 2 4 5 2 4 3" xfId="12312"/>
    <cellStyle name="Normal 2 4 5 2 5" xfId="4776"/>
    <cellStyle name="Normal 2 4 5 2 5 2" xfId="13806"/>
    <cellStyle name="Normal 2 4 5 2 6" xfId="9324"/>
    <cellStyle name="Normal 2 4 5 3" xfId="480"/>
    <cellStyle name="Normal 2 4 5 3 2" xfId="1227"/>
    <cellStyle name="Normal 2 4 5 3 2 2" xfId="2721"/>
    <cellStyle name="Normal 2 4 5 3 2 2 2" xfId="7203"/>
    <cellStyle name="Normal 2 4 5 3 2 2 2 2" xfId="16233"/>
    <cellStyle name="Normal 2 4 5 3 2 2 3" xfId="11751"/>
    <cellStyle name="Normal 2 4 5 3 2 3" xfId="4215"/>
    <cellStyle name="Normal 2 4 5 3 2 3 2" xfId="8697"/>
    <cellStyle name="Normal 2 4 5 3 2 3 2 2" xfId="17727"/>
    <cellStyle name="Normal 2 4 5 3 2 3 3" xfId="13245"/>
    <cellStyle name="Normal 2 4 5 3 2 4" xfId="5709"/>
    <cellStyle name="Normal 2 4 5 3 2 4 2" xfId="14739"/>
    <cellStyle name="Normal 2 4 5 3 2 5" xfId="10257"/>
    <cellStyle name="Normal 2 4 5 3 3" xfId="1974"/>
    <cellStyle name="Normal 2 4 5 3 3 2" xfId="6456"/>
    <cellStyle name="Normal 2 4 5 3 3 2 2" xfId="15486"/>
    <cellStyle name="Normal 2 4 5 3 3 3" xfId="11004"/>
    <cellStyle name="Normal 2 4 5 3 4" xfId="3468"/>
    <cellStyle name="Normal 2 4 5 3 4 2" xfId="7950"/>
    <cellStyle name="Normal 2 4 5 3 4 2 2" xfId="16980"/>
    <cellStyle name="Normal 2 4 5 3 4 3" xfId="12498"/>
    <cellStyle name="Normal 2 4 5 3 5" xfId="4962"/>
    <cellStyle name="Normal 2 4 5 3 5 2" xfId="13992"/>
    <cellStyle name="Normal 2 4 5 3 6" xfId="9510"/>
    <cellStyle name="Normal 2 4 5 4" xfId="666"/>
    <cellStyle name="Normal 2 4 5 4 2" xfId="1413"/>
    <cellStyle name="Normal 2 4 5 4 2 2" xfId="2907"/>
    <cellStyle name="Normal 2 4 5 4 2 2 2" xfId="7389"/>
    <cellStyle name="Normal 2 4 5 4 2 2 2 2" xfId="16419"/>
    <cellStyle name="Normal 2 4 5 4 2 2 3" xfId="11937"/>
    <cellStyle name="Normal 2 4 5 4 2 3" xfId="4401"/>
    <cellStyle name="Normal 2 4 5 4 2 3 2" xfId="8883"/>
    <cellStyle name="Normal 2 4 5 4 2 3 2 2" xfId="17913"/>
    <cellStyle name="Normal 2 4 5 4 2 3 3" xfId="13431"/>
    <cellStyle name="Normal 2 4 5 4 2 4" xfId="5895"/>
    <cellStyle name="Normal 2 4 5 4 2 4 2" xfId="14925"/>
    <cellStyle name="Normal 2 4 5 4 2 5" xfId="10443"/>
    <cellStyle name="Normal 2 4 5 4 3" xfId="2160"/>
    <cellStyle name="Normal 2 4 5 4 3 2" xfId="6642"/>
    <cellStyle name="Normal 2 4 5 4 3 2 2" xfId="15672"/>
    <cellStyle name="Normal 2 4 5 4 3 3" xfId="11190"/>
    <cellStyle name="Normal 2 4 5 4 4" xfId="3654"/>
    <cellStyle name="Normal 2 4 5 4 4 2" xfId="8136"/>
    <cellStyle name="Normal 2 4 5 4 4 2 2" xfId="17166"/>
    <cellStyle name="Normal 2 4 5 4 4 3" xfId="12684"/>
    <cellStyle name="Normal 2 4 5 4 5" xfId="5148"/>
    <cellStyle name="Normal 2 4 5 4 5 2" xfId="14178"/>
    <cellStyle name="Normal 2 4 5 4 6" xfId="9696"/>
    <cellStyle name="Normal 2 4 5 5" xfId="853"/>
    <cellStyle name="Normal 2 4 5 5 2" xfId="2347"/>
    <cellStyle name="Normal 2 4 5 5 2 2" xfId="6829"/>
    <cellStyle name="Normal 2 4 5 5 2 2 2" xfId="15859"/>
    <cellStyle name="Normal 2 4 5 5 2 3" xfId="11377"/>
    <cellStyle name="Normal 2 4 5 5 3" xfId="3841"/>
    <cellStyle name="Normal 2 4 5 5 3 2" xfId="8323"/>
    <cellStyle name="Normal 2 4 5 5 3 2 2" xfId="17353"/>
    <cellStyle name="Normal 2 4 5 5 3 3" xfId="12871"/>
    <cellStyle name="Normal 2 4 5 5 4" xfId="5335"/>
    <cellStyle name="Normal 2 4 5 5 4 2" xfId="14365"/>
    <cellStyle name="Normal 2 4 5 5 5" xfId="9883"/>
    <cellStyle name="Normal 2 4 5 6" xfId="1602"/>
    <cellStyle name="Normal 2 4 5 6 2" xfId="6084"/>
    <cellStyle name="Normal 2 4 5 6 2 2" xfId="15114"/>
    <cellStyle name="Normal 2 4 5 6 3" xfId="10632"/>
    <cellStyle name="Normal 2 4 5 7" xfId="3096"/>
    <cellStyle name="Normal 2 4 5 7 2" xfId="7578"/>
    <cellStyle name="Normal 2 4 5 7 2 2" xfId="16608"/>
    <cellStyle name="Normal 2 4 5 7 3" xfId="12126"/>
    <cellStyle name="Normal 2 4 5 8" xfId="4590"/>
    <cellStyle name="Normal 2 4 5 8 2" xfId="13620"/>
    <cellStyle name="Normal 2 4 5 9" xfId="9138"/>
    <cellStyle name="Normal 2 4 6" xfId="134"/>
    <cellStyle name="Normal 2 4 6 2" xfId="320"/>
    <cellStyle name="Normal 2 4 6 2 2" xfId="1063"/>
    <cellStyle name="Normal 2 4 6 2 2 2" xfId="2557"/>
    <cellStyle name="Normal 2 4 6 2 2 2 2" xfId="7039"/>
    <cellStyle name="Normal 2 4 6 2 2 2 2 2" xfId="16069"/>
    <cellStyle name="Normal 2 4 6 2 2 2 3" xfId="11587"/>
    <cellStyle name="Normal 2 4 6 2 2 3" xfId="4051"/>
    <cellStyle name="Normal 2 4 6 2 2 3 2" xfId="8533"/>
    <cellStyle name="Normal 2 4 6 2 2 3 2 2" xfId="17563"/>
    <cellStyle name="Normal 2 4 6 2 2 3 3" xfId="13081"/>
    <cellStyle name="Normal 2 4 6 2 2 4" xfId="5545"/>
    <cellStyle name="Normal 2 4 6 2 2 4 2" xfId="14575"/>
    <cellStyle name="Normal 2 4 6 2 2 5" xfId="10093"/>
    <cellStyle name="Normal 2 4 6 2 3" xfId="1814"/>
    <cellStyle name="Normal 2 4 6 2 3 2" xfId="6296"/>
    <cellStyle name="Normal 2 4 6 2 3 2 2" xfId="15326"/>
    <cellStyle name="Normal 2 4 6 2 3 3" xfId="10844"/>
    <cellStyle name="Normal 2 4 6 2 4" xfId="3308"/>
    <cellStyle name="Normal 2 4 6 2 4 2" xfId="7790"/>
    <cellStyle name="Normal 2 4 6 2 4 2 2" xfId="16820"/>
    <cellStyle name="Normal 2 4 6 2 4 3" xfId="12338"/>
    <cellStyle name="Normal 2 4 6 2 5" xfId="4802"/>
    <cellStyle name="Normal 2 4 6 2 5 2" xfId="13832"/>
    <cellStyle name="Normal 2 4 6 2 6" xfId="9350"/>
    <cellStyle name="Normal 2 4 6 3" xfId="506"/>
    <cellStyle name="Normal 2 4 6 3 2" xfId="1253"/>
    <cellStyle name="Normal 2 4 6 3 2 2" xfId="2747"/>
    <cellStyle name="Normal 2 4 6 3 2 2 2" xfId="7229"/>
    <cellStyle name="Normal 2 4 6 3 2 2 2 2" xfId="16259"/>
    <cellStyle name="Normal 2 4 6 3 2 2 3" xfId="11777"/>
    <cellStyle name="Normal 2 4 6 3 2 3" xfId="4241"/>
    <cellStyle name="Normal 2 4 6 3 2 3 2" xfId="8723"/>
    <cellStyle name="Normal 2 4 6 3 2 3 2 2" xfId="17753"/>
    <cellStyle name="Normal 2 4 6 3 2 3 3" xfId="13271"/>
    <cellStyle name="Normal 2 4 6 3 2 4" xfId="5735"/>
    <cellStyle name="Normal 2 4 6 3 2 4 2" xfId="14765"/>
    <cellStyle name="Normal 2 4 6 3 2 5" xfId="10283"/>
    <cellStyle name="Normal 2 4 6 3 3" xfId="2000"/>
    <cellStyle name="Normal 2 4 6 3 3 2" xfId="6482"/>
    <cellStyle name="Normal 2 4 6 3 3 2 2" xfId="15512"/>
    <cellStyle name="Normal 2 4 6 3 3 3" xfId="11030"/>
    <cellStyle name="Normal 2 4 6 3 4" xfId="3494"/>
    <cellStyle name="Normal 2 4 6 3 4 2" xfId="7976"/>
    <cellStyle name="Normal 2 4 6 3 4 2 2" xfId="17006"/>
    <cellStyle name="Normal 2 4 6 3 4 3" xfId="12524"/>
    <cellStyle name="Normal 2 4 6 3 5" xfId="4988"/>
    <cellStyle name="Normal 2 4 6 3 5 2" xfId="14018"/>
    <cellStyle name="Normal 2 4 6 3 6" xfId="9536"/>
    <cellStyle name="Normal 2 4 6 4" xfId="692"/>
    <cellStyle name="Normal 2 4 6 4 2" xfId="1439"/>
    <cellStyle name="Normal 2 4 6 4 2 2" xfId="2933"/>
    <cellStyle name="Normal 2 4 6 4 2 2 2" xfId="7415"/>
    <cellStyle name="Normal 2 4 6 4 2 2 2 2" xfId="16445"/>
    <cellStyle name="Normal 2 4 6 4 2 2 3" xfId="11963"/>
    <cellStyle name="Normal 2 4 6 4 2 3" xfId="4427"/>
    <cellStyle name="Normal 2 4 6 4 2 3 2" xfId="8909"/>
    <cellStyle name="Normal 2 4 6 4 2 3 2 2" xfId="17939"/>
    <cellStyle name="Normal 2 4 6 4 2 3 3" xfId="13457"/>
    <cellStyle name="Normal 2 4 6 4 2 4" xfId="5921"/>
    <cellStyle name="Normal 2 4 6 4 2 4 2" xfId="14951"/>
    <cellStyle name="Normal 2 4 6 4 2 5" xfId="10469"/>
    <cellStyle name="Normal 2 4 6 4 3" xfId="2186"/>
    <cellStyle name="Normal 2 4 6 4 3 2" xfId="6668"/>
    <cellStyle name="Normal 2 4 6 4 3 2 2" xfId="15698"/>
    <cellStyle name="Normal 2 4 6 4 3 3" xfId="11216"/>
    <cellStyle name="Normal 2 4 6 4 4" xfId="3680"/>
    <cellStyle name="Normal 2 4 6 4 4 2" xfId="8162"/>
    <cellStyle name="Normal 2 4 6 4 4 2 2" xfId="17192"/>
    <cellStyle name="Normal 2 4 6 4 4 3" xfId="12710"/>
    <cellStyle name="Normal 2 4 6 4 5" xfId="5174"/>
    <cellStyle name="Normal 2 4 6 4 5 2" xfId="14204"/>
    <cellStyle name="Normal 2 4 6 4 6" xfId="9722"/>
    <cellStyle name="Normal 2 4 6 5" xfId="879"/>
    <cellStyle name="Normal 2 4 6 5 2" xfId="2373"/>
    <cellStyle name="Normal 2 4 6 5 2 2" xfId="6855"/>
    <cellStyle name="Normal 2 4 6 5 2 2 2" xfId="15885"/>
    <cellStyle name="Normal 2 4 6 5 2 3" xfId="11403"/>
    <cellStyle name="Normal 2 4 6 5 3" xfId="3867"/>
    <cellStyle name="Normal 2 4 6 5 3 2" xfId="8349"/>
    <cellStyle name="Normal 2 4 6 5 3 2 2" xfId="17379"/>
    <cellStyle name="Normal 2 4 6 5 3 3" xfId="12897"/>
    <cellStyle name="Normal 2 4 6 5 4" xfId="5361"/>
    <cellStyle name="Normal 2 4 6 5 4 2" xfId="14391"/>
    <cellStyle name="Normal 2 4 6 5 5" xfId="9909"/>
    <cellStyle name="Normal 2 4 6 6" xfId="1628"/>
    <cellStyle name="Normal 2 4 6 6 2" xfId="6110"/>
    <cellStyle name="Normal 2 4 6 6 2 2" xfId="15140"/>
    <cellStyle name="Normal 2 4 6 6 3" xfId="10658"/>
    <cellStyle name="Normal 2 4 6 7" xfId="3122"/>
    <cellStyle name="Normal 2 4 6 7 2" xfId="7604"/>
    <cellStyle name="Normal 2 4 6 7 2 2" xfId="16634"/>
    <cellStyle name="Normal 2 4 6 7 3" xfId="12152"/>
    <cellStyle name="Normal 2 4 6 8" xfId="4616"/>
    <cellStyle name="Normal 2 4 6 8 2" xfId="13646"/>
    <cellStyle name="Normal 2 4 6 9" xfId="9164"/>
    <cellStyle name="Normal 2 4 7" xfId="157"/>
    <cellStyle name="Normal 2 4 7 2" xfId="343"/>
    <cellStyle name="Normal 2 4 7 2 2" xfId="1086"/>
    <cellStyle name="Normal 2 4 7 2 2 2" xfId="2580"/>
    <cellStyle name="Normal 2 4 7 2 2 2 2" xfId="7062"/>
    <cellStyle name="Normal 2 4 7 2 2 2 2 2" xfId="16092"/>
    <cellStyle name="Normal 2 4 7 2 2 2 3" xfId="11610"/>
    <cellStyle name="Normal 2 4 7 2 2 3" xfId="4074"/>
    <cellStyle name="Normal 2 4 7 2 2 3 2" xfId="8556"/>
    <cellStyle name="Normal 2 4 7 2 2 3 2 2" xfId="17586"/>
    <cellStyle name="Normal 2 4 7 2 2 3 3" xfId="13104"/>
    <cellStyle name="Normal 2 4 7 2 2 4" xfId="5568"/>
    <cellStyle name="Normal 2 4 7 2 2 4 2" xfId="14598"/>
    <cellStyle name="Normal 2 4 7 2 2 5" xfId="10116"/>
    <cellStyle name="Normal 2 4 7 2 3" xfId="1837"/>
    <cellStyle name="Normal 2 4 7 2 3 2" xfId="6319"/>
    <cellStyle name="Normal 2 4 7 2 3 2 2" xfId="15349"/>
    <cellStyle name="Normal 2 4 7 2 3 3" xfId="10867"/>
    <cellStyle name="Normal 2 4 7 2 4" xfId="3331"/>
    <cellStyle name="Normal 2 4 7 2 4 2" xfId="7813"/>
    <cellStyle name="Normal 2 4 7 2 4 2 2" xfId="16843"/>
    <cellStyle name="Normal 2 4 7 2 4 3" xfId="12361"/>
    <cellStyle name="Normal 2 4 7 2 5" xfId="4825"/>
    <cellStyle name="Normal 2 4 7 2 5 2" xfId="13855"/>
    <cellStyle name="Normal 2 4 7 2 6" xfId="9373"/>
    <cellStyle name="Normal 2 4 7 3" xfId="529"/>
    <cellStyle name="Normal 2 4 7 3 2" xfId="1276"/>
    <cellStyle name="Normal 2 4 7 3 2 2" xfId="2770"/>
    <cellStyle name="Normal 2 4 7 3 2 2 2" xfId="7252"/>
    <cellStyle name="Normal 2 4 7 3 2 2 2 2" xfId="16282"/>
    <cellStyle name="Normal 2 4 7 3 2 2 3" xfId="11800"/>
    <cellStyle name="Normal 2 4 7 3 2 3" xfId="4264"/>
    <cellStyle name="Normal 2 4 7 3 2 3 2" xfId="8746"/>
    <cellStyle name="Normal 2 4 7 3 2 3 2 2" xfId="17776"/>
    <cellStyle name="Normal 2 4 7 3 2 3 3" xfId="13294"/>
    <cellStyle name="Normal 2 4 7 3 2 4" xfId="5758"/>
    <cellStyle name="Normal 2 4 7 3 2 4 2" xfId="14788"/>
    <cellStyle name="Normal 2 4 7 3 2 5" xfId="10306"/>
    <cellStyle name="Normal 2 4 7 3 3" xfId="2023"/>
    <cellStyle name="Normal 2 4 7 3 3 2" xfId="6505"/>
    <cellStyle name="Normal 2 4 7 3 3 2 2" xfId="15535"/>
    <cellStyle name="Normal 2 4 7 3 3 3" xfId="11053"/>
    <cellStyle name="Normal 2 4 7 3 4" xfId="3517"/>
    <cellStyle name="Normal 2 4 7 3 4 2" xfId="7999"/>
    <cellStyle name="Normal 2 4 7 3 4 2 2" xfId="17029"/>
    <cellStyle name="Normal 2 4 7 3 4 3" xfId="12547"/>
    <cellStyle name="Normal 2 4 7 3 5" xfId="5011"/>
    <cellStyle name="Normal 2 4 7 3 5 2" xfId="14041"/>
    <cellStyle name="Normal 2 4 7 3 6" xfId="9559"/>
    <cellStyle name="Normal 2 4 7 4" xfId="715"/>
    <cellStyle name="Normal 2 4 7 4 2" xfId="1462"/>
    <cellStyle name="Normal 2 4 7 4 2 2" xfId="2956"/>
    <cellStyle name="Normal 2 4 7 4 2 2 2" xfId="7438"/>
    <cellStyle name="Normal 2 4 7 4 2 2 2 2" xfId="16468"/>
    <cellStyle name="Normal 2 4 7 4 2 2 3" xfId="11986"/>
    <cellStyle name="Normal 2 4 7 4 2 3" xfId="4450"/>
    <cellStyle name="Normal 2 4 7 4 2 3 2" xfId="8932"/>
    <cellStyle name="Normal 2 4 7 4 2 3 2 2" xfId="17962"/>
    <cellStyle name="Normal 2 4 7 4 2 3 3" xfId="13480"/>
    <cellStyle name="Normal 2 4 7 4 2 4" xfId="5944"/>
    <cellStyle name="Normal 2 4 7 4 2 4 2" xfId="14974"/>
    <cellStyle name="Normal 2 4 7 4 2 5" xfId="10492"/>
    <cellStyle name="Normal 2 4 7 4 3" xfId="2209"/>
    <cellStyle name="Normal 2 4 7 4 3 2" xfId="6691"/>
    <cellStyle name="Normal 2 4 7 4 3 2 2" xfId="15721"/>
    <cellStyle name="Normal 2 4 7 4 3 3" xfId="11239"/>
    <cellStyle name="Normal 2 4 7 4 4" xfId="3703"/>
    <cellStyle name="Normal 2 4 7 4 4 2" xfId="8185"/>
    <cellStyle name="Normal 2 4 7 4 4 2 2" xfId="17215"/>
    <cellStyle name="Normal 2 4 7 4 4 3" xfId="12733"/>
    <cellStyle name="Normal 2 4 7 4 5" xfId="5197"/>
    <cellStyle name="Normal 2 4 7 4 5 2" xfId="14227"/>
    <cellStyle name="Normal 2 4 7 4 6" xfId="9745"/>
    <cellStyle name="Normal 2 4 7 5" xfId="902"/>
    <cellStyle name="Normal 2 4 7 5 2" xfId="2396"/>
    <cellStyle name="Normal 2 4 7 5 2 2" xfId="6878"/>
    <cellStyle name="Normal 2 4 7 5 2 2 2" xfId="15908"/>
    <cellStyle name="Normal 2 4 7 5 2 3" xfId="11426"/>
    <cellStyle name="Normal 2 4 7 5 3" xfId="3890"/>
    <cellStyle name="Normal 2 4 7 5 3 2" xfId="8372"/>
    <cellStyle name="Normal 2 4 7 5 3 2 2" xfId="17402"/>
    <cellStyle name="Normal 2 4 7 5 3 3" xfId="12920"/>
    <cellStyle name="Normal 2 4 7 5 4" xfId="5384"/>
    <cellStyle name="Normal 2 4 7 5 4 2" xfId="14414"/>
    <cellStyle name="Normal 2 4 7 5 5" xfId="9932"/>
    <cellStyle name="Normal 2 4 7 6" xfId="1651"/>
    <cellStyle name="Normal 2 4 7 6 2" xfId="6133"/>
    <cellStyle name="Normal 2 4 7 6 2 2" xfId="15163"/>
    <cellStyle name="Normal 2 4 7 6 3" xfId="10681"/>
    <cellStyle name="Normal 2 4 7 7" xfId="3145"/>
    <cellStyle name="Normal 2 4 7 7 2" xfId="7627"/>
    <cellStyle name="Normal 2 4 7 7 2 2" xfId="16657"/>
    <cellStyle name="Normal 2 4 7 7 3" xfId="12175"/>
    <cellStyle name="Normal 2 4 7 8" xfId="4639"/>
    <cellStyle name="Normal 2 4 7 8 2" xfId="13669"/>
    <cellStyle name="Normal 2 4 7 9" xfId="9187"/>
    <cellStyle name="Normal 2 4 8" xfId="180"/>
    <cellStyle name="Normal 2 4 8 2" xfId="366"/>
    <cellStyle name="Normal 2 4 8 2 2" xfId="1109"/>
    <cellStyle name="Normal 2 4 8 2 2 2" xfId="2603"/>
    <cellStyle name="Normal 2 4 8 2 2 2 2" xfId="7085"/>
    <cellStyle name="Normal 2 4 8 2 2 2 2 2" xfId="16115"/>
    <cellStyle name="Normal 2 4 8 2 2 2 3" xfId="11633"/>
    <cellStyle name="Normal 2 4 8 2 2 3" xfId="4097"/>
    <cellStyle name="Normal 2 4 8 2 2 3 2" xfId="8579"/>
    <cellStyle name="Normal 2 4 8 2 2 3 2 2" xfId="17609"/>
    <cellStyle name="Normal 2 4 8 2 2 3 3" xfId="13127"/>
    <cellStyle name="Normal 2 4 8 2 2 4" xfId="5591"/>
    <cellStyle name="Normal 2 4 8 2 2 4 2" xfId="14621"/>
    <cellStyle name="Normal 2 4 8 2 2 5" xfId="10139"/>
    <cellStyle name="Normal 2 4 8 2 3" xfId="1860"/>
    <cellStyle name="Normal 2 4 8 2 3 2" xfId="6342"/>
    <cellStyle name="Normal 2 4 8 2 3 2 2" xfId="15372"/>
    <cellStyle name="Normal 2 4 8 2 3 3" xfId="10890"/>
    <cellStyle name="Normal 2 4 8 2 4" xfId="3354"/>
    <cellStyle name="Normal 2 4 8 2 4 2" xfId="7836"/>
    <cellStyle name="Normal 2 4 8 2 4 2 2" xfId="16866"/>
    <cellStyle name="Normal 2 4 8 2 4 3" xfId="12384"/>
    <cellStyle name="Normal 2 4 8 2 5" xfId="4848"/>
    <cellStyle name="Normal 2 4 8 2 5 2" xfId="13878"/>
    <cellStyle name="Normal 2 4 8 2 6" xfId="9396"/>
    <cellStyle name="Normal 2 4 8 3" xfId="552"/>
    <cellStyle name="Normal 2 4 8 3 2" xfId="1299"/>
    <cellStyle name="Normal 2 4 8 3 2 2" xfId="2793"/>
    <cellStyle name="Normal 2 4 8 3 2 2 2" xfId="7275"/>
    <cellStyle name="Normal 2 4 8 3 2 2 2 2" xfId="16305"/>
    <cellStyle name="Normal 2 4 8 3 2 2 3" xfId="11823"/>
    <cellStyle name="Normal 2 4 8 3 2 3" xfId="4287"/>
    <cellStyle name="Normal 2 4 8 3 2 3 2" xfId="8769"/>
    <cellStyle name="Normal 2 4 8 3 2 3 2 2" xfId="17799"/>
    <cellStyle name="Normal 2 4 8 3 2 3 3" xfId="13317"/>
    <cellStyle name="Normal 2 4 8 3 2 4" xfId="5781"/>
    <cellStyle name="Normal 2 4 8 3 2 4 2" xfId="14811"/>
    <cellStyle name="Normal 2 4 8 3 2 5" xfId="10329"/>
    <cellStyle name="Normal 2 4 8 3 3" xfId="2046"/>
    <cellStyle name="Normal 2 4 8 3 3 2" xfId="6528"/>
    <cellStyle name="Normal 2 4 8 3 3 2 2" xfId="15558"/>
    <cellStyle name="Normal 2 4 8 3 3 3" xfId="11076"/>
    <cellStyle name="Normal 2 4 8 3 4" xfId="3540"/>
    <cellStyle name="Normal 2 4 8 3 4 2" xfId="8022"/>
    <cellStyle name="Normal 2 4 8 3 4 2 2" xfId="17052"/>
    <cellStyle name="Normal 2 4 8 3 4 3" xfId="12570"/>
    <cellStyle name="Normal 2 4 8 3 5" xfId="5034"/>
    <cellStyle name="Normal 2 4 8 3 5 2" xfId="14064"/>
    <cellStyle name="Normal 2 4 8 3 6" xfId="9582"/>
    <cellStyle name="Normal 2 4 8 4" xfId="738"/>
    <cellStyle name="Normal 2 4 8 4 2" xfId="1485"/>
    <cellStyle name="Normal 2 4 8 4 2 2" xfId="2979"/>
    <cellStyle name="Normal 2 4 8 4 2 2 2" xfId="7461"/>
    <cellStyle name="Normal 2 4 8 4 2 2 2 2" xfId="16491"/>
    <cellStyle name="Normal 2 4 8 4 2 2 3" xfId="12009"/>
    <cellStyle name="Normal 2 4 8 4 2 3" xfId="4473"/>
    <cellStyle name="Normal 2 4 8 4 2 3 2" xfId="8955"/>
    <cellStyle name="Normal 2 4 8 4 2 3 2 2" xfId="17985"/>
    <cellStyle name="Normal 2 4 8 4 2 3 3" xfId="13503"/>
    <cellStyle name="Normal 2 4 8 4 2 4" xfId="5967"/>
    <cellStyle name="Normal 2 4 8 4 2 4 2" xfId="14997"/>
    <cellStyle name="Normal 2 4 8 4 2 5" xfId="10515"/>
    <cellStyle name="Normal 2 4 8 4 3" xfId="2232"/>
    <cellStyle name="Normal 2 4 8 4 3 2" xfId="6714"/>
    <cellStyle name="Normal 2 4 8 4 3 2 2" xfId="15744"/>
    <cellStyle name="Normal 2 4 8 4 3 3" xfId="11262"/>
    <cellStyle name="Normal 2 4 8 4 4" xfId="3726"/>
    <cellStyle name="Normal 2 4 8 4 4 2" xfId="8208"/>
    <cellStyle name="Normal 2 4 8 4 4 2 2" xfId="17238"/>
    <cellStyle name="Normal 2 4 8 4 4 3" xfId="12756"/>
    <cellStyle name="Normal 2 4 8 4 5" xfId="5220"/>
    <cellStyle name="Normal 2 4 8 4 5 2" xfId="14250"/>
    <cellStyle name="Normal 2 4 8 4 6" xfId="9768"/>
    <cellStyle name="Normal 2 4 8 5" xfId="925"/>
    <cellStyle name="Normal 2 4 8 5 2" xfId="2419"/>
    <cellStyle name="Normal 2 4 8 5 2 2" xfId="6901"/>
    <cellStyle name="Normal 2 4 8 5 2 2 2" xfId="15931"/>
    <cellStyle name="Normal 2 4 8 5 2 3" xfId="11449"/>
    <cellStyle name="Normal 2 4 8 5 3" xfId="3913"/>
    <cellStyle name="Normal 2 4 8 5 3 2" xfId="8395"/>
    <cellStyle name="Normal 2 4 8 5 3 2 2" xfId="17425"/>
    <cellStyle name="Normal 2 4 8 5 3 3" xfId="12943"/>
    <cellStyle name="Normal 2 4 8 5 4" xfId="5407"/>
    <cellStyle name="Normal 2 4 8 5 4 2" xfId="14437"/>
    <cellStyle name="Normal 2 4 8 5 5" xfId="9955"/>
    <cellStyle name="Normal 2 4 8 6" xfId="1674"/>
    <cellStyle name="Normal 2 4 8 6 2" xfId="6156"/>
    <cellStyle name="Normal 2 4 8 6 2 2" xfId="15186"/>
    <cellStyle name="Normal 2 4 8 6 3" xfId="10704"/>
    <cellStyle name="Normal 2 4 8 7" xfId="3168"/>
    <cellStyle name="Normal 2 4 8 7 2" xfId="7650"/>
    <cellStyle name="Normal 2 4 8 7 2 2" xfId="16680"/>
    <cellStyle name="Normal 2 4 8 7 3" xfId="12198"/>
    <cellStyle name="Normal 2 4 8 8" xfId="4662"/>
    <cellStyle name="Normal 2 4 8 8 2" xfId="13692"/>
    <cellStyle name="Normal 2 4 8 9" xfId="9210"/>
    <cellStyle name="Normal 2 4 9" xfId="203"/>
    <cellStyle name="Normal 2 4 9 2" xfId="948"/>
    <cellStyle name="Normal 2 4 9 2 2" xfId="2442"/>
    <cellStyle name="Normal 2 4 9 2 2 2" xfId="6924"/>
    <cellStyle name="Normal 2 4 9 2 2 2 2" xfId="15954"/>
    <cellStyle name="Normal 2 4 9 2 2 3" xfId="11472"/>
    <cellStyle name="Normal 2 4 9 2 3" xfId="3936"/>
    <cellStyle name="Normal 2 4 9 2 3 2" xfId="8418"/>
    <cellStyle name="Normal 2 4 9 2 3 2 2" xfId="17448"/>
    <cellStyle name="Normal 2 4 9 2 3 3" xfId="12966"/>
    <cellStyle name="Normal 2 4 9 2 4" xfId="5430"/>
    <cellStyle name="Normal 2 4 9 2 4 2" xfId="14460"/>
    <cellStyle name="Normal 2 4 9 2 5" xfId="9978"/>
    <cellStyle name="Normal 2 4 9 3" xfId="1697"/>
    <cellStyle name="Normal 2 4 9 3 2" xfId="6179"/>
    <cellStyle name="Normal 2 4 9 3 2 2" xfId="15209"/>
    <cellStyle name="Normal 2 4 9 3 3" xfId="10727"/>
    <cellStyle name="Normal 2 4 9 4" xfId="3191"/>
    <cellStyle name="Normal 2 4 9 4 2" xfId="7673"/>
    <cellStyle name="Normal 2 4 9 4 2 2" xfId="16703"/>
    <cellStyle name="Normal 2 4 9 4 3" xfId="12221"/>
    <cellStyle name="Normal 2 4 9 5" xfId="4685"/>
    <cellStyle name="Normal 2 4 9 5 2" xfId="13715"/>
    <cellStyle name="Normal 2 4 9 6" xfId="9233"/>
    <cellStyle name="Normal 2 5" xfId="25"/>
    <cellStyle name="Normal 2 5 10" xfId="397"/>
    <cellStyle name="Normal 2 5 10 2" xfId="1144"/>
    <cellStyle name="Normal 2 5 10 2 2" xfId="2638"/>
    <cellStyle name="Normal 2 5 10 2 2 2" xfId="7120"/>
    <cellStyle name="Normal 2 5 10 2 2 2 2" xfId="16150"/>
    <cellStyle name="Normal 2 5 10 2 2 3" xfId="11668"/>
    <cellStyle name="Normal 2 5 10 2 3" xfId="4132"/>
    <cellStyle name="Normal 2 5 10 2 3 2" xfId="8614"/>
    <cellStyle name="Normal 2 5 10 2 3 2 2" xfId="17644"/>
    <cellStyle name="Normal 2 5 10 2 3 3" xfId="13162"/>
    <cellStyle name="Normal 2 5 10 2 4" xfId="5626"/>
    <cellStyle name="Normal 2 5 10 2 4 2" xfId="14656"/>
    <cellStyle name="Normal 2 5 10 2 5" xfId="10174"/>
    <cellStyle name="Normal 2 5 10 3" xfId="1891"/>
    <cellStyle name="Normal 2 5 10 3 2" xfId="6373"/>
    <cellStyle name="Normal 2 5 10 3 2 2" xfId="15403"/>
    <cellStyle name="Normal 2 5 10 3 3" xfId="10921"/>
    <cellStyle name="Normal 2 5 10 4" xfId="3385"/>
    <cellStyle name="Normal 2 5 10 4 2" xfId="7867"/>
    <cellStyle name="Normal 2 5 10 4 2 2" xfId="16897"/>
    <cellStyle name="Normal 2 5 10 4 3" xfId="12415"/>
    <cellStyle name="Normal 2 5 10 5" xfId="4879"/>
    <cellStyle name="Normal 2 5 10 5 2" xfId="13909"/>
    <cellStyle name="Normal 2 5 10 6" xfId="9427"/>
    <cellStyle name="Normal 2 5 11" xfId="583"/>
    <cellStyle name="Normal 2 5 11 2" xfId="1330"/>
    <cellStyle name="Normal 2 5 11 2 2" xfId="2824"/>
    <cellStyle name="Normal 2 5 11 2 2 2" xfId="7306"/>
    <cellStyle name="Normal 2 5 11 2 2 2 2" xfId="16336"/>
    <cellStyle name="Normal 2 5 11 2 2 3" xfId="11854"/>
    <cellStyle name="Normal 2 5 11 2 3" xfId="4318"/>
    <cellStyle name="Normal 2 5 11 2 3 2" xfId="8800"/>
    <cellStyle name="Normal 2 5 11 2 3 2 2" xfId="17830"/>
    <cellStyle name="Normal 2 5 11 2 3 3" xfId="13348"/>
    <cellStyle name="Normal 2 5 11 2 4" xfId="5812"/>
    <cellStyle name="Normal 2 5 11 2 4 2" xfId="14842"/>
    <cellStyle name="Normal 2 5 11 2 5" xfId="10360"/>
    <cellStyle name="Normal 2 5 11 3" xfId="2077"/>
    <cellStyle name="Normal 2 5 11 3 2" xfId="6559"/>
    <cellStyle name="Normal 2 5 11 3 2 2" xfId="15589"/>
    <cellStyle name="Normal 2 5 11 3 3" xfId="11107"/>
    <cellStyle name="Normal 2 5 11 4" xfId="3571"/>
    <cellStyle name="Normal 2 5 11 4 2" xfId="8053"/>
    <cellStyle name="Normal 2 5 11 4 2 2" xfId="17083"/>
    <cellStyle name="Normal 2 5 11 4 3" xfId="12601"/>
    <cellStyle name="Normal 2 5 11 5" xfId="5065"/>
    <cellStyle name="Normal 2 5 11 5 2" xfId="14095"/>
    <cellStyle name="Normal 2 5 11 6" xfId="9613"/>
    <cellStyle name="Normal 2 5 12" xfId="770"/>
    <cellStyle name="Normal 2 5 12 2" xfId="2264"/>
    <cellStyle name="Normal 2 5 12 2 2" xfId="6746"/>
    <cellStyle name="Normal 2 5 12 2 2 2" xfId="15776"/>
    <cellStyle name="Normal 2 5 12 2 3" xfId="11294"/>
    <cellStyle name="Normal 2 5 12 3" xfId="3758"/>
    <cellStyle name="Normal 2 5 12 3 2" xfId="8240"/>
    <cellStyle name="Normal 2 5 12 3 2 2" xfId="17270"/>
    <cellStyle name="Normal 2 5 12 3 3" xfId="12788"/>
    <cellStyle name="Normal 2 5 12 4" xfId="5252"/>
    <cellStyle name="Normal 2 5 12 4 2" xfId="14282"/>
    <cellStyle name="Normal 2 5 12 5" xfId="9800"/>
    <cellStyle name="Normal 2 5 13" xfId="1519"/>
    <cellStyle name="Normal 2 5 13 2" xfId="6001"/>
    <cellStyle name="Normal 2 5 13 2 2" xfId="15031"/>
    <cellStyle name="Normal 2 5 13 3" xfId="10549"/>
    <cellStyle name="Normal 2 5 14" xfId="3013"/>
    <cellStyle name="Normal 2 5 14 2" xfId="7495"/>
    <cellStyle name="Normal 2 5 14 2 2" xfId="16525"/>
    <cellStyle name="Normal 2 5 14 3" xfId="12043"/>
    <cellStyle name="Normal 2 5 15" xfId="4507"/>
    <cellStyle name="Normal 2 5 15 2" xfId="13537"/>
    <cellStyle name="Normal 2 5 16" xfId="9055"/>
    <cellStyle name="Normal 2 5 2" xfId="48"/>
    <cellStyle name="Normal 2 5 2 2" xfId="234"/>
    <cellStyle name="Normal 2 5 2 2 2" xfId="979"/>
    <cellStyle name="Normal 2 5 2 2 2 2" xfId="2473"/>
    <cellStyle name="Normal 2 5 2 2 2 2 2" xfId="6955"/>
    <cellStyle name="Normal 2 5 2 2 2 2 2 2" xfId="15985"/>
    <cellStyle name="Normal 2 5 2 2 2 2 3" xfId="11503"/>
    <cellStyle name="Normal 2 5 2 2 2 3" xfId="3967"/>
    <cellStyle name="Normal 2 5 2 2 2 3 2" xfId="8449"/>
    <cellStyle name="Normal 2 5 2 2 2 3 2 2" xfId="17479"/>
    <cellStyle name="Normal 2 5 2 2 2 3 3" xfId="12997"/>
    <cellStyle name="Normal 2 5 2 2 2 4" xfId="5461"/>
    <cellStyle name="Normal 2 5 2 2 2 4 2" xfId="14491"/>
    <cellStyle name="Normal 2 5 2 2 2 5" xfId="10009"/>
    <cellStyle name="Normal 2 5 2 2 3" xfId="1728"/>
    <cellStyle name="Normal 2 5 2 2 3 2" xfId="6210"/>
    <cellStyle name="Normal 2 5 2 2 3 2 2" xfId="15240"/>
    <cellStyle name="Normal 2 5 2 2 3 3" xfId="10758"/>
    <cellStyle name="Normal 2 5 2 2 4" xfId="3222"/>
    <cellStyle name="Normal 2 5 2 2 4 2" xfId="7704"/>
    <cellStyle name="Normal 2 5 2 2 4 2 2" xfId="16734"/>
    <cellStyle name="Normal 2 5 2 2 4 3" xfId="12252"/>
    <cellStyle name="Normal 2 5 2 2 5" xfId="4716"/>
    <cellStyle name="Normal 2 5 2 2 5 2" xfId="13746"/>
    <cellStyle name="Normal 2 5 2 2 6" xfId="9264"/>
    <cellStyle name="Normal 2 5 2 3" xfId="420"/>
    <cellStyle name="Normal 2 5 2 3 2" xfId="1167"/>
    <cellStyle name="Normal 2 5 2 3 2 2" xfId="2661"/>
    <cellStyle name="Normal 2 5 2 3 2 2 2" xfId="7143"/>
    <cellStyle name="Normal 2 5 2 3 2 2 2 2" xfId="16173"/>
    <cellStyle name="Normal 2 5 2 3 2 2 3" xfId="11691"/>
    <cellStyle name="Normal 2 5 2 3 2 3" xfId="4155"/>
    <cellStyle name="Normal 2 5 2 3 2 3 2" xfId="8637"/>
    <cellStyle name="Normal 2 5 2 3 2 3 2 2" xfId="17667"/>
    <cellStyle name="Normal 2 5 2 3 2 3 3" xfId="13185"/>
    <cellStyle name="Normal 2 5 2 3 2 4" xfId="5649"/>
    <cellStyle name="Normal 2 5 2 3 2 4 2" xfId="14679"/>
    <cellStyle name="Normal 2 5 2 3 2 5" xfId="10197"/>
    <cellStyle name="Normal 2 5 2 3 3" xfId="1914"/>
    <cellStyle name="Normal 2 5 2 3 3 2" xfId="6396"/>
    <cellStyle name="Normal 2 5 2 3 3 2 2" xfId="15426"/>
    <cellStyle name="Normal 2 5 2 3 3 3" xfId="10944"/>
    <cellStyle name="Normal 2 5 2 3 4" xfId="3408"/>
    <cellStyle name="Normal 2 5 2 3 4 2" xfId="7890"/>
    <cellStyle name="Normal 2 5 2 3 4 2 2" xfId="16920"/>
    <cellStyle name="Normal 2 5 2 3 4 3" xfId="12438"/>
    <cellStyle name="Normal 2 5 2 3 5" xfId="4902"/>
    <cellStyle name="Normal 2 5 2 3 5 2" xfId="13932"/>
    <cellStyle name="Normal 2 5 2 3 6" xfId="9450"/>
    <cellStyle name="Normal 2 5 2 4" xfId="606"/>
    <cellStyle name="Normal 2 5 2 4 2" xfId="1353"/>
    <cellStyle name="Normal 2 5 2 4 2 2" xfId="2847"/>
    <cellStyle name="Normal 2 5 2 4 2 2 2" xfId="7329"/>
    <cellStyle name="Normal 2 5 2 4 2 2 2 2" xfId="16359"/>
    <cellStyle name="Normal 2 5 2 4 2 2 3" xfId="11877"/>
    <cellStyle name="Normal 2 5 2 4 2 3" xfId="4341"/>
    <cellStyle name="Normal 2 5 2 4 2 3 2" xfId="8823"/>
    <cellStyle name="Normal 2 5 2 4 2 3 2 2" xfId="17853"/>
    <cellStyle name="Normal 2 5 2 4 2 3 3" xfId="13371"/>
    <cellStyle name="Normal 2 5 2 4 2 4" xfId="5835"/>
    <cellStyle name="Normal 2 5 2 4 2 4 2" xfId="14865"/>
    <cellStyle name="Normal 2 5 2 4 2 5" xfId="10383"/>
    <cellStyle name="Normal 2 5 2 4 3" xfId="2100"/>
    <cellStyle name="Normal 2 5 2 4 3 2" xfId="6582"/>
    <cellStyle name="Normal 2 5 2 4 3 2 2" xfId="15612"/>
    <cellStyle name="Normal 2 5 2 4 3 3" xfId="11130"/>
    <cellStyle name="Normal 2 5 2 4 4" xfId="3594"/>
    <cellStyle name="Normal 2 5 2 4 4 2" xfId="8076"/>
    <cellStyle name="Normal 2 5 2 4 4 2 2" xfId="17106"/>
    <cellStyle name="Normal 2 5 2 4 4 3" xfId="12624"/>
    <cellStyle name="Normal 2 5 2 4 5" xfId="5088"/>
    <cellStyle name="Normal 2 5 2 4 5 2" xfId="14118"/>
    <cellStyle name="Normal 2 5 2 4 6" xfId="9636"/>
    <cellStyle name="Normal 2 5 2 5" xfId="793"/>
    <cellStyle name="Normal 2 5 2 5 2" xfId="2287"/>
    <cellStyle name="Normal 2 5 2 5 2 2" xfId="6769"/>
    <cellStyle name="Normal 2 5 2 5 2 2 2" xfId="15799"/>
    <cellStyle name="Normal 2 5 2 5 2 3" xfId="11317"/>
    <cellStyle name="Normal 2 5 2 5 3" xfId="3781"/>
    <cellStyle name="Normal 2 5 2 5 3 2" xfId="8263"/>
    <cellStyle name="Normal 2 5 2 5 3 2 2" xfId="17293"/>
    <cellStyle name="Normal 2 5 2 5 3 3" xfId="12811"/>
    <cellStyle name="Normal 2 5 2 5 4" xfId="5275"/>
    <cellStyle name="Normal 2 5 2 5 4 2" xfId="14305"/>
    <cellStyle name="Normal 2 5 2 5 5" xfId="9823"/>
    <cellStyle name="Normal 2 5 2 6" xfId="1542"/>
    <cellStyle name="Normal 2 5 2 6 2" xfId="6024"/>
    <cellStyle name="Normal 2 5 2 6 2 2" xfId="15054"/>
    <cellStyle name="Normal 2 5 2 6 3" xfId="10572"/>
    <cellStyle name="Normal 2 5 2 7" xfId="3036"/>
    <cellStyle name="Normal 2 5 2 7 2" xfId="7518"/>
    <cellStyle name="Normal 2 5 2 7 2 2" xfId="16548"/>
    <cellStyle name="Normal 2 5 2 7 3" xfId="12066"/>
    <cellStyle name="Normal 2 5 2 8" xfId="4530"/>
    <cellStyle name="Normal 2 5 2 8 2" xfId="13560"/>
    <cellStyle name="Normal 2 5 2 9" xfId="9078"/>
    <cellStyle name="Normal 2 5 3" xfId="71"/>
    <cellStyle name="Normal 2 5 3 2" xfId="257"/>
    <cellStyle name="Normal 2 5 3 2 2" xfId="1002"/>
    <cellStyle name="Normal 2 5 3 2 2 2" xfId="2496"/>
    <cellStyle name="Normal 2 5 3 2 2 2 2" xfId="6978"/>
    <cellStyle name="Normal 2 5 3 2 2 2 2 2" xfId="16008"/>
    <cellStyle name="Normal 2 5 3 2 2 2 3" xfId="11526"/>
    <cellStyle name="Normal 2 5 3 2 2 3" xfId="3990"/>
    <cellStyle name="Normal 2 5 3 2 2 3 2" xfId="8472"/>
    <cellStyle name="Normal 2 5 3 2 2 3 2 2" xfId="17502"/>
    <cellStyle name="Normal 2 5 3 2 2 3 3" xfId="13020"/>
    <cellStyle name="Normal 2 5 3 2 2 4" xfId="5484"/>
    <cellStyle name="Normal 2 5 3 2 2 4 2" xfId="14514"/>
    <cellStyle name="Normal 2 5 3 2 2 5" xfId="10032"/>
    <cellStyle name="Normal 2 5 3 2 3" xfId="1751"/>
    <cellStyle name="Normal 2 5 3 2 3 2" xfId="6233"/>
    <cellStyle name="Normal 2 5 3 2 3 2 2" xfId="15263"/>
    <cellStyle name="Normal 2 5 3 2 3 3" xfId="10781"/>
    <cellStyle name="Normal 2 5 3 2 4" xfId="3245"/>
    <cellStyle name="Normal 2 5 3 2 4 2" xfId="7727"/>
    <cellStyle name="Normal 2 5 3 2 4 2 2" xfId="16757"/>
    <cellStyle name="Normal 2 5 3 2 4 3" xfId="12275"/>
    <cellStyle name="Normal 2 5 3 2 5" xfId="4739"/>
    <cellStyle name="Normal 2 5 3 2 5 2" xfId="13769"/>
    <cellStyle name="Normal 2 5 3 2 6" xfId="9287"/>
    <cellStyle name="Normal 2 5 3 3" xfId="443"/>
    <cellStyle name="Normal 2 5 3 3 2" xfId="1190"/>
    <cellStyle name="Normal 2 5 3 3 2 2" xfId="2684"/>
    <cellStyle name="Normal 2 5 3 3 2 2 2" xfId="7166"/>
    <cellStyle name="Normal 2 5 3 3 2 2 2 2" xfId="16196"/>
    <cellStyle name="Normal 2 5 3 3 2 2 3" xfId="11714"/>
    <cellStyle name="Normal 2 5 3 3 2 3" xfId="4178"/>
    <cellStyle name="Normal 2 5 3 3 2 3 2" xfId="8660"/>
    <cellStyle name="Normal 2 5 3 3 2 3 2 2" xfId="17690"/>
    <cellStyle name="Normal 2 5 3 3 2 3 3" xfId="13208"/>
    <cellStyle name="Normal 2 5 3 3 2 4" xfId="5672"/>
    <cellStyle name="Normal 2 5 3 3 2 4 2" xfId="14702"/>
    <cellStyle name="Normal 2 5 3 3 2 5" xfId="10220"/>
    <cellStyle name="Normal 2 5 3 3 3" xfId="1937"/>
    <cellStyle name="Normal 2 5 3 3 3 2" xfId="6419"/>
    <cellStyle name="Normal 2 5 3 3 3 2 2" xfId="15449"/>
    <cellStyle name="Normal 2 5 3 3 3 3" xfId="10967"/>
    <cellStyle name="Normal 2 5 3 3 4" xfId="3431"/>
    <cellStyle name="Normal 2 5 3 3 4 2" xfId="7913"/>
    <cellStyle name="Normal 2 5 3 3 4 2 2" xfId="16943"/>
    <cellStyle name="Normal 2 5 3 3 4 3" xfId="12461"/>
    <cellStyle name="Normal 2 5 3 3 5" xfId="4925"/>
    <cellStyle name="Normal 2 5 3 3 5 2" xfId="13955"/>
    <cellStyle name="Normal 2 5 3 3 6" xfId="9473"/>
    <cellStyle name="Normal 2 5 3 4" xfId="629"/>
    <cellStyle name="Normal 2 5 3 4 2" xfId="1376"/>
    <cellStyle name="Normal 2 5 3 4 2 2" xfId="2870"/>
    <cellStyle name="Normal 2 5 3 4 2 2 2" xfId="7352"/>
    <cellStyle name="Normal 2 5 3 4 2 2 2 2" xfId="16382"/>
    <cellStyle name="Normal 2 5 3 4 2 2 3" xfId="11900"/>
    <cellStyle name="Normal 2 5 3 4 2 3" xfId="4364"/>
    <cellStyle name="Normal 2 5 3 4 2 3 2" xfId="8846"/>
    <cellStyle name="Normal 2 5 3 4 2 3 2 2" xfId="17876"/>
    <cellStyle name="Normal 2 5 3 4 2 3 3" xfId="13394"/>
    <cellStyle name="Normal 2 5 3 4 2 4" xfId="5858"/>
    <cellStyle name="Normal 2 5 3 4 2 4 2" xfId="14888"/>
    <cellStyle name="Normal 2 5 3 4 2 5" xfId="10406"/>
    <cellStyle name="Normal 2 5 3 4 3" xfId="2123"/>
    <cellStyle name="Normal 2 5 3 4 3 2" xfId="6605"/>
    <cellStyle name="Normal 2 5 3 4 3 2 2" xfId="15635"/>
    <cellStyle name="Normal 2 5 3 4 3 3" xfId="11153"/>
    <cellStyle name="Normal 2 5 3 4 4" xfId="3617"/>
    <cellStyle name="Normal 2 5 3 4 4 2" xfId="8099"/>
    <cellStyle name="Normal 2 5 3 4 4 2 2" xfId="17129"/>
    <cellStyle name="Normal 2 5 3 4 4 3" xfId="12647"/>
    <cellStyle name="Normal 2 5 3 4 5" xfId="5111"/>
    <cellStyle name="Normal 2 5 3 4 5 2" xfId="14141"/>
    <cellStyle name="Normal 2 5 3 4 6" xfId="9659"/>
    <cellStyle name="Normal 2 5 3 5" xfId="816"/>
    <cellStyle name="Normal 2 5 3 5 2" xfId="2310"/>
    <cellStyle name="Normal 2 5 3 5 2 2" xfId="6792"/>
    <cellStyle name="Normal 2 5 3 5 2 2 2" xfId="15822"/>
    <cellStyle name="Normal 2 5 3 5 2 3" xfId="11340"/>
    <cellStyle name="Normal 2 5 3 5 3" xfId="3804"/>
    <cellStyle name="Normal 2 5 3 5 3 2" xfId="8286"/>
    <cellStyle name="Normal 2 5 3 5 3 2 2" xfId="17316"/>
    <cellStyle name="Normal 2 5 3 5 3 3" xfId="12834"/>
    <cellStyle name="Normal 2 5 3 5 4" xfId="5298"/>
    <cellStyle name="Normal 2 5 3 5 4 2" xfId="14328"/>
    <cellStyle name="Normal 2 5 3 5 5" xfId="9846"/>
    <cellStyle name="Normal 2 5 3 6" xfId="1565"/>
    <cellStyle name="Normal 2 5 3 6 2" xfId="6047"/>
    <cellStyle name="Normal 2 5 3 6 2 2" xfId="15077"/>
    <cellStyle name="Normal 2 5 3 6 3" xfId="10595"/>
    <cellStyle name="Normal 2 5 3 7" xfId="3059"/>
    <cellStyle name="Normal 2 5 3 7 2" xfId="7541"/>
    <cellStyle name="Normal 2 5 3 7 2 2" xfId="16571"/>
    <cellStyle name="Normal 2 5 3 7 3" xfId="12089"/>
    <cellStyle name="Normal 2 5 3 8" xfId="4553"/>
    <cellStyle name="Normal 2 5 3 8 2" xfId="13583"/>
    <cellStyle name="Normal 2 5 3 9" xfId="9101"/>
    <cellStyle name="Normal 2 5 4" xfId="95"/>
    <cellStyle name="Normal 2 5 4 2" xfId="281"/>
    <cellStyle name="Normal 2 5 4 2 2" xfId="1025"/>
    <cellStyle name="Normal 2 5 4 2 2 2" xfId="2519"/>
    <cellStyle name="Normal 2 5 4 2 2 2 2" xfId="7001"/>
    <cellStyle name="Normal 2 5 4 2 2 2 2 2" xfId="16031"/>
    <cellStyle name="Normal 2 5 4 2 2 2 3" xfId="11549"/>
    <cellStyle name="Normal 2 5 4 2 2 3" xfId="4013"/>
    <cellStyle name="Normal 2 5 4 2 2 3 2" xfId="8495"/>
    <cellStyle name="Normal 2 5 4 2 2 3 2 2" xfId="17525"/>
    <cellStyle name="Normal 2 5 4 2 2 3 3" xfId="13043"/>
    <cellStyle name="Normal 2 5 4 2 2 4" xfId="5507"/>
    <cellStyle name="Normal 2 5 4 2 2 4 2" xfId="14537"/>
    <cellStyle name="Normal 2 5 4 2 2 5" xfId="10055"/>
    <cellStyle name="Normal 2 5 4 2 3" xfId="1775"/>
    <cellStyle name="Normal 2 5 4 2 3 2" xfId="6257"/>
    <cellStyle name="Normal 2 5 4 2 3 2 2" xfId="15287"/>
    <cellStyle name="Normal 2 5 4 2 3 3" xfId="10805"/>
    <cellStyle name="Normal 2 5 4 2 4" xfId="3269"/>
    <cellStyle name="Normal 2 5 4 2 4 2" xfId="7751"/>
    <cellStyle name="Normal 2 5 4 2 4 2 2" xfId="16781"/>
    <cellStyle name="Normal 2 5 4 2 4 3" xfId="12299"/>
    <cellStyle name="Normal 2 5 4 2 5" xfId="4763"/>
    <cellStyle name="Normal 2 5 4 2 5 2" xfId="13793"/>
    <cellStyle name="Normal 2 5 4 2 6" xfId="9311"/>
    <cellStyle name="Normal 2 5 4 3" xfId="467"/>
    <cellStyle name="Normal 2 5 4 3 2" xfId="1214"/>
    <cellStyle name="Normal 2 5 4 3 2 2" xfId="2708"/>
    <cellStyle name="Normal 2 5 4 3 2 2 2" xfId="7190"/>
    <cellStyle name="Normal 2 5 4 3 2 2 2 2" xfId="16220"/>
    <cellStyle name="Normal 2 5 4 3 2 2 3" xfId="11738"/>
    <cellStyle name="Normal 2 5 4 3 2 3" xfId="4202"/>
    <cellStyle name="Normal 2 5 4 3 2 3 2" xfId="8684"/>
    <cellStyle name="Normal 2 5 4 3 2 3 2 2" xfId="17714"/>
    <cellStyle name="Normal 2 5 4 3 2 3 3" xfId="13232"/>
    <cellStyle name="Normal 2 5 4 3 2 4" xfId="5696"/>
    <cellStyle name="Normal 2 5 4 3 2 4 2" xfId="14726"/>
    <cellStyle name="Normal 2 5 4 3 2 5" xfId="10244"/>
    <cellStyle name="Normal 2 5 4 3 3" xfId="1961"/>
    <cellStyle name="Normal 2 5 4 3 3 2" xfId="6443"/>
    <cellStyle name="Normal 2 5 4 3 3 2 2" xfId="15473"/>
    <cellStyle name="Normal 2 5 4 3 3 3" xfId="10991"/>
    <cellStyle name="Normal 2 5 4 3 4" xfId="3455"/>
    <cellStyle name="Normal 2 5 4 3 4 2" xfId="7937"/>
    <cellStyle name="Normal 2 5 4 3 4 2 2" xfId="16967"/>
    <cellStyle name="Normal 2 5 4 3 4 3" xfId="12485"/>
    <cellStyle name="Normal 2 5 4 3 5" xfId="4949"/>
    <cellStyle name="Normal 2 5 4 3 5 2" xfId="13979"/>
    <cellStyle name="Normal 2 5 4 3 6" xfId="9497"/>
    <cellStyle name="Normal 2 5 4 4" xfId="653"/>
    <cellStyle name="Normal 2 5 4 4 2" xfId="1400"/>
    <cellStyle name="Normal 2 5 4 4 2 2" xfId="2894"/>
    <cellStyle name="Normal 2 5 4 4 2 2 2" xfId="7376"/>
    <cellStyle name="Normal 2 5 4 4 2 2 2 2" xfId="16406"/>
    <cellStyle name="Normal 2 5 4 4 2 2 3" xfId="11924"/>
    <cellStyle name="Normal 2 5 4 4 2 3" xfId="4388"/>
    <cellStyle name="Normal 2 5 4 4 2 3 2" xfId="8870"/>
    <cellStyle name="Normal 2 5 4 4 2 3 2 2" xfId="17900"/>
    <cellStyle name="Normal 2 5 4 4 2 3 3" xfId="13418"/>
    <cellStyle name="Normal 2 5 4 4 2 4" xfId="5882"/>
    <cellStyle name="Normal 2 5 4 4 2 4 2" xfId="14912"/>
    <cellStyle name="Normal 2 5 4 4 2 5" xfId="10430"/>
    <cellStyle name="Normal 2 5 4 4 3" xfId="2147"/>
    <cellStyle name="Normal 2 5 4 4 3 2" xfId="6629"/>
    <cellStyle name="Normal 2 5 4 4 3 2 2" xfId="15659"/>
    <cellStyle name="Normal 2 5 4 4 3 3" xfId="11177"/>
    <cellStyle name="Normal 2 5 4 4 4" xfId="3641"/>
    <cellStyle name="Normal 2 5 4 4 4 2" xfId="8123"/>
    <cellStyle name="Normal 2 5 4 4 4 2 2" xfId="17153"/>
    <cellStyle name="Normal 2 5 4 4 4 3" xfId="12671"/>
    <cellStyle name="Normal 2 5 4 4 5" xfId="5135"/>
    <cellStyle name="Normal 2 5 4 4 5 2" xfId="14165"/>
    <cellStyle name="Normal 2 5 4 4 6" xfId="9683"/>
    <cellStyle name="Normal 2 5 4 5" xfId="840"/>
    <cellStyle name="Normal 2 5 4 5 2" xfId="2334"/>
    <cellStyle name="Normal 2 5 4 5 2 2" xfId="6816"/>
    <cellStyle name="Normal 2 5 4 5 2 2 2" xfId="15846"/>
    <cellStyle name="Normal 2 5 4 5 2 3" xfId="11364"/>
    <cellStyle name="Normal 2 5 4 5 3" xfId="3828"/>
    <cellStyle name="Normal 2 5 4 5 3 2" xfId="8310"/>
    <cellStyle name="Normal 2 5 4 5 3 2 2" xfId="17340"/>
    <cellStyle name="Normal 2 5 4 5 3 3" xfId="12858"/>
    <cellStyle name="Normal 2 5 4 5 4" xfId="5322"/>
    <cellStyle name="Normal 2 5 4 5 4 2" xfId="14352"/>
    <cellStyle name="Normal 2 5 4 5 5" xfId="9870"/>
    <cellStyle name="Normal 2 5 4 6" xfId="1589"/>
    <cellStyle name="Normal 2 5 4 6 2" xfId="6071"/>
    <cellStyle name="Normal 2 5 4 6 2 2" xfId="15101"/>
    <cellStyle name="Normal 2 5 4 6 3" xfId="10619"/>
    <cellStyle name="Normal 2 5 4 7" xfId="3083"/>
    <cellStyle name="Normal 2 5 4 7 2" xfId="7565"/>
    <cellStyle name="Normal 2 5 4 7 2 2" xfId="16595"/>
    <cellStyle name="Normal 2 5 4 7 3" xfId="12113"/>
    <cellStyle name="Normal 2 5 4 8" xfId="4577"/>
    <cellStyle name="Normal 2 5 4 8 2" xfId="13607"/>
    <cellStyle name="Normal 2 5 4 9" xfId="9125"/>
    <cellStyle name="Normal 2 5 5" xfId="109"/>
    <cellStyle name="Normal 2 5 5 2" xfId="295"/>
    <cellStyle name="Normal 2 5 5 2 2" xfId="1038"/>
    <cellStyle name="Normal 2 5 5 2 2 2" xfId="2532"/>
    <cellStyle name="Normal 2 5 5 2 2 2 2" xfId="7014"/>
    <cellStyle name="Normal 2 5 5 2 2 2 2 2" xfId="16044"/>
    <cellStyle name="Normal 2 5 5 2 2 2 3" xfId="11562"/>
    <cellStyle name="Normal 2 5 5 2 2 3" xfId="4026"/>
    <cellStyle name="Normal 2 5 5 2 2 3 2" xfId="8508"/>
    <cellStyle name="Normal 2 5 5 2 2 3 2 2" xfId="17538"/>
    <cellStyle name="Normal 2 5 5 2 2 3 3" xfId="13056"/>
    <cellStyle name="Normal 2 5 5 2 2 4" xfId="5520"/>
    <cellStyle name="Normal 2 5 5 2 2 4 2" xfId="14550"/>
    <cellStyle name="Normal 2 5 5 2 2 5" xfId="10068"/>
    <cellStyle name="Normal 2 5 5 2 3" xfId="1789"/>
    <cellStyle name="Normal 2 5 5 2 3 2" xfId="6271"/>
    <cellStyle name="Normal 2 5 5 2 3 2 2" xfId="15301"/>
    <cellStyle name="Normal 2 5 5 2 3 3" xfId="10819"/>
    <cellStyle name="Normal 2 5 5 2 4" xfId="3283"/>
    <cellStyle name="Normal 2 5 5 2 4 2" xfId="7765"/>
    <cellStyle name="Normal 2 5 5 2 4 2 2" xfId="16795"/>
    <cellStyle name="Normal 2 5 5 2 4 3" xfId="12313"/>
    <cellStyle name="Normal 2 5 5 2 5" xfId="4777"/>
    <cellStyle name="Normal 2 5 5 2 5 2" xfId="13807"/>
    <cellStyle name="Normal 2 5 5 2 6" xfId="9325"/>
    <cellStyle name="Normal 2 5 5 3" xfId="481"/>
    <cellStyle name="Normal 2 5 5 3 2" xfId="1228"/>
    <cellStyle name="Normal 2 5 5 3 2 2" xfId="2722"/>
    <cellStyle name="Normal 2 5 5 3 2 2 2" xfId="7204"/>
    <cellStyle name="Normal 2 5 5 3 2 2 2 2" xfId="16234"/>
    <cellStyle name="Normal 2 5 5 3 2 2 3" xfId="11752"/>
    <cellStyle name="Normal 2 5 5 3 2 3" xfId="4216"/>
    <cellStyle name="Normal 2 5 5 3 2 3 2" xfId="8698"/>
    <cellStyle name="Normal 2 5 5 3 2 3 2 2" xfId="17728"/>
    <cellStyle name="Normal 2 5 5 3 2 3 3" xfId="13246"/>
    <cellStyle name="Normal 2 5 5 3 2 4" xfId="5710"/>
    <cellStyle name="Normal 2 5 5 3 2 4 2" xfId="14740"/>
    <cellStyle name="Normal 2 5 5 3 2 5" xfId="10258"/>
    <cellStyle name="Normal 2 5 5 3 3" xfId="1975"/>
    <cellStyle name="Normal 2 5 5 3 3 2" xfId="6457"/>
    <cellStyle name="Normal 2 5 5 3 3 2 2" xfId="15487"/>
    <cellStyle name="Normal 2 5 5 3 3 3" xfId="11005"/>
    <cellStyle name="Normal 2 5 5 3 4" xfId="3469"/>
    <cellStyle name="Normal 2 5 5 3 4 2" xfId="7951"/>
    <cellStyle name="Normal 2 5 5 3 4 2 2" xfId="16981"/>
    <cellStyle name="Normal 2 5 5 3 4 3" xfId="12499"/>
    <cellStyle name="Normal 2 5 5 3 5" xfId="4963"/>
    <cellStyle name="Normal 2 5 5 3 5 2" xfId="13993"/>
    <cellStyle name="Normal 2 5 5 3 6" xfId="9511"/>
    <cellStyle name="Normal 2 5 5 4" xfId="667"/>
    <cellStyle name="Normal 2 5 5 4 2" xfId="1414"/>
    <cellStyle name="Normal 2 5 5 4 2 2" xfId="2908"/>
    <cellStyle name="Normal 2 5 5 4 2 2 2" xfId="7390"/>
    <cellStyle name="Normal 2 5 5 4 2 2 2 2" xfId="16420"/>
    <cellStyle name="Normal 2 5 5 4 2 2 3" xfId="11938"/>
    <cellStyle name="Normal 2 5 5 4 2 3" xfId="4402"/>
    <cellStyle name="Normal 2 5 5 4 2 3 2" xfId="8884"/>
    <cellStyle name="Normal 2 5 5 4 2 3 2 2" xfId="17914"/>
    <cellStyle name="Normal 2 5 5 4 2 3 3" xfId="13432"/>
    <cellStyle name="Normal 2 5 5 4 2 4" xfId="5896"/>
    <cellStyle name="Normal 2 5 5 4 2 4 2" xfId="14926"/>
    <cellStyle name="Normal 2 5 5 4 2 5" xfId="10444"/>
    <cellStyle name="Normal 2 5 5 4 3" xfId="2161"/>
    <cellStyle name="Normal 2 5 5 4 3 2" xfId="6643"/>
    <cellStyle name="Normal 2 5 5 4 3 2 2" xfId="15673"/>
    <cellStyle name="Normal 2 5 5 4 3 3" xfId="11191"/>
    <cellStyle name="Normal 2 5 5 4 4" xfId="3655"/>
    <cellStyle name="Normal 2 5 5 4 4 2" xfId="8137"/>
    <cellStyle name="Normal 2 5 5 4 4 2 2" xfId="17167"/>
    <cellStyle name="Normal 2 5 5 4 4 3" xfId="12685"/>
    <cellStyle name="Normal 2 5 5 4 5" xfId="5149"/>
    <cellStyle name="Normal 2 5 5 4 5 2" xfId="14179"/>
    <cellStyle name="Normal 2 5 5 4 6" xfId="9697"/>
    <cellStyle name="Normal 2 5 5 5" xfId="854"/>
    <cellStyle name="Normal 2 5 5 5 2" xfId="2348"/>
    <cellStyle name="Normal 2 5 5 5 2 2" xfId="6830"/>
    <cellStyle name="Normal 2 5 5 5 2 2 2" xfId="15860"/>
    <cellStyle name="Normal 2 5 5 5 2 3" xfId="11378"/>
    <cellStyle name="Normal 2 5 5 5 3" xfId="3842"/>
    <cellStyle name="Normal 2 5 5 5 3 2" xfId="8324"/>
    <cellStyle name="Normal 2 5 5 5 3 2 2" xfId="17354"/>
    <cellStyle name="Normal 2 5 5 5 3 3" xfId="12872"/>
    <cellStyle name="Normal 2 5 5 5 4" xfId="5336"/>
    <cellStyle name="Normal 2 5 5 5 4 2" xfId="14366"/>
    <cellStyle name="Normal 2 5 5 5 5" xfId="9884"/>
    <cellStyle name="Normal 2 5 5 6" xfId="1603"/>
    <cellStyle name="Normal 2 5 5 6 2" xfId="6085"/>
    <cellStyle name="Normal 2 5 5 6 2 2" xfId="15115"/>
    <cellStyle name="Normal 2 5 5 6 3" xfId="10633"/>
    <cellStyle name="Normal 2 5 5 7" xfId="3097"/>
    <cellStyle name="Normal 2 5 5 7 2" xfId="7579"/>
    <cellStyle name="Normal 2 5 5 7 2 2" xfId="16609"/>
    <cellStyle name="Normal 2 5 5 7 3" xfId="12127"/>
    <cellStyle name="Normal 2 5 5 8" xfId="4591"/>
    <cellStyle name="Normal 2 5 5 8 2" xfId="13621"/>
    <cellStyle name="Normal 2 5 5 9" xfId="9139"/>
    <cellStyle name="Normal 2 5 6" xfId="142"/>
    <cellStyle name="Normal 2 5 6 2" xfId="328"/>
    <cellStyle name="Normal 2 5 6 2 2" xfId="1071"/>
    <cellStyle name="Normal 2 5 6 2 2 2" xfId="2565"/>
    <cellStyle name="Normal 2 5 6 2 2 2 2" xfId="7047"/>
    <cellStyle name="Normal 2 5 6 2 2 2 2 2" xfId="16077"/>
    <cellStyle name="Normal 2 5 6 2 2 2 3" xfId="11595"/>
    <cellStyle name="Normal 2 5 6 2 2 3" xfId="4059"/>
    <cellStyle name="Normal 2 5 6 2 2 3 2" xfId="8541"/>
    <cellStyle name="Normal 2 5 6 2 2 3 2 2" xfId="17571"/>
    <cellStyle name="Normal 2 5 6 2 2 3 3" xfId="13089"/>
    <cellStyle name="Normal 2 5 6 2 2 4" xfId="5553"/>
    <cellStyle name="Normal 2 5 6 2 2 4 2" xfId="14583"/>
    <cellStyle name="Normal 2 5 6 2 2 5" xfId="10101"/>
    <cellStyle name="Normal 2 5 6 2 3" xfId="1822"/>
    <cellStyle name="Normal 2 5 6 2 3 2" xfId="6304"/>
    <cellStyle name="Normal 2 5 6 2 3 2 2" xfId="15334"/>
    <cellStyle name="Normal 2 5 6 2 3 3" xfId="10852"/>
    <cellStyle name="Normal 2 5 6 2 4" xfId="3316"/>
    <cellStyle name="Normal 2 5 6 2 4 2" xfId="7798"/>
    <cellStyle name="Normal 2 5 6 2 4 2 2" xfId="16828"/>
    <cellStyle name="Normal 2 5 6 2 4 3" xfId="12346"/>
    <cellStyle name="Normal 2 5 6 2 5" xfId="4810"/>
    <cellStyle name="Normal 2 5 6 2 5 2" xfId="13840"/>
    <cellStyle name="Normal 2 5 6 2 6" xfId="9358"/>
    <cellStyle name="Normal 2 5 6 3" xfId="514"/>
    <cellStyle name="Normal 2 5 6 3 2" xfId="1261"/>
    <cellStyle name="Normal 2 5 6 3 2 2" xfId="2755"/>
    <cellStyle name="Normal 2 5 6 3 2 2 2" xfId="7237"/>
    <cellStyle name="Normal 2 5 6 3 2 2 2 2" xfId="16267"/>
    <cellStyle name="Normal 2 5 6 3 2 2 3" xfId="11785"/>
    <cellStyle name="Normal 2 5 6 3 2 3" xfId="4249"/>
    <cellStyle name="Normal 2 5 6 3 2 3 2" xfId="8731"/>
    <cellStyle name="Normal 2 5 6 3 2 3 2 2" xfId="17761"/>
    <cellStyle name="Normal 2 5 6 3 2 3 3" xfId="13279"/>
    <cellStyle name="Normal 2 5 6 3 2 4" xfId="5743"/>
    <cellStyle name="Normal 2 5 6 3 2 4 2" xfId="14773"/>
    <cellStyle name="Normal 2 5 6 3 2 5" xfId="10291"/>
    <cellStyle name="Normal 2 5 6 3 3" xfId="2008"/>
    <cellStyle name="Normal 2 5 6 3 3 2" xfId="6490"/>
    <cellStyle name="Normal 2 5 6 3 3 2 2" xfId="15520"/>
    <cellStyle name="Normal 2 5 6 3 3 3" xfId="11038"/>
    <cellStyle name="Normal 2 5 6 3 4" xfId="3502"/>
    <cellStyle name="Normal 2 5 6 3 4 2" xfId="7984"/>
    <cellStyle name="Normal 2 5 6 3 4 2 2" xfId="17014"/>
    <cellStyle name="Normal 2 5 6 3 4 3" xfId="12532"/>
    <cellStyle name="Normal 2 5 6 3 5" xfId="4996"/>
    <cellStyle name="Normal 2 5 6 3 5 2" xfId="14026"/>
    <cellStyle name="Normal 2 5 6 3 6" xfId="9544"/>
    <cellStyle name="Normal 2 5 6 4" xfId="700"/>
    <cellStyle name="Normal 2 5 6 4 2" xfId="1447"/>
    <cellStyle name="Normal 2 5 6 4 2 2" xfId="2941"/>
    <cellStyle name="Normal 2 5 6 4 2 2 2" xfId="7423"/>
    <cellStyle name="Normal 2 5 6 4 2 2 2 2" xfId="16453"/>
    <cellStyle name="Normal 2 5 6 4 2 2 3" xfId="11971"/>
    <cellStyle name="Normal 2 5 6 4 2 3" xfId="4435"/>
    <cellStyle name="Normal 2 5 6 4 2 3 2" xfId="8917"/>
    <cellStyle name="Normal 2 5 6 4 2 3 2 2" xfId="17947"/>
    <cellStyle name="Normal 2 5 6 4 2 3 3" xfId="13465"/>
    <cellStyle name="Normal 2 5 6 4 2 4" xfId="5929"/>
    <cellStyle name="Normal 2 5 6 4 2 4 2" xfId="14959"/>
    <cellStyle name="Normal 2 5 6 4 2 5" xfId="10477"/>
    <cellStyle name="Normal 2 5 6 4 3" xfId="2194"/>
    <cellStyle name="Normal 2 5 6 4 3 2" xfId="6676"/>
    <cellStyle name="Normal 2 5 6 4 3 2 2" xfId="15706"/>
    <cellStyle name="Normal 2 5 6 4 3 3" xfId="11224"/>
    <cellStyle name="Normal 2 5 6 4 4" xfId="3688"/>
    <cellStyle name="Normal 2 5 6 4 4 2" xfId="8170"/>
    <cellStyle name="Normal 2 5 6 4 4 2 2" xfId="17200"/>
    <cellStyle name="Normal 2 5 6 4 4 3" xfId="12718"/>
    <cellStyle name="Normal 2 5 6 4 5" xfId="5182"/>
    <cellStyle name="Normal 2 5 6 4 5 2" xfId="14212"/>
    <cellStyle name="Normal 2 5 6 4 6" xfId="9730"/>
    <cellStyle name="Normal 2 5 6 5" xfId="887"/>
    <cellStyle name="Normal 2 5 6 5 2" xfId="2381"/>
    <cellStyle name="Normal 2 5 6 5 2 2" xfId="6863"/>
    <cellStyle name="Normal 2 5 6 5 2 2 2" xfId="15893"/>
    <cellStyle name="Normal 2 5 6 5 2 3" xfId="11411"/>
    <cellStyle name="Normal 2 5 6 5 3" xfId="3875"/>
    <cellStyle name="Normal 2 5 6 5 3 2" xfId="8357"/>
    <cellStyle name="Normal 2 5 6 5 3 2 2" xfId="17387"/>
    <cellStyle name="Normal 2 5 6 5 3 3" xfId="12905"/>
    <cellStyle name="Normal 2 5 6 5 4" xfId="5369"/>
    <cellStyle name="Normal 2 5 6 5 4 2" xfId="14399"/>
    <cellStyle name="Normal 2 5 6 5 5" xfId="9917"/>
    <cellStyle name="Normal 2 5 6 6" xfId="1636"/>
    <cellStyle name="Normal 2 5 6 6 2" xfId="6118"/>
    <cellStyle name="Normal 2 5 6 6 2 2" xfId="15148"/>
    <cellStyle name="Normal 2 5 6 6 3" xfId="10666"/>
    <cellStyle name="Normal 2 5 6 7" xfId="3130"/>
    <cellStyle name="Normal 2 5 6 7 2" xfId="7612"/>
    <cellStyle name="Normal 2 5 6 7 2 2" xfId="16642"/>
    <cellStyle name="Normal 2 5 6 7 3" xfId="12160"/>
    <cellStyle name="Normal 2 5 6 8" xfId="4624"/>
    <cellStyle name="Normal 2 5 6 8 2" xfId="13654"/>
    <cellStyle name="Normal 2 5 6 9" xfId="9172"/>
    <cellStyle name="Normal 2 5 7" xfId="165"/>
    <cellStyle name="Normal 2 5 7 2" xfId="351"/>
    <cellStyle name="Normal 2 5 7 2 2" xfId="1094"/>
    <cellStyle name="Normal 2 5 7 2 2 2" xfId="2588"/>
    <cellStyle name="Normal 2 5 7 2 2 2 2" xfId="7070"/>
    <cellStyle name="Normal 2 5 7 2 2 2 2 2" xfId="16100"/>
    <cellStyle name="Normal 2 5 7 2 2 2 3" xfId="11618"/>
    <cellStyle name="Normal 2 5 7 2 2 3" xfId="4082"/>
    <cellStyle name="Normal 2 5 7 2 2 3 2" xfId="8564"/>
    <cellStyle name="Normal 2 5 7 2 2 3 2 2" xfId="17594"/>
    <cellStyle name="Normal 2 5 7 2 2 3 3" xfId="13112"/>
    <cellStyle name="Normal 2 5 7 2 2 4" xfId="5576"/>
    <cellStyle name="Normal 2 5 7 2 2 4 2" xfId="14606"/>
    <cellStyle name="Normal 2 5 7 2 2 5" xfId="10124"/>
    <cellStyle name="Normal 2 5 7 2 3" xfId="1845"/>
    <cellStyle name="Normal 2 5 7 2 3 2" xfId="6327"/>
    <cellStyle name="Normal 2 5 7 2 3 2 2" xfId="15357"/>
    <cellStyle name="Normal 2 5 7 2 3 3" xfId="10875"/>
    <cellStyle name="Normal 2 5 7 2 4" xfId="3339"/>
    <cellStyle name="Normal 2 5 7 2 4 2" xfId="7821"/>
    <cellStyle name="Normal 2 5 7 2 4 2 2" xfId="16851"/>
    <cellStyle name="Normal 2 5 7 2 4 3" xfId="12369"/>
    <cellStyle name="Normal 2 5 7 2 5" xfId="4833"/>
    <cellStyle name="Normal 2 5 7 2 5 2" xfId="13863"/>
    <cellStyle name="Normal 2 5 7 2 6" xfId="9381"/>
    <cellStyle name="Normal 2 5 7 3" xfId="537"/>
    <cellStyle name="Normal 2 5 7 3 2" xfId="1284"/>
    <cellStyle name="Normal 2 5 7 3 2 2" xfId="2778"/>
    <cellStyle name="Normal 2 5 7 3 2 2 2" xfId="7260"/>
    <cellStyle name="Normal 2 5 7 3 2 2 2 2" xfId="16290"/>
    <cellStyle name="Normal 2 5 7 3 2 2 3" xfId="11808"/>
    <cellStyle name="Normal 2 5 7 3 2 3" xfId="4272"/>
    <cellStyle name="Normal 2 5 7 3 2 3 2" xfId="8754"/>
    <cellStyle name="Normal 2 5 7 3 2 3 2 2" xfId="17784"/>
    <cellStyle name="Normal 2 5 7 3 2 3 3" xfId="13302"/>
    <cellStyle name="Normal 2 5 7 3 2 4" xfId="5766"/>
    <cellStyle name="Normal 2 5 7 3 2 4 2" xfId="14796"/>
    <cellStyle name="Normal 2 5 7 3 2 5" xfId="10314"/>
    <cellStyle name="Normal 2 5 7 3 3" xfId="2031"/>
    <cellStyle name="Normal 2 5 7 3 3 2" xfId="6513"/>
    <cellStyle name="Normal 2 5 7 3 3 2 2" xfId="15543"/>
    <cellStyle name="Normal 2 5 7 3 3 3" xfId="11061"/>
    <cellStyle name="Normal 2 5 7 3 4" xfId="3525"/>
    <cellStyle name="Normal 2 5 7 3 4 2" xfId="8007"/>
    <cellStyle name="Normal 2 5 7 3 4 2 2" xfId="17037"/>
    <cellStyle name="Normal 2 5 7 3 4 3" xfId="12555"/>
    <cellStyle name="Normal 2 5 7 3 5" xfId="5019"/>
    <cellStyle name="Normal 2 5 7 3 5 2" xfId="14049"/>
    <cellStyle name="Normal 2 5 7 3 6" xfId="9567"/>
    <cellStyle name="Normal 2 5 7 4" xfId="723"/>
    <cellStyle name="Normal 2 5 7 4 2" xfId="1470"/>
    <cellStyle name="Normal 2 5 7 4 2 2" xfId="2964"/>
    <cellStyle name="Normal 2 5 7 4 2 2 2" xfId="7446"/>
    <cellStyle name="Normal 2 5 7 4 2 2 2 2" xfId="16476"/>
    <cellStyle name="Normal 2 5 7 4 2 2 3" xfId="11994"/>
    <cellStyle name="Normal 2 5 7 4 2 3" xfId="4458"/>
    <cellStyle name="Normal 2 5 7 4 2 3 2" xfId="8940"/>
    <cellStyle name="Normal 2 5 7 4 2 3 2 2" xfId="17970"/>
    <cellStyle name="Normal 2 5 7 4 2 3 3" xfId="13488"/>
    <cellStyle name="Normal 2 5 7 4 2 4" xfId="5952"/>
    <cellStyle name="Normal 2 5 7 4 2 4 2" xfId="14982"/>
    <cellStyle name="Normal 2 5 7 4 2 5" xfId="10500"/>
    <cellStyle name="Normal 2 5 7 4 3" xfId="2217"/>
    <cellStyle name="Normal 2 5 7 4 3 2" xfId="6699"/>
    <cellStyle name="Normal 2 5 7 4 3 2 2" xfId="15729"/>
    <cellStyle name="Normal 2 5 7 4 3 3" xfId="11247"/>
    <cellStyle name="Normal 2 5 7 4 4" xfId="3711"/>
    <cellStyle name="Normal 2 5 7 4 4 2" xfId="8193"/>
    <cellStyle name="Normal 2 5 7 4 4 2 2" xfId="17223"/>
    <cellStyle name="Normal 2 5 7 4 4 3" xfId="12741"/>
    <cellStyle name="Normal 2 5 7 4 5" xfId="5205"/>
    <cellStyle name="Normal 2 5 7 4 5 2" xfId="14235"/>
    <cellStyle name="Normal 2 5 7 4 6" xfId="9753"/>
    <cellStyle name="Normal 2 5 7 5" xfId="910"/>
    <cellStyle name="Normal 2 5 7 5 2" xfId="2404"/>
    <cellStyle name="Normal 2 5 7 5 2 2" xfId="6886"/>
    <cellStyle name="Normal 2 5 7 5 2 2 2" xfId="15916"/>
    <cellStyle name="Normal 2 5 7 5 2 3" xfId="11434"/>
    <cellStyle name="Normal 2 5 7 5 3" xfId="3898"/>
    <cellStyle name="Normal 2 5 7 5 3 2" xfId="8380"/>
    <cellStyle name="Normal 2 5 7 5 3 2 2" xfId="17410"/>
    <cellStyle name="Normal 2 5 7 5 3 3" xfId="12928"/>
    <cellStyle name="Normal 2 5 7 5 4" xfId="5392"/>
    <cellStyle name="Normal 2 5 7 5 4 2" xfId="14422"/>
    <cellStyle name="Normal 2 5 7 5 5" xfId="9940"/>
    <cellStyle name="Normal 2 5 7 6" xfId="1659"/>
    <cellStyle name="Normal 2 5 7 6 2" xfId="6141"/>
    <cellStyle name="Normal 2 5 7 6 2 2" xfId="15171"/>
    <cellStyle name="Normal 2 5 7 6 3" xfId="10689"/>
    <cellStyle name="Normal 2 5 7 7" xfId="3153"/>
    <cellStyle name="Normal 2 5 7 7 2" xfId="7635"/>
    <cellStyle name="Normal 2 5 7 7 2 2" xfId="16665"/>
    <cellStyle name="Normal 2 5 7 7 3" xfId="12183"/>
    <cellStyle name="Normal 2 5 7 8" xfId="4647"/>
    <cellStyle name="Normal 2 5 7 8 2" xfId="13677"/>
    <cellStyle name="Normal 2 5 7 9" xfId="9195"/>
    <cellStyle name="Normal 2 5 8" xfId="188"/>
    <cellStyle name="Normal 2 5 8 2" xfId="374"/>
    <cellStyle name="Normal 2 5 8 2 2" xfId="1117"/>
    <cellStyle name="Normal 2 5 8 2 2 2" xfId="2611"/>
    <cellStyle name="Normal 2 5 8 2 2 2 2" xfId="7093"/>
    <cellStyle name="Normal 2 5 8 2 2 2 2 2" xfId="16123"/>
    <cellStyle name="Normal 2 5 8 2 2 2 3" xfId="11641"/>
    <cellStyle name="Normal 2 5 8 2 2 3" xfId="4105"/>
    <cellStyle name="Normal 2 5 8 2 2 3 2" xfId="8587"/>
    <cellStyle name="Normal 2 5 8 2 2 3 2 2" xfId="17617"/>
    <cellStyle name="Normal 2 5 8 2 2 3 3" xfId="13135"/>
    <cellStyle name="Normal 2 5 8 2 2 4" xfId="5599"/>
    <cellStyle name="Normal 2 5 8 2 2 4 2" xfId="14629"/>
    <cellStyle name="Normal 2 5 8 2 2 5" xfId="10147"/>
    <cellStyle name="Normal 2 5 8 2 3" xfId="1868"/>
    <cellStyle name="Normal 2 5 8 2 3 2" xfId="6350"/>
    <cellStyle name="Normal 2 5 8 2 3 2 2" xfId="15380"/>
    <cellStyle name="Normal 2 5 8 2 3 3" xfId="10898"/>
    <cellStyle name="Normal 2 5 8 2 4" xfId="3362"/>
    <cellStyle name="Normal 2 5 8 2 4 2" xfId="7844"/>
    <cellStyle name="Normal 2 5 8 2 4 2 2" xfId="16874"/>
    <cellStyle name="Normal 2 5 8 2 4 3" xfId="12392"/>
    <cellStyle name="Normal 2 5 8 2 5" xfId="4856"/>
    <cellStyle name="Normal 2 5 8 2 5 2" xfId="13886"/>
    <cellStyle name="Normal 2 5 8 2 6" xfId="9404"/>
    <cellStyle name="Normal 2 5 8 3" xfId="560"/>
    <cellStyle name="Normal 2 5 8 3 2" xfId="1307"/>
    <cellStyle name="Normal 2 5 8 3 2 2" xfId="2801"/>
    <cellStyle name="Normal 2 5 8 3 2 2 2" xfId="7283"/>
    <cellStyle name="Normal 2 5 8 3 2 2 2 2" xfId="16313"/>
    <cellStyle name="Normal 2 5 8 3 2 2 3" xfId="11831"/>
    <cellStyle name="Normal 2 5 8 3 2 3" xfId="4295"/>
    <cellStyle name="Normal 2 5 8 3 2 3 2" xfId="8777"/>
    <cellStyle name="Normal 2 5 8 3 2 3 2 2" xfId="17807"/>
    <cellStyle name="Normal 2 5 8 3 2 3 3" xfId="13325"/>
    <cellStyle name="Normal 2 5 8 3 2 4" xfId="5789"/>
    <cellStyle name="Normal 2 5 8 3 2 4 2" xfId="14819"/>
    <cellStyle name="Normal 2 5 8 3 2 5" xfId="10337"/>
    <cellStyle name="Normal 2 5 8 3 3" xfId="2054"/>
    <cellStyle name="Normal 2 5 8 3 3 2" xfId="6536"/>
    <cellStyle name="Normal 2 5 8 3 3 2 2" xfId="15566"/>
    <cellStyle name="Normal 2 5 8 3 3 3" xfId="11084"/>
    <cellStyle name="Normal 2 5 8 3 4" xfId="3548"/>
    <cellStyle name="Normal 2 5 8 3 4 2" xfId="8030"/>
    <cellStyle name="Normal 2 5 8 3 4 2 2" xfId="17060"/>
    <cellStyle name="Normal 2 5 8 3 4 3" xfId="12578"/>
    <cellStyle name="Normal 2 5 8 3 5" xfId="5042"/>
    <cellStyle name="Normal 2 5 8 3 5 2" xfId="14072"/>
    <cellStyle name="Normal 2 5 8 3 6" xfId="9590"/>
    <cellStyle name="Normal 2 5 8 4" xfId="746"/>
    <cellStyle name="Normal 2 5 8 4 2" xfId="1493"/>
    <cellStyle name="Normal 2 5 8 4 2 2" xfId="2987"/>
    <cellStyle name="Normal 2 5 8 4 2 2 2" xfId="7469"/>
    <cellStyle name="Normal 2 5 8 4 2 2 2 2" xfId="16499"/>
    <cellStyle name="Normal 2 5 8 4 2 2 3" xfId="12017"/>
    <cellStyle name="Normal 2 5 8 4 2 3" xfId="4481"/>
    <cellStyle name="Normal 2 5 8 4 2 3 2" xfId="8963"/>
    <cellStyle name="Normal 2 5 8 4 2 3 2 2" xfId="17993"/>
    <cellStyle name="Normal 2 5 8 4 2 3 3" xfId="13511"/>
    <cellStyle name="Normal 2 5 8 4 2 4" xfId="5975"/>
    <cellStyle name="Normal 2 5 8 4 2 4 2" xfId="15005"/>
    <cellStyle name="Normal 2 5 8 4 2 5" xfId="10523"/>
    <cellStyle name="Normal 2 5 8 4 3" xfId="2240"/>
    <cellStyle name="Normal 2 5 8 4 3 2" xfId="6722"/>
    <cellStyle name="Normal 2 5 8 4 3 2 2" xfId="15752"/>
    <cellStyle name="Normal 2 5 8 4 3 3" xfId="11270"/>
    <cellStyle name="Normal 2 5 8 4 4" xfId="3734"/>
    <cellStyle name="Normal 2 5 8 4 4 2" xfId="8216"/>
    <cellStyle name="Normal 2 5 8 4 4 2 2" xfId="17246"/>
    <cellStyle name="Normal 2 5 8 4 4 3" xfId="12764"/>
    <cellStyle name="Normal 2 5 8 4 5" xfId="5228"/>
    <cellStyle name="Normal 2 5 8 4 5 2" xfId="14258"/>
    <cellStyle name="Normal 2 5 8 4 6" xfId="9776"/>
    <cellStyle name="Normal 2 5 8 5" xfId="933"/>
    <cellStyle name="Normal 2 5 8 5 2" xfId="2427"/>
    <cellStyle name="Normal 2 5 8 5 2 2" xfId="6909"/>
    <cellStyle name="Normal 2 5 8 5 2 2 2" xfId="15939"/>
    <cellStyle name="Normal 2 5 8 5 2 3" xfId="11457"/>
    <cellStyle name="Normal 2 5 8 5 3" xfId="3921"/>
    <cellStyle name="Normal 2 5 8 5 3 2" xfId="8403"/>
    <cellStyle name="Normal 2 5 8 5 3 2 2" xfId="17433"/>
    <cellStyle name="Normal 2 5 8 5 3 3" xfId="12951"/>
    <cellStyle name="Normal 2 5 8 5 4" xfId="5415"/>
    <cellStyle name="Normal 2 5 8 5 4 2" xfId="14445"/>
    <cellStyle name="Normal 2 5 8 5 5" xfId="9963"/>
    <cellStyle name="Normal 2 5 8 6" xfId="1682"/>
    <cellStyle name="Normal 2 5 8 6 2" xfId="6164"/>
    <cellStyle name="Normal 2 5 8 6 2 2" xfId="15194"/>
    <cellStyle name="Normal 2 5 8 6 3" xfId="10712"/>
    <cellStyle name="Normal 2 5 8 7" xfId="3176"/>
    <cellStyle name="Normal 2 5 8 7 2" xfId="7658"/>
    <cellStyle name="Normal 2 5 8 7 2 2" xfId="16688"/>
    <cellStyle name="Normal 2 5 8 7 3" xfId="12206"/>
    <cellStyle name="Normal 2 5 8 8" xfId="4670"/>
    <cellStyle name="Normal 2 5 8 8 2" xfId="13700"/>
    <cellStyle name="Normal 2 5 8 9" xfId="9218"/>
    <cellStyle name="Normal 2 5 9" xfId="211"/>
    <cellStyle name="Normal 2 5 9 2" xfId="956"/>
    <cellStyle name="Normal 2 5 9 2 2" xfId="2450"/>
    <cellStyle name="Normal 2 5 9 2 2 2" xfId="6932"/>
    <cellStyle name="Normal 2 5 9 2 2 2 2" xfId="15962"/>
    <cellStyle name="Normal 2 5 9 2 2 3" xfId="11480"/>
    <cellStyle name="Normal 2 5 9 2 3" xfId="3944"/>
    <cellStyle name="Normal 2 5 9 2 3 2" xfId="8426"/>
    <cellStyle name="Normal 2 5 9 2 3 2 2" xfId="17456"/>
    <cellStyle name="Normal 2 5 9 2 3 3" xfId="12974"/>
    <cellStyle name="Normal 2 5 9 2 4" xfId="5438"/>
    <cellStyle name="Normal 2 5 9 2 4 2" xfId="14468"/>
    <cellStyle name="Normal 2 5 9 2 5" xfId="9986"/>
    <cellStyle name="Normal 2 5 9 3" xfId="1705"/>
    <cellStyle name="Normal 2 5 9 3 2" xfId="6187"/>
    <cellStyle name="Normal 2 5 9 3 2 2" xfId="15217"/>
    <cellStyle name="Normal 2 5 9 3 3" xfId="10735"/>
    <cellStyle name="Normal 2 5 9 4" xfId="3199"/>
    <cellStyle name="Normal 2 5 9 4 2" xfId="7681"/>
    <cellStyle name="Normal 2 5 9 4 2 2" xfId="16711"/>
    <cellStyle name="Normal 2 5 9 4 3" xfId="12229"/>
    <cellStyle name="Normal 2 5 9 5" xfId="4693"/>
    <cellStyle name="Normal 2 5 9 5 2" xfId="13723"/>
    <cellStyle name="Normal 2 5 9 6" xfId="9241"/>
    <cellStyle name="Normal 2 6" xfId="30"/>
    <cellStyle name="Normal 2 6 2" xfId="216"/>
    <cellStyle name="Normal 2 6 2 2" xfId="961"/>
    <cellStyle name="Normal 2 6 2 2 2" xfId="2455"/>
    <cellStyle name="Normal 2 6 2 2 2 2" xfId="6937"/>
    <cellStyle name="Normal 2 6 2 2 2 2 2" xfId="15967"/>
    <cellStyle name="Normal 2 6 2 2 2 3" xfId="11485"/>
    <cellStyle name="Normal 2 6 2 2 3" xfId="3949"/>
    <cellStyle name="Normal 2 6 2 2 3 2" xfId="8431"/>
    <cellStyle name="Normal 2 6 2 2 3 2 2" xfId="17461"/>
    <cellStyle name="Normal 2 6 2 2 3 3" xfId="12979"/>
    <cellStyle name="Normal 2 6 2 2 4" xfId="5443"/>
    <cellStyle name="Normal 2 6 2 2 4 2" xfId="14473"/>
    <cellStyle name="Normal 2 6 2 2 5" xfId="9991"/>
    <cellStyle name="Normal 2 6 2 3" xfId="1710"/>
    <cellStyle name="Normal 2 6 2 3 2" xfId="6192"/>
    <cellStyle name="Normal 2 6 2 3 2 2" xfId="15222"/>
    <cellStyle name="Normal 2 6 2 3 3" xfId="10740"/>
    <cellStyle name="Normal 2 6 2 4" xfId="3204"/>
    <cellStyle name="Normal 2 6 2 4 2" xfId="7686"/>
    <cellStyle name="Normal 2 6 2 4 2 2" xfId="16716"/>
    <cellStyle name="Normal 2 6 2 4 3" xfId="12234"/>
    <cellStyle name="Normal 2 6 2 5" xfId="4698"/>
    <cellStyle name="Normal 2 6 2 5 2" xfId="13728"/>
    <cellStyle name="Normal 2 6 2 6" xfId="9246"/>
    <cellStyle name="Normal 2 6 3" xfId="402"/>
    <cellStyle name="Normal 2 6 3 2" xfId="1149"/>
    <cellStyle name="Normal 2 6 3 2 2" xfId="2643"/>
    <cellStyle name="Normal 2 6 3 2 2 2" xfId="7125"/>
    <cellStyle name="Normal 2 6 3 2 2 2 2" xfId="16155"/>
    <cellStyle name="Normal 2 6 3 2 2 3" xfId="11673"/>
    <cellStyle name="Normal 2 6 3 2 3" xfId="4137"/>
    <cellStyle name="Normal 2 6 3 2 3 2" xfId="8619"/>
    <cellStyle name="Normal 2 6 3 2 3 2 2" xfId="17649"/>
    <cellStyle name="Normal 2 6 3 2 3 3" xfId="13167"/>
    <cellStyle name="Normal 2 6 3 2 4" xfId="5631"/>
    <cellStyle name="Normal 2 6 3 2 4 2" xfId="14661"/>
    <cellStyle name="Normal 2 6 3 2 5" xfId="10179"/>
    <cellStyle name="Normal 2 6 3 3" xfId="1896"/>
    <cellStyle name="Normal 2 6 3 3 2" xfId="6378"/>
    <cellStyle name="Normal 2 6 3 3 2 2" xfId="15408"/>
    <cellStyle name="Normal 2 6 3 3 3" xfId="10926"/>
    <cellStyle name="Normal 2 6 3 4" xfId="3390"/>
    <cellStyle name="Normal 2 6 3 4 2" xfId="7872"/>
    <cellStyle name="Normal 2 6 3 4 2 2" xfId="16902"/>
    <cellStyle name="Normal 2 6 3 4 3" xfId="12420"/>
    <cellStyle name="Normal 2 6 3 5" xfId="4884"/>
    <cellStyle name="Normal 2 6 3 5 2" xfId="13914"/>
    <cellStyle name="Normal 2 6 3 6" xfId="9432"/>
    <cellStyle name="Normal 2 6 4" xfId="588"/>
    <cellStyle name="Normal 2 6 4 2" xfId="1335"/>
    <cellStyle name="Normal 2 6 4 2 2" xfId="2829"/>
    <cellStyle name="Normal 2 6 4 2 2 2" xfId="7311"/>
    <cellStyle name="Normal 2 6 4 2 2 2 2" xfId="16341"/>
    <cellStyle name="Normal 2 6 4 2 2 3" xfId="11859"/>
    <cellStyle name="Normal 2 6 4 2 3" xfId="4323"/>
    <cellStyle name="Normal 2 6 4 2 3 2" xfId="8805"/>
    <cellStyle name="Normal 2 6 4 2 3 2 2" xfId="17835"/>
    <cellStyle name="Normal 2 6 4 2 3 3" xfId="13353"/>
    <cellStyle name="Normal 2 6 4 2 4" xfId="5817"/>
    <cellStyle name="Normal 2 6 4 2 4 2" xfId="14847"/>
    <cellStyle name="Normal 2 6 4 2 5" xfId="10365"/>
    <cellStyle name="Normal 2 6 4 3" xfId="2082"/>
    <cellStyle name="Normal 2 6 4 3 2" xfId="6564"/>
    <cellStyle name="Normal 2 6 4 3 2 2" xfId="15594"/>
    <cellStyle name="Normal 2 6 4 3 3" xfId="11112"/>
    <cellStyle name="Normal 2 6 4 4" xfId="3576"/>
    <cellStyle name="Normal 2 6 4 4 2" xfId="8058"/>
    <cellStyle name="Normal 2 6 4 4 2 2" xfId="17088"/>
    <cellStyle name="Normal 2 6 4 4 3" xfId="12606"/>
    <cellStyle name="Normal 2 6 4 5" xfId="5070"/>
    <cellStyle name="Normal 2 6 4 5 2" xfId="14100"/>
    <cellStyle name="Normal 2 6 4 6" xfId="9618"/>
    <cellStyle name="Normal 2 6 5" xfId="775"/>
    <cellStyle name="Normal 2 6 5 2" xfId="2269"/>
    <cellStyle name="Normal 2 6 5 2 2" xfId="6751"/>
    <cellStyle name="Normal 2 6 5 2 2 2" xfId="15781"/>
    <cellStyle name="Normal 2 6 5 2 3" xfId="11299"/>
    <cellStyle name="Normal 2 6 5 3" xfId="3763"/>
    <cellStyle name="Normal 2 6 5 3 2" xfId="8245"/>
    <cellStyle name="Normal 2 6 5 3 2 2" xfId="17275"/>
    <cellStyle name="Normal 2 6 5 3 3" xfId="12793"/>
    <cellStyle name="Normal 2 6 5 4" xfId="5257"/>
    <cellStyle name="Normal 2 6 5 4 2" xfId="14287"/>
    <cellStyle name="Normal 2 6 5 5" xfId="9805"/>
    <cellStyle name="Normal 2 6 6" xfId="1524"/>
    <cellStyle name="Normal 2 6 6 2" xfId="6006"/>
    <cellStyle name="Normal 2 6 6 2 2" xfId="15036"/>
    <cellStyle name="Normal 2 6 6 3" xfId="10554"/>
    <cellStyle name="Normal 2 6 7" xfId="3018"/>
    <cellStyle name="Normal 2 6 7 2" xfId="7500"/>
    <cellStyle name="Normal 2 6 7 2 2" xfId="16530"/>
    <cellStyle name="Normal 2 6 7 3" xfId="12048"/>
    <cellStyle name="Normal 2 6 8" xfId="4512"/>
    <cellStyle name="Normal 2 6 8 2" xfId="13542"/>
    <cellStyle name="Normal 2 6 9" xfId="9060"/>
    <cellStyle name="Normal 2 7" xfId="53"/>
    <cellStyle name="Normal 2 7 2" xfId="239"/>
    <cellStyle name="Normal 2 7 2 2" xfId="984"/>
    <cellStyle name="Normal 2 7 2 2 2" xfId="2478"/>
    <cellStyle name="Normal 2 7 2 2 2 2" xfId="6960"/>
    <cellStyle name="Normal 2 7 2 2 2 2 2" xfId="15990"/>
    <cellStyle name="Normal 2 7 2 2 2 3" xfId="11508"/>
    <cellStyle name="Normal 2 7 2 2 3" xfId="3972"/>
    <cellStyle name="Normal 2 7 2 2 3 2" xfId="8454"/>
    <cellStyle name="Normal 2 7 2 2 3 2 2" xfId="17484"/>
    <cellStyle name="Normal 2 7 2 2 3 3" xfId="13002"/>
    <cellStyle name="Normal 2 7 2 2 4" xfId="5466"/>
    <cellStyle name="Normal 2 7 2 2 4 2" xfId="14496"/>
    <cellStyle name="Normal 2 7 2 2 5" xfId="10014"/>
    <cellStyle name="Normal 2 7 2 3" xfId="1733"/>
    <cellStyle name="Normal 2 7 2 3 2" xfId="6215"/>
    <cellStyle name="Normal 2 7 2 3 2 2" xfId="15245"/>
    <cellStyle name="Normal 2 7 2 3 3" xfId="10763"/>
    <cellStyle name="Normal 2 7 2 4" xfId="3227"/>
    <cellStyle name="Normal 2 7 2 4 2" xfId="7709"/>
    <cellStyle name="Normal 2 7 2 4 2 2" xfId="16739"/>
    <cellStyle name="Normal 2 7 2 4 3" xfId="12257"/>
    <cellStyle name="Normal 2 7 2 5" xfId="4721"/>
    <cellStyle name="Normal 2 7 2 5 2" xfId="13751"/>
    <cellStyle name="Normal 2 7 2 6" xfId="9269"/>
    <cellStyle name="Normal 2 7 3" xfId="425"/>
    <cellStyle name="Normal 2 7 3 2" xfId="1172"/>
    <cellStyle name="Normal 2 7 3 2 2" xfId="2666"/>
    <cellStyle name="Normal 2 7 3 2 2 2" xfId="7148"/>
    <cellStyle name="Normal 2 7 3 2 2 2 2" xfId="16178"/>
    <cellStyle name="Normal 2 7 3 2 2 3" xfId="11696"/>
    <cellStyle name="Normal 2 7 3 2 3" xfId="4160"/>
    <cellStyle name="Normal 2 7 3 2 3 2" xfId="8642"/>
    <cellStyle name="Normal 2 7 3 2 3 2 2" xfId="17672"/>
    <cellStyle name="Normal 2 7 3 2 3 3" xfId="13190"/>
    <cellStyle name="Normal 2 7 3 2 4" xfId="5654"/>
    <cellStyle name="Normal 2 7 3 2 4 2" xfId="14684"/>
    <cellStyle name="Normal 2 7 3 2 5" xfId="10202"/>
    <cellStyle name="Normal 2 7 3 3" xfId="1919"/>
    <cellStyle name="Normal 2 7 3 3 2" xfId="6401"/>
    <cellStyle name="Normal 2 7 3 3 2 2" xfId="15431"/>
    <cellStyle name="Normal 2 7 3 3 3" xfId="10949"/>
    <cellStyle name="Normal 2 7 3 4" xfId="3413"/>
    <cellStyle name="Normal 2 7 3 4 2" xfId="7895"/>
    <cellStyle name="Normal 2 7 3 4 2 2" xfId="16925"/>
    <cellStyle name="Normal 2 7 3 4 3" xfId="12443"/>
    <cellStyle name="Normal 2 7 3 5" xfId="4907"/>
    <cellStyle name="Normal 2 7 3 5 2" xfId="13937"/>
    <cellStyle name="Normal 2 7 3 6" xfId="9455"/>
    <cellStyle name="Normal 2 7 4" xfId="611"/>
    <cellStyle name="Normal 2 7 4 2" xfId="1358"/>
    <cellStyle name="Normal 2 7 4 2 2" xfId="2852"/>
    <cellStyle name="Normal 2 7 4 2 2 2" xfId="7334"/>
    <cellStyle name="Normal 2 7 4 2 2 2 2" xfId="16364"/>
    <cellStyle name="Normal 2 7 4 2 2 3" xfId="11882"/>
    <cellStyle name="Normal 2 7 4 2 3" xfId="4346"/>
    <cellStyle name="Normal 2 7 4 2 3 2" xfId="8828"/>
    <cellStyle name="Normal 2 7 4 2 3 2 2" xfId="17858"/>
    <cellStyle name="Normal 2 7 4 2 3 3" xfId="13376"/>
    <cellStyle name="Normal 2 7 4 2 4" xfId="5840"/>
    <cellStyle name="Normal 2 7 4 2 4 2" xfId="14870"/>
    <cellStyle name="Normal 2 7 4 2 5" xfId="10388"/>
    <cellStyle name="Normal 2 7 4 3" xfId="2105"/>
    <cellStyle name="Normal 2 7 4 3 2" xfId="6587"/>
    <cellStyle name="Normal 2 7 4 3 2 2" xfId="15617"/>
    <cellStyle name="Normal 2 7 4 3 3" xfId="11135"/>
    <cellStyle name="Normal 2 7 4 4" xfId="3599"/>
    <cellStyle name="Normal 2 7 4 4 2" xfId="8081"/>
    <cellStyle name="Normal 2 7 4 4 2 2" xfId="17111"/>
    <cellStyle name="Normal 2 7 4 4 3" xfId="12629"/>
    <cellStyle name="Normal 2 7 4 5" xfId="5093"/>
    <cellStyle name="Normal 2 7 4 5 2" xfId="14123"/>
    <cellStyle name="Normal 2 7 4 6" xfId="9641"/>
    <cellStyle name="Normal 2 7 5" xfId="798"/>
    <cellStyle name="Normal 2 7 5 2" xfId="2292"/>
    <cellStyle name="Normal 2 7 5 2 2" xfId="6774"/>
    <cellStyle name="Normal 2 7 5 2 2 2" xfId="15804"/>
    <cellStyle name="Normal 2 7 5 2 3" xfId="11322"/>
    <cellStyle name="Normal 2 7 5 3" xfId="3786"/>
    <cellStyle name="Normal 2 7 5 3 2" xfId="8268"/>
    <cellStyle name="Normal 2 7 5 3 2 2" xfId="17298"/>
    <cellStyle name="Normal 2 7 5 3 3" xfId="12816"/>
    <cellStyle name="Normal 2 7 5 4" xfId="5280"/>
    <cellStyle name="Normal 2 7 5 4 2" xfId="14310"/>
    <cellStyle name="Normal 2 7 5 5" xfId="9828"/>
    <cellStyle name="Normal 2 7 6" xfId="1547"/>
    <cellStyle name="Normal 2 7 6 2" xfId="6029"/>
    <cellStyle name="Normal 2 7 6 2 2" xfId="15059"/>
    <cellStyle name="Normal 2 7 6 3" xfId="10577"/>
    <cellStyle name="Normal 2 7 7" xfId="3041"/>
    <cellStyle name="Normal 2 7 7 2" xfId="7523"/>
    <cellStyle name="Normal 2 7 7 2 2" xfId="16553"/>
    <cellStyle name="Normal 2 7 7 3" xfId="12071"/>
    <cellStyle name="Normal 2 7 8" xfId="4535"/>
    <cellStyle name="Normal 2 7 8 2" xfId="13565"/>
    <cellStyle name="Normal 2 7 9" xfId="9083"/>
    <cellStyle name="Normal 2 8" xfId="77"/>
    <cellStyle name="Normal 2 8 2" xfId="263"/>
    <cellStyle name="Normal 2 8 2 2" xfId="1007"/>
    <cellStyle name="Normal 2 8 2 2 2" xfId="2501"/>
    <cellStyle name="Normal 2 8 2 2 2 2" xfId="6983"/>
    <cellStyle name="Normal 2 8 2 2 2 2 2" xfId="16013"/>
    <cellStyle name="Normal 2 8 2 2 2 3" xfId="11531"/>
    <cellStyle name="Normal 2 8 2 2 3" xfId="3995"/>
    <cellStyle name="Normal 2 8 2 2 3 2" xfId="8477"/>
    <cellStyle name="Normal 2 8 2 2 3 2 2" xfId="17507"/>
    <cellStyle name="Normal 2 8 2 2 3 3" xfId="13025"/>
    <cellStyle name="Normal 2 8 2 2 4" xfId="5489"/>
    <cellStyle name="Normal 2 8 2 2 4 2" xfId="14519"/>
    <cellStyle name="Normal 2 8 2 2 5" xfId="10037"/>
    <cellStyle name="Normal 2 8 2 3" xfId="1757"/>
    <cellStyle name="Normal 2 8 2 3 2" xfId="6239"/>
    <cellStyle name="Normal 2 8 2 3 2 2" xfId="15269"/>
    <cellStyle name="Normal 2 8 2 3 3" xfId="10787"/>
    <cellStyle name="Normal 2 8 2 4" xfId="3251"/>
    <cellStyle name="Normal 2 8 2 4 2" xfId="7733"/>
    <cellStyle name="Normal 2 8 2 4 2 2" xfId="16763"/>
    <cellStyle name="Normal 2 8 2 4 3" xfId="12281"/>
    <cellStyle name="Normal 2 8 2 5" xfId="4745"/>
    <cellStyle name="Normal 2 8 2 5 2" xfId="13775"/>
    <cellStyle name="Normal 2 8 2 6" xfId="9293"/>
    <cellStyle name="Normal 2 8 3" xfId="449"/>
    <cellStyle name="Normal 2 8 3 2" xfId="1196"/>
    <cellStyle name="Normal 2 8 3 2 2" xfId="2690"/>
    <cellStyle name="Normal 2 8 3 2 2 2" xfId="7172"/>
    <cellStyle name="Normal 2 8 3 2 2 2 2" xfId="16202"/>
    <cellStyle name="Normal 2 8 3 2 2 3" xfId="11720"/>
    <cellStyle name="Normal 2 8 3 2 3" xfId="4184"/>
    <cellStyle name="Normal 2 8 3 2 3 2" xfId="8666"/>
    <cellStyle name="Normal 2 8 3 2 3 2 2" xfId="17696"/>
    <cellStyle name="Normal 2 8 3 2 3 3" xfId="13214"/>
    <cellStyle name="Normal 2 8 3 2 4" xfId="5678"/>
    <cellStyle name="Normal 2 8 3 2 4 2" xfId="14708"/>
    <cellStyle name="Normal 2 8 3 2 5" xfId="10226"/>
    <cellStyle name="Normal 2 8 3 3" xfId="1943"/>
    <cellStyle name="Normal 2 8 3 3 2" xfId="6425"/>
    <cellStyle name="Normal 2 8 3 3 2 2" xfId="15455"/>
    <cellStyle name="Normal 2 8 3 3 3" xfId="10973"/>
    <cellStyle name="Normal 2 8 3 4" xfId="3437"/>
    <cellStyle name="Normal 2 8 3 4 2" xfId="7919"/>
    <cellStyle name="Normal 2 8 3 4 2 2" xfId="16949"/>
    <cellStyle name="Normal 2 8 3 4 3" xfId="12467"/>
    <cellStyle name="Normal 2 8 3 5" xfId="4931"/>
    <cellStyle name="Normal 2 8 3 5 2" xfId="13961"/>
    <cellStyle name="Normal 2 8 3 6" xfId="9479"/>
    <cellStyle name="Normal 2 8 4" xfId="635"/>
    <cellStyle name="Normal 2 8 4 2" xfId="1382"/>
    <cellStyle name="Normal 2 8 4 2 2" xfId="2876"/>
    <cellStyle name="Normal 2 8 4 2 2 2" xfId="7358"/>
    <cellStyle name="Normal 2 8 4 2 2 2 2" xfId="16388"/>
    <cellStyle name="Normal 2 8 4 2 2 3" xfId="11906"/>
    <cellStyle name="Normal 2 8 4 2 3" xfId="4370"/>
    <cellStyle name="Normal 2 8 4 2 3 2" xfId="8852"/>
    <cellStyle name="Normal 2 8 4 2 3 2 2" xfId="17882"/>
    <cellStyle name="Normal 2 8 4 2 3 3" xfId="13400"/>
    <cellStyle name="Normal 2 8 4 2 4" xfId="5864"/>
    <cellStyle name="Normal 2 8 4 2 4 2" xfId="14894"/>
    <cellStyle name="Normal 2 8 4 2 5" xfId="10412"/>
    <cellStyle name="Normal 2 8 4 3" xfId="2129"/>
    <cellStyle name="Normal 2 8 4 3 2" xfId="6611"/>
    <cellStyle name="Normal 2 8 4 3 2 2" xfId="15641"/>
    <cellStyle name="Normal 2 8 4 3 3" xfId="11159"/>
    <cellStyle name="Normal 2 8 4 4" xfId="3623"/>
    <cellStyle name="Normal 2 8 4 4 2" xfId="8105"/>
    <cellStyle name="Normal 2 8 4 4 2 2" xfId="17135"/>
    <cellStyle name="Normal 2 8 4 4 3" xfId="12653"/>
    <cellStyle name="Normal 2 8 4 5" xfId="5117"/>
    <cellStyle name="Normal 2 8 4 5 2" xfId="14147"/>
    <cellStyle name="Normal 2 8 4 6" xfId="9665"/>
    <cellStyle name="Normal 2 8 5" xfId="822"/>
    <cellStyle name="Normal 2 8 5 2" xfId="2316"/>
    <cellStyle name="Normal 2 8 5 2 2" xfId="6798"/>
    <cellStyle name="Normal 2 8 5 2 2 2" xfId="15828"/>
    <cellStyle name="Normal 2 8 5 2 3" xfId="11346"/>
    <cellStyle name="Normal 2 8 5 3" xfId="3810"/>
    <cellStyle name="Normal 2 8 5 3 2" xfId="8292"/>
    <cellStyle name="Normal 2 8 5 3 2 2" xfId="17322"/>
    <cellStyle name="Normal 2 8 5 3 3" xfId="12840"/>
    <cellStyle name="Normal 2 8 5 4" xfId="5304"/>
    <cellStyle name="Normal 2 8 5 4 2" xfId="14334"/>
    <cellStyle name="Normal 2 8 5 5" xfId="9852"/>
    <cellStyle name="Normal 2 8 6" xfId="1571"/>
    <cellStyle name="Normal 2 8 6 2" xfId="6053"/>
    <cellStyle name="Normal 2 8 6 2 2" xfId="15083"/>
    <cellStyle name="Normal 2 8 6 3" xfId="10601"/>
    <cellStyle name="Normal 2 8 7" xfId="3065"/>
    <cellStyle name="Normal 2 8 7 2" xfId="7547"/>
    <cellStyle name="Normal 2 8 7 2 2" xfId="16577"/>
    <cellStyle name="Normal 2 8 7 3" xfId="12095"/>
    <cellStyle name="Normal 2 8 8" xfId="4559"/>
    <cellStyle name="Normal 2 8 8 2" xfId="13589"/>
    <cellStyle name="Normal 2 8 9" xfId="9107"/>
    <cellStyle name="Normal 2 9" xfId="99"/>
    <cellStyle name="Normal 2 9 2" xfId="285"/>
    <cellStyle name="Normal 2 9 2 2" xfId="1028"/>
    <cellStyle name="Normal 2 9 2 2 2" xfId="2522"/>
    <cellStyle name="Normal 2 9 2 2 2 2" xfId="7004"/>
    <cellStyle name="Normal 2 9 2 2 2 2 2" xfId="16034"/>
    <cellStyle name="Normal 2 9 2 2 2 3" xfId="11552"/>
    <cellStyle name="Normal 2 9 2 2 3" xfId="4016"/>
    <cellStyle name="Normal 2 9 2 2 3 2" xfId="8498"/>
    <cellStyle name="Normal 2 9 2 2 3 2 2" xfId="17528"/>
    <cellStyle name="Normal 2 9 2 2 3 3" xfId="13046"/>
    <cellStyle name="Normal 2 9 2 2 4" xfId="5510"/>
    <cellStyle name="Normal 2 9 2 2 4 2" xfId="14540"/>
    <cellStyle name="Normal 2 9 2 2 5" xfId="10058"/>
    <cellStyle name="Normal 2 9 2 3" xfId="1779"/>
    <cellStyle name="Normal 2 9 2 3 2" xfId="6261"/>
    <cellStyle name="Normal 2 9 2 3 2 2" xfId="15291"/>
    <cellStyle name="Normal 2 9 2 3 3" xfId="10809"/>
    <cellStyle name="Normal 2 9 2 4" xfId="3273"/>
    <cellStyle name="Normal 2 9 2 4 2" xfId="7755"/>
    <cellStyle name="Normal 2 9 2 4 2 2" xfId="16785"/>
    <cellStyle name="Normal 2 9 2 4 3" xfId="12303"/>
    <cellStyle name="Normal 2 9 2 5" xfId="4767"/>
    <cellStyle name="Normal 2 9 2 5 2" xfId="13797"/>
    <cellStyle name="Normal 2 9 2 6" xfId="9315"/>
    <cellStyle name="Normal 2 9 3" xfId="471"/>
    <cellStyle name="Normal 2 9 3 2" xfId="1218"/>
    <cellStyle name="Normal 2 9 3 2 2" xfId="2712"/>
    <cellStyle name="Normal 2 9 3 2 2 2" xfId="7194"/>
    <cellStyle name="Normal 2 9 3 2 2 2 2" xfId="16224"/>
    <cellStyle name="Normal 2 9 3 2 2 3" xfId="11742"/>
    <cellStyle name="Normal 2 9 3 2 3" xfId="4206"/>
    <cellStyle name="Normal 2 9 3 2 3 2" xfId="8688"/>
    <cellStyle name="Normal 2 9 3 2 3 2 2" xfId="17718"/>
    <cellStyle name="Normal 2 9 3 2 3 3" xfId="13236"/>
    <cellStyle name="Normal 2 9 3 2 4" xfId="5700"/>
    <cellStyle name="Normal 2 9 3 2 4 2" xfId="14730"/>
    <cellStyle name="Normal 2 9 3 2 5" xfId="10248"/>
    <cellStyle name="Normal 2 9 3 3" xfId="1965"/>
    <cellStyle name="Normal 2 9 3 3 2" xfId="6447"/>
    <cellStyle name="Normal 2 9 3 3 2 2" xfId="15477"/>
    <cellStyle name="Normal 2 9 3 3 3" xfId="10995"/>
    <cellStyle name="Normal 2 9 3 4" xfId="3459"/>
    <cellStyle name="Normal 2 9 3 4 2" xfId="7941"/>
    <cellStyle name="Normal 2 9 3 4 2 2" xfId="16971"/>
    <cellStyle name="Normal 2 9 3 4 3" xfId="12489"/>
    <cellStyle name="Normal 2 9 3 5" xfId="4953"/>
    <cellStyle name="Normal 2 9 3 5 2" xfId="13983"/>
    <cellStyle name="Normal 2 9 3 6" xfId="9501"/>
    <cellStyle name="Normal 2 9 4" xfId="657"/>
    <cellStyle name="Normal 2 9 4 2" xfId="1404"/>
    <cellStyle name="Normal 2 9 4 2 2" xfId="2898"/>
    <cellStyle name="Normal 2 9 4 2 2 2" xfId="7380"/>
    <cellStyle name="Normal 2 9 4 2 2 2 2" xfId="16410"/>
    <cellStyle name="Normal 2 9 4 2 2 3" xfId="11928"/>
    <cellStyle name="Normal 2 9 4 2 3" xfId="4392"/>
    <cellStyle name="Normal 2 9 4 2 3 2" xfId="8874"/>
    <cellStyle name="Normal 2 9 4 2 3 2 2" xfId="17904"/>
    <cellStyle name="Normal 2 9 4 2 3 3" xfId="13422"/>
    <cellStyle name="Normal 2 9 4 2 4" xfId="5886"/>
    <cellStyle name="Normal 2 9 4 2 4 2" xfId="14916"/>
    <cellStyle name="Normal 2 9 4 2 5" xfId="10434"/>
    <cellStyle name="Normal 2 9 4 3" xfId="2151"/>
    <cellStyle name="Normal 2 9 4 3 2" xfId="6633"/>
    <cellStyle name="Normal 2 9 4 3 2 2" xfId="15663"/>
    <cellStyle name="Normal 2 9 4 3 3" xfId="11181"/>
    <cellStyle name="Normal 2 9 4 4" xfId="3645"/>
    <cellStyle name="Normal 2 9 4 4 2" xfId="8127"/>
    <cellStyle name="Normal 2 9 4 4 2 2" xfId="17157"/>
    <cellStyle name="Normal 2 9 4 4 3" xfId="12675"/>
    <cellStyle name="Normal 2 9 4 5" xfId="5139"/>
    <cellStyle name="Normal 2 9 4 5 2" xfId="14169"/>
    <cellStyle name="Normal 2 9 4 6" xfId="9687"/>
    <cellStyle name="Normal 2 9 5" xfId="844"/>
    <cellStyle name="Normal 2 9 5 2" xfId="2338"/>
    <cellStyle name="Normal 2 9 5 2 2" xfId="6820"/>
    <cellStyle name="Normal 2 9 5 2 2 2" xfId="15850"/>
    <cellStyle name="Normal 2 9 5 2 3" xfId="11368"/>
    <cellStyle name="Normal 2 9 5 3" xfId="3832"/>
    <cellStyle name="Normal 2 9 5 3 2" xfId="8314"/>
    <cellStyle name="Normal 2 9 5 3 2 2" xfId="17344"/>
    <cellStyle name="Normal 2 9 5 3 3" xfId="12862"/>
    <cellStyle name="Normal 2 9 5 4" xfId="5326"/>
    <cellStyle name="Normal 2 9 5 4 2" xfId="14356"/>
    <cellStyle name="Normal 2 9 5 5" xfId="9874"/>
    <cellStyle name="Normal 2 9 6" xfId="1593"/>
    <cellStyle name="Normal 2 9 6 2" xfId="6075"/>
    <cellStyle name="Normal 2 9 6 2 2" xfId="15105"/>
    <cellStyle name="Normal 2 9 6 3" xfId="10623"/>
    <cellStyle name="Normal 2 9 7" xfId="3087"/>
    <cellStyle name="Normal 2 9 7 2" xfId="7569"/>
    <cellStyle name="Normal 2 9 7 2 2" xfId="16599"/>
    <cellStyle name="Normal 2 9 7 3" xfId="12117"/>
    <cellStyle name="Normal 2 9 8" xfId="4581"/>
    <cellStyle name="Normal 2 9 8 2" xfId="13611"/>
    <cellStyle name="Normal 2 9 9" xfId="9129"/>
    <cellStyle name="Normal 3" xfId="4"/>
    <cellStyle name="Normal 3 2" xfId="8"/>
    <cellStyle name="Normal 4" xfId="2"/>
    <cellStyle name="Normal 4 10" xfId="168"/>
    <cellStyle name="Normal 4 10 2" xfId="354"/>
    <cellStyle name="Normal 4 10 2 2" xfId="1097"/>
    <cellStyle name="Normal 4 10 2 2 2" xfId="2591"/>
    <cellStyle name="Normal 4 10 2 2 2 2" xfId="7073"/>
    <cellStyle name="Normal 4 10 2 2 2 2 2" xfId="16103"/>
    <cellStyle name="Normal 4 10 2 2 2 3" xfId="11621"/>
    <cellStyle name="Normal 4 10 2 2 3" xfId="4085"/>
    <cellStyle name="Normal 4 10 2 2 3 2" xfId="8567"/>
    <cellStyle name="Normal 4 10 2 2 3 2 2" xfId="17597"/>
    <cellStyle name="Normal 4 10 2 2 3 3" xfId="13115"/>
    <cellStyle name="Normal 4 10 2 2 4" xfId="5579"/>
    <cellStyle name="Normal 4 10 2 2 4 2" xfId="14609"/>
    <cellStyle name="Normal 4 10 2 2 5" xfId="10127"/>
    <cellStyle name="Normal 4 10 2 3" xfId="1848"/>
    <cellStyle name="Normal 4 10 2 3 2" xfId="6330"/>
    <cellStyle name="Normal 4 10 2 3 2 2" xfId="15360"/>
    <cellStyle name="Normal 4 10 2 3 3" xfId="10878"/>
    <cellStyle name="Normal 4 10 2 4" xfId="3342"/>
    <cellStyle name="Normal 4 10 2 4 2" xfId="7824"/>
    <cellStyle name="Normal 4 10 2 4 2 2" xfId="16854"/>
    <cellStyle name="Normal 4 10 2 4 3" xfId="12372"/>
    <cellStyle name="Normal 4 10 2 5" xfId="4836"/>
    <cellStyle name="Normal 4 10 2 5 2" xfId="13866"/>
    <cellStyle name="Normal 4 10 2 6" xfId="9384"/>
    <cellStyle name="Normal 4 10 3" xfId="540"/>
    <cellStyle name="Normal 4 10 3 2" xfId="1287"/>
    <cellStyle name="Normal 4 10 3 2 2" xfId="2781"/>
    <cellStyle name="Normal 4 10 3 2 2 2" xfId="7263"/>
    <cellStyle name="Normal 4 10 3 2 2 2 2" xfId="16293"/>
    <cellStyle name="Normal 4 10 3 2 2 3" xfId="11811"/>
    <cellStyle name="Normal 4 10 3 2 3" xfId="4275"/>
    <cellStyle name="Normal 4 10 3 2 3 2" xfId="8757"/>
    <cellStyle name="Normal 4 10 3 2 3 2 2" xfId="17787"/>
    <cellStyle name="Normal 4 10 3 2 3 3" xfId="13305"/>
    <cellStyle name="Normal 4 10 3 2 4" xfId="5769"/>
    <cellStyle name="Normal 4 10 3 2 4 2" xfId="14799"/>
    <cellStyle name="Normal 4 10 3 2 5" xfId="10317"/>
    <cellStyle name="Normal 4 10 3 3" xfId="2034"/>
    <cellStyle name="Normal 4 10 3 3 2" xfId="6516"/>
    <cellStyle name="Normal 4 10 3 3 2 2" xfId="15546"/>
    <cellStyle name="Normal 4 10 3 3 3" xfId="11064"/>
    <cellStyle name="Normal 4 10 3 4" xfId="3528"/>
    <cellStyle name="Normal 4 10 3 4 2" xfId="8010"/>
    <cellStyle name="Normal 4 10 3 4 2 2" xfId="17040"/>
    <cellStyle name="Normal 4 10 3 4 3" xfId="12558"/>
    <cellStyle name="Normal 4 10 3 5" xfId="5022"/>
    <cellStyle name="Normal 4 10 3 5 2" xfId="14052"/>
    <cellStyle name="Normal 4 10 3 6" xfId="9570"/>
    <cellStyle name="Normal 4 10 4" xfId="726"/>
    <cellStyle name="Normal 4 10 4 2" xfId="1473"/>
    <cellStyle name="Normal 4 10 4 2 2" xfId="2967"/>
    <cellStyle name="Normal 4 10 4 2 2 2" xfId="7449"/>
    <cellStyle name="Normal 4 10 4 2 2 2 2" xfId="16479"/>
    <cellStyle name="Normal 4 10 4 2 2 3" xfId="11997"/>
    <cellStyle name="Normal 4 10 4 2 3" xfId="4461"/>
    <cellStyle name="Normal 4 10 4 2 3 2" xfId="8943"/>
    <cellStyle name="Normal 4 10 4 2 3 2 2" xfId="17973"/>
    <cellStyle name="Normal 4 10 4 2 3 3" xfId="13491"/>
    <cellStyle name="Normal 4 10 4 2 4" xfId="5955"/>
    <cellStyle name="Normal 4 10 4 2 4 2" xfId="14985"/>
    <cellStyle name="Normal 4 10 4 2 5" xfId="10503"/>
    <cellStyle name="Normal 4 10 4 3" xfId="2220"/>
    <cellStyle name="Normal 4 10 4 3 2" xfId="6702"/>
    <cellStyle name="Normal 4 10 4 3 2 2" xfId="15732"/>
    <cellStyle name="Normal 4 10 4 3 3" xfId="11250"/>
    <cellStyle name="Normal 4 10 4 4" xfId="3714"/>
    <cellStyle name="Normal 4 10 4 4 2" xfId="8196"/>
    <cellStyle name="Normal 4 10 4 4 2 2" xfId="17226"/>
    <cellStyle name="Normal 4 10 4 4 3" xfId="12744"/>
    <cellStyle name="Normal 4 10 4 5" xfId="5208"/>
    <cellStyle name="Normal 4 10 4 5 2" xfId="14238"/>
    <cellStyle name="Normal 4 10 4 6" xfId="9756"/>
    <cellStyle name="Normal 4 10 5" xfId="913"/>
    <cellStyle name="Normal 4 10 5 2" xfId="2407"/>
    <cellStyle name="Normal 4 10 5 2 2" xfId="6889"/>
    <cellStyle name="Normal 4 10 5 2 2 2" xfId="15919"/>
    <cellStyle name="Normal 4 10 5 2 3" xfId="11437"/>
    <cellStyle name="Normal 4 10 5 3" xfId="3901"/>
    <cellStyle name="Normal 4 10 5 3 2" xfId="8383"/>
    <cellStyle name="Normal 4 10 5 3 2 2" xfId="17413"/>
    <cellStyle name="Normal 4 10 5 3 3" xfId="12931"/>
    <cellStyle name="Normal 4 10 5 4" xfId="5395"/>
    <cellStyle name="Normal 4 10 5 4 2" xfId="14425"/>
    <cellStyle name="Normal 4 10 5 5" xfId="9943"/>
    <cellStyle name="Normal 4 10 6" xfId="1662"/>
    <cellStyle name="Normal 4 10 6 2" xfId="6144"/>
    <cellStyle name="Normal 4 10 6 2 2" xfId="15174"/>
    <cellStyle name="Normal 4 10 6 3" xfId="10692"/>
    <cellStyle name="Normal 4 10 7" xfId="3156"/>
    <cellStyle name="Normal 4 10 7 2" xfId="7638"/>
    <cellStyle name="Normal 4 10 7 2 2" xfId="16668"/>
    <cellStyle name="Normal 4 10 7 3" xfId="12186"/>
    <cellStyle name="Normal 4 10 8" xfId="4650"/>
    <cellStyle name="Normal 4 10 8 2" xfId="13680"/>
    <cellStyle name="Normal 4 10 9" xfId="9198"/>
    <cellStyle name="Normal 4 11" xfId="191"/>
    <cellStyle name="Normal 4 11 2" xfId="936"/>
    <cellStyle name="Normal 4 11 2 2" xfId="2430"/>
    <cellStyle name="Normal 4 11 2 2 2" xfId="6912"/>
    <cellStyle name="Normal 4 11 2 2 2 2" xfId="15942"/>
    <cellStyle name="Normal 4 11 2 2 3" xfId="11460"/>
    <cellStyle name="Normal 4 11 2 3" xfId="3924"/>
    <cellStyle name="Normal 4 11 2 3 2" xfId="8406"/>
    <cellStyle name="Normal 4 11 2 3 2 2" xfId="17436"/>
    <cellStyle name="Normal 4 11 2 3 3" xfId="12954"/>
    <cellStyle name="Normal 4 11 2 4" xfId="5418"/>
    <cellStyle name="Normal 4 11 2 4 2" xfId="14448"/>
    <cellStyle name="Normal 4 11 2 5" xfId="9966"/>
    <cellStyle name="Normal 4 11 3" xfId="1685"/>
    <cellStyle name="Normal 4 11 3 2" xfId="6167"/>
    <cellStyle name="Normal 4 11 3 2 2" xfId="15197"/>
    <cellStyle name="Normal 4 11 3 3" xfId="10715"/>
    <cellStyle name="Normal 4 11 4" xfId="3179"/>
    <cellStyle name="Normal 4 11 4 2" xfId="7661"/>
    <cellStyle name="Normal 4 11 4 2 2" xfId="16691"/>
    <cellStyle name="Normal 4 11 4 3" xfId="12209"/>
    <cellStyle name="Normal 4 11 5" xfId="4673"/>
    <cellStyle name="Normal 4 11 5 2" xfId="13703"/>
    <cellStyle name="Normal 4 11 6" xfId="9221"/>
    <cellStyle name="Normal 4 12" xfId="377"/>
    <cellStyle name="Normal 4 12 2" xfId="1124"/>
    <cellStyle name="Normal 4 12 2 2" xfId="2618"/>
    <cellStyle name="Normal 4 12 2 2 2" xfId="7100"/>
    <cellStyle name="Normal 4 12 2 2 2 2" xfId="16130"/>
    <cellStyle name="Normal 4 12 2 2 3" xfId="11648"/>
    <cellStyle name="Normal 4 12 2 3" xfId="4112"/>
    <cellStyle name="Normal 4 12 2 3 2" xfId="8594"/>
    <cellStyle name="Normal 4 12 2 3 2 2" xfId="17624"/>
    <cellStyle name="Normal 4 12 2 3 3" xfId="13142"/>
    <cellStyle name="Normal 4 12 2 4" xfId="5606"/>
    <cellStyle name="Normal 4 12 2 4 2" xfId="14636"/>
    <cellStyle name="Normal 4 12 2 5" xfId="10154"/>
    <cellStyle name="Normal 4 12 3" xfId="1871"/>
    <cellStyle name="Normal 4 12 3 2" xfId="6353"/>
    <cellStyle name="Normal 4 12 3 2 2" xfId="15383"/>
    <cellStyle name="Normal 4 12 3 3" xfId="10901"/>
    <cellStyle name="Normal 4 12 4" xfId="3365"/>
    <cellStyle name="Normal 4 12 4 2" xfId="7847"/>
    <cellStyle name="Normal 4 12 4 2 2" xfId="16877"/>
    <cellStyle name="Normal 4 12 4 3" xfId="12395"/>
    <cellStyle name="Normal 4 12 5" xfId="4859"/>
    <cellStyle name="Normal 4 12 5 2" xfId="13889"/>
    <cellStyle name="Normal 4 12 6" xfId="9407"/>
    <cellStyle name="Normal 4 13" xfId="563"/>
    <cellStyle name="Normal 4 13 2" xfId="1310"/>
    <cellStyle name="Normal 4 13 2 2" xfId="2804"/>
    <cellStyle name="Normal 4 13 2 2 2" xfId="7286"/>
    <cellStyle name="Normal 4 13 2 2 2 2" xfId="16316"/>
    <cellStyle name="Normal 4 13 2 2 3" xfId="11834"/>
    <cellStyle name="Normal 4 13 2 3" xfId="4298"/>
    <cellStyle name="Normal 4 13 2 3 2" xfId="8780"/>
    <cellStyle name="Normal 4 13 2 3 2 2" xfId="17810"/>
    <cellStyle name="Normal 4 13 2 3 3" xfId="13328"/>
    <cellStyle name="Normal 4 13 2 4" xfId="5792"/>
    <cellStyle name="Normal 4 13 2 4 2" xfId="14822"/>
    <cellStyle name="Normal 4 13 2 5" xfId="10340"/>
    <cellStyle name="Normal 4 13 3" xfId="2057"/>
    <cellStyle name="Normal 4 13 3 2" xfId="6539"/>
    <cellStyle name="Normal 4 13 3 2 2" xfId="15569"/>
    <cellStyle name="Normal 4 13 3 3" xfId="11087"/>
    <cellStyle name="Normal 4 13 4" xfId="3551"/>
    <cellStyle name="Normal 4 13 4 2" xfId="8033"/>
    <cellStyle name="Normal 4 13 4 2 2" xfId="17063"/>
    <cellStyle name="Normal 4 13 4 3" xfId="12581"/>
    <cellStyle name="Normal 4 13 5" xfId="5045"/>
    <cellStyle name="Normal 4 13 5 2" xfId="14075"/>
    <cellStyle name="Normal 4 13 6" xfId="9593"/>
    <cellStyle name="Normal 4 14" xfId="750"/>
    <cellStyle name="Normal 4 14 2" xfId="2244"/>
    <cellStyle name="Normal 4 14 2 2" xfId="6726"/>
    <cellStyle name="Normal 4 14 2 2 2" xfId="15756"/>
    <cellStyle name="Normal 4 14 2 3" xfId="11274"/>
    <cellStyle name="Normal 4 14 3" xfId="3738"/>
    <cellStyle name="Normal 4 14 3 2" xfId="8220"/>
    <cellStyle name="Normal 4 14 3 2 2" xfId="17250"/>
    <cellStyle name="Normal 4 14 3 3" xfId="12768"/>
    <cellStyle name="Normal 4 14 4" xfId="5232"/>
    <cellStyle name="Normal 4 14 4 2" xfId="14262"/>
    <cellStyle name="Normal 4 14 5" xfId="9780"/>
    <cellStyle name="Normal 4 15" xfId="1499"/>
    <cellStyle name="Normal 4 15 2" xfId="5981"/>
    <cellStyle name="Normal 4 15 2 2" xfId="15011"/>
    <cellStyle name="Normal 4 15 3" xfId="10529"/>
    <cellStyle name="Normal 4 16" xfId="2993"/>
    <cellStyle name="Normal 4 16 2" xfId="7475"/>
    <cellStyle name="Normal 4 16 2 2" xfId="16505"/>
    <cellStyle name="Normal 4 16 3" xfId="12023"/>
    <cellStyle name="Normal 4 17" xfId="4487"/>
    <cellStyle name="Normal 4 17 2" xfId="13517"/>
    <cellStyle name="Normal 4 18" xfId="9035"/>
    <cellStyle name="Normal 4 2" xfId="10"/>
    <cellStyle name="Normal 4 2 10" xfId="196"/>
    <cellStyle name="Normal 4 2 10 2" xfId="941"/>
    <cellStyle name="Normal 4 2 10 2 2" xfId="2435"/>
    <cellStyle name="Normal 4 2 10 2 2 2" xfId="6917"/>
    <cellStyle name="Normal 4 2 10 2 2 2 2" xfId="15947"/>
    <cellStyle name="Normal 4 2 10 2 2 3" xfId="11465"/>
    <cellStyle name="Normal 4 2 10 2 3" xfId="3929"/>
    <cellStyle name="Normal 4 2 10 2 3 2" xfId="8411"/>
    <cellStyle name="Normal 4 2 10 2 3 2 2" xfId="17441"/>
    <cellStyle name="Normal 4 2 10 2 3 3" xfId="12959"/>
    <cellStyle name="Normal 4 2 10 2 4" xfId="5423"/>
    <cellStyle name="Normal 4 2 10 2 4 2" xfId="14453"/>
    <cellStyle name="Normal 4 2 10 2 5" xfId="9971"/>
    <cellStyle name="Normal 4 2 10 3" xfId="1690"/>
    <cellStyle name="Normal 4 2 10 3 2" xfId="6172"/>
    <cellStyle name="Normal 4 2 10 3 2 2" xfId="15202"/>
    <cellStyle name="Normal 4 2 10 3 3" xfId="10720"/>
    <cellStyle name="Normal 4 2 10 4" xfId="3184"/>
    <cellStyle name="Normal 4 2 10 4 2" xfId="7666"/>
    <cellStyle name="Normal 4 2 10 4 2 2" xfId="16696"/>
    <cellStyle name="Normal 4 2 10 4 3" xfId="12214"/>
    <cellStyle name="Normal 4 2 10 5" xfId="4678"/>
    <cellStyle name="Normal 4 2 10 5 2" xfId="13708"/>
    <cellStyle name="Normal 4 2 10 6" xfId="9226"/>
    <cellStyle name="Normal 4 2 11" xfId="382"/>
    <cellStyle name="Normal 4 2 11 2" xfId="1129"/>
    <cellStyle name="Normal 4 2 11 2 2" xfId="2623"/>
    <cellStyle name="Normal 4 2 11 2 2 2" xfId="7105"/>
    <cellStyle name="Normal 4 2 11 2 2 2 2" xfId="16135"/>
    <cellStyle name="Normal 4 2 11 2 2 3" xfId="11653"/>
    <cellStyle name="Normal 4 2 11 2 3" xfId="4117"/>
    <cellStyle name="Normal 4 2 11 2 3 2" xfId="8599"/>
    <cellStyle name="Normal 4 2 11 2 3 2 2" xfId="17629"/>
    <cellStyle name="Normal 4 2 11 2 3 3" xfId="13147"/>
    <cellStyle name="Normal 4 2 11 2 4" xfId="5611"/>
    <cellStyle name="Normal 4 2 11 2 4 2" xfId="14641"/>
    <cellStyle name="Normal 4 2 11 2 5" xfId="10159"/>
    <cellStyle name="Normal 4 2 11 3" xfId="1876"/>
    <cellStyle name="Normal 4 2 11 3 2" xfId="6358"/>
    <cellStyle name="Normal 4 2 11 3 2 2" xfId="15388"/>
    <cellStyle name="Normal 4 2 11 3 3" xfId="10906"/>
    <cellStyle name="Normal 4 2 11 4" xfId="3370"/>
    <cellStyle name="Normal 4 2 11 4 2" xfId="7852"/>
    <cellStyle name="Normal 4 2 11 4 2 2" xfId="16882"/>
    <cellStyle name="Normal 4 2 11 4 3" xfId="12400"/>
    <cellStyle name="Normal 4 2 11 5" xfId="4864"/>
    <cellStyle name="Normal 4 2 11 5 2" xfId="13894"/>
    <cellStyle name="Normal 4 2 11 6" xfId="9412"/>
    <cellStyle name="Normal 4 2 12" xfId="568"/>
    <cellStyle name="Normal 4 2 12 2" xfId="1315"/>
    <cellStyle name="Normal 4 2 12 2 2" xfId="2809"/>
    <cellStyle name="Normal 4 2 12 2 2 2" xfId="7291"/>
    <cellStyle name="Normal 4 2 12 2 2 2 2" xfId="16321"/>
    <cellStyle name="Normal 4 2 12 2 2 3" xfId="11839"/>
    <cellStyle name="Normal 4 2 12 2 3" xfId="4303"/>
    <cellStyle name="Normal 4 2 12 2 3 2" xfId="8785"/>
    <cellStyle name="Normal 4 2 12 2 3 2 2" xfId="17815"/>
    <cellStyle name="Normal 4 2 12 2 3 3" xfId="13333"/>
    <cellStyle name="Normal 4 2 12 2 4" xfId="5797"/>
    <cellStyle name="Normal 4 2 12 2 4 2" xfId="14827"/>
    <cellStyle name="Normal 4 2 12 2 5" xfId="10345"/>
    <cellStyle name="Normal 4 2 12 3" xfId="2062"/>
    <cellStyle name="Normal 4 2 12 3 2" xfId="6544"/>
    <cellStyle name="Normal 4 2 12 3 2 2" xfId="15574"/>
    <cellStyle name="Normal 4 2 12 3 3" xfId="11092"/>
    <cellStyle name="Normal 4 2 12 4" xfId="3556"/>
    <cellStyle name="Normal 4 2 12 4 2" xfId="8038"/>
    <cellStyle name="Normal 4 2 12 4 2 2" xfId="17068"/>
    <cellStyle name="Normal 4 2 12 4 3" xfId="12586"/>
    <cellStyle name="Normal 4 2 12 5" xfId="5050"/>
    <cellStyle name="Normal 4 2 12 5 2" xfId="14080"/>
    <cellStyle name="Normal 4 2 12 6" xfId="9598"/>
    <cellStyle name="Normal 4 2 13" xfId="755"/>
    <cellStyle name="Normal 4 2 13 2" xfId="2249"/>
    <cellStyle name="Normal 4 2 13 2 2" xfId="6731"/>
    <cellStyle name="Normal 4 2 13 2 2 2" xfId="15761"/>
    <cellStyle name="Normal 4 2 13 2 3" xfId="11279"/>
    <cellStyle name="Normal 4 2 13 3" xfId="3743"/>
    <cellStyle name="Normal 4 2 13 3 2" xfId="8225"/>
    <cellStyle name="Normal 4 2 13 3 2 2" xfId="17255"/>
    <cellStyle name="Normal 4 2 13 3 3" xfId="12773"/>
    <cellStyle name="Normal 4 2 13 4" xfId="5237"/>
    <cellStyle name="Normal 4 2 13 4 2" xfId="14267"/>
    <cellStyle name="Normal 4 2 13 5" xfId="9785"/>
    <cellStyle name="Normal 4 2 14" xfId="1504"/>
    <cellStyle name="Normal 4 2 14 2" xfId="5986"/>
    <cellStyle name="Normal 4 2 14 2 2" xfId="15016"/>
    <cellStyle name="Normal 4 2 14 3" xfId="10534"/>
    <cellStyle name="Normal 4 2 15" xfId="2998"/>
    <cellStyle name="Normal 4 2 15 2" xfId="7480"/>
    <cellStyle name="Normal 4 2 15 2 2" xfId="16510"/>
    <cellStyle name="Normal 4 2 15 3" xfId="12028"/>
    <cellStyle name="Normal 4 2 16" xfId="4492"/>
    <cellStyle name="Normal 4 2 16 2" xfId="13522"/>
    <cellStyle name="Normal 4 2 17" xfId="9040"/>
    <cellStyle name="Normal 4 2 2" xfId="20"/>
    <cellStyle name="Normal 4 2 2 10" xfId="392"/>
    <cellStyle name="Normal 4 2 2 10 2" xfId="1139"/>
    <cellStyle name="Normal 4 2 2 10 2 2" xfId="2633"/>
    <cellStyle name="Normal 4 2 2 10 2 2 2" xfId="7115"/>
    <cellStyle name="Normal 4 2 2 10 2 2 2 2" xfId="16145"/>
    <cellStyle name="Normal 4 2 2 10 2 2 3" xfId="11663"/>
    <cellStyle name="Normal 4 2 2 10 2 3" xfId="4127"/>
    <cellStyle name="Normal 4 2 2 10 2 3 2" xfId="8609"/>
    <cellStyle name="Normal 4 2 2 10 2 3 2 2" xfId="17639"/>
    <cellStyle name="Normal 4 2 2 10 2 3 3" xfId="13157"/>
    <cellStyle name="Normal 4 2 2 10 2 4" xfId="5621"/>
    <cellStyle name="Normal 4 2 2 10 2 4 2" xfId="14651"/>
    <cellStyle name="Normal 4 2 2 10 2 5" xfId="10169"/>
    <cellStyle name="Normal 4 2 2 10 3" xfId="1886"/>
    <cellStyle name="Normal 4 2 2 10 3 2" xfId="6368"/>
    <cellStyle name="Normal 4 2 2 10 3 2 2" xfId="15398"/>
    <cellStyle name="Normal 4 2 2 10 3 3" xfId="10916"/>
    <cellStyle name="Normal 4 2 2 10 4" xfId="3380"/>
    <cellStyle name="Normal 4 2 2 10 4 2" xfId="7862"/>
    <cellStyle name="Normal 4 2 2 10 4 2 2" xfId="16892"/>
    <cellStyle name="Normal 4 2 2 10 4 3" xfId="12410"/>
    <cellStyle name="Normal 4 2 2 10 5" xfId="4874"/>
    <cellStyle name="Normal 4 2 2 10 5 2" xfId="13904"/>
    <cellStyle name="Normal 4 2 2 10 6" xfId="9422"/>
    <cellStyle name="Normal 4 2 2 11" xfId="578"/>
    <cellStyle name="Normal 4 2 2 11 2" xfId="1325"/>
    <cellStyle name="Normal 4 2 2 11 2 2" xfId="2819"/>
    <cellStyle name="Normal 4 2 2 11 2 2 2" xfId="7301"/>
    <cellStyle name="Normal 4 2 2 11 2 2 2 2" xfId="16331"/>
    <cellStyle name="Normal 4 2 2 11 2 2 3" xfId="11849"/>
    <cellStyle name="Normal 4 2 2 11 2 3" xfId="4313"/>
    <cellStyle name="Normal 4 2 2 11 2 3 2" xfId="8795"/>
    <cellStyle name="Normal 4 2 2 11 2 3 2 2" xfId="17825"/>
    <cellStyle name="Normal 4 2 2 11 2 3 3" xfId="13343"/>
    <cellStyle name="Normal 4 2 2 11 2 4" xfId="5807"/>
    <cellStyle name="Normal 4 2 2 11 2 4 2" xfId="14837"/>
    <cellStyle name="Normal 4 2 2 11 2 5" xfId="10355"/>
    <cellStyle name="Normal 4 2 2 11 3" xfId="2072"/>
    <cellStyle name="Normal 4 2 2 11 3 2" xfId="6554"/>
    <cellStyle name="Normal 4 2 2 11 3 2 2" xfId="15584"/>
    <cellStyle name="Normal 4 2 2 11 3 3" xfId="11102"/>
    <cellStyle name="Normal 4 2 2 11 4" xfId="3566"/>
    <cellStyle name="Normal 4 2 2 11 4 2" xfId="8048"/>
    <cellStyle name="Normal 4 2 2 11 4 2 2" xfId="17078"/>
    <cellStyle name="Normal 4 2 2 11 4 3" xfId="12596"/>
    <cellStyle name="Normal 4 2 2 11 5" xfId="5060"/>
    <cellStyle name="Normal 4 2 2 11 5 2" xfId="14090"/>
    <cellStyle name="Normal 4 2 2 11 6" xfId="9608"/>
    <cellStyle name="Normal 4 2 2 12" xfId="765"/>
    <cellStyle name="Normal 4 2 2 12 2" xfId="2259"/>
    <cellStyle name="Normal 4 2 2 12 2 2" xfId="6741"/>
    <cellStyle name="Normal 4 2 2 12 2 2 2" xfId="15771"/>
    <cellStyle name="Normal 4 2 2 12 2 3" xfId="11289"/>
    <cellStyle name="Normal 4 2 2 12 3" xfId="3753"/>
    <cellStyle name="Normal 4 2 2 12 3 2" xfId="8235"/>
    <cellStyle name="Normal 4 2 2 12 3 2 2" xfId="17265"/>
    <cellStyle name="Normal 4 2 2 12 3 3" xfId="12783"/>
    <cellStyle name="Normal 4 2 2 12 4" xfId="5247"/>
    <cellStyle name="Normal 4 2 2 12 4 2" xfId="14277"/>
    <cellStyle name="Normal 4 2 2 12 5" xfId="9795"/>
    <cellStyle name="Normal 4 2 2 13" xfId="1514"/>
    <cellStyle name="Normal 4 2 2 13 2" xfId="5996"/>
    <cellStyle name="Normal 4 2 2 13 2 2" xfId="15026"/>
    <cellStyle name="Normal 4 2 2 13 3" xfId="10544"/>
    <cellStyle name="Normal 4 2 2 14" xfId="3008"/>
    <cellStyle name="Normal 4 2 2 14 2" xfId="7490"/>
    <cellStyle name="Normal 4 2 2 14 2 2" xfId="16520"/>
    <cellStyle name="Normal 4 2 2 14 3" xfId="12038"/>
    <cellStyle name="Normal 4 2 2 15" xfId="4502"/>
    <cellStyle name="Normal 4 2 2 15 2" xfId="13532"/>
    <cellStyle name="Normal 4 2 2 16" xfId="9050"/>
    <cellStyle name="Normal 4 2 2 2" xfId="43"/>
    <cellStyle name="Normal 4 2 2 2 2" xfId="229"/>
    <cellStyle name="Normal 4 2 2 2 2 2" xfId="974"/>
    <cellStyle name="Normal 4 2 2 2 2 2 2" xfId="2468"/>
    <cellStyle name="Normal 4 2 2 2 2 2 2 2" xfId="6950"/>
    <cellStyle name="Normal 4 2 2 2 2 2 2 2 2" xfId="15980"/>
    <cellStyle name="Normal 4 2 2 2 2 2 2 3" xfId="11498"/>
    <cellStyle name="Normal 4 2 2 2 2 2 3" xfId="3962"/>
    <cellStyle name="Normal 4 2 2 2 2 2 3 2" xfId="8444"/>
    <cellStyle name="Normal 4 2 2 2 2 2 3 2 2" xfId="17474"/>
    <cellStyle name="Normal 4 2 2 2 2 2 3 3" xfId="12992"/>
    <cellStyle name="Normal 4 2 2 2 2 2 4" xfId="5456"/>
    <cellStyle name="Normal 4 2 2 2 2 2 4 2" xfId="14486"/>
    <cellStyle name="Normal 4 2 2 2 2 2 5" xfId="10004"/>
    <cellStyle name="Normal 4 2 2 2 2 3" xfId="1723"/>
    <cellStyle name="Normal 4 2 2 2 2 3 2" xfId="6205"/>
    <cellStyle name="Normal 4 2 2 2 2 3 2 2" xfId="15235"/>
    <cellStyle name="Normal 4 2 2 2 2 3 3" xfId="10753"/>
    <cellStyle name="Normal 4 2 2 2 2 4" xfId="3217"/>
    <cellStyle name="Normal 4 2 2 2 2 4 2" xfId="7699"/>
    <cellStyle name="Normal 4 2 2 2 2 4 2 2" xfId="16729"/>
    <cellStyle name="Normal 4 2 2 2 2 4 3" xfId="12247"/>
    <cellStyle name="Normal 4 2 2 2 2 5" xfId="4711"/>
    <cellStyle name="Normal 4 2 2 2 2 5 2" xfId="13741"/>
    <cellStyle name="Normal 4 2 2 2 2 6" xfId="9259"/>
    <cellStyle name="Normal 4 2 2 2 3" xfId="415"/>
    <cellStyle name="Normal 4 2 2 2 3 2" xfId="1162"/>
    <cellStyle name="Normal 4 2 2 2 3 2 2" xfId="2656"/>
    <cellStyle name="Normal 4 2 2 2 3 2 2 2" xfId="7138"/>
    <cellStyle name="Normal 4 2 2 2 3 2 2 2 2" xfId="16168"/>
    <cellStyle name="Normal 4 2 2 2 3 2 2 3" xfId="11686"/>
    <cellStyle name="Normal 4 2 2 2 3 2 3" xfId="4150"/>
    <cellStyle name="Normal 4 2 2 2 3 2 3 2" xfId="8632"/>
    <cellStyle name="Normal 4 2 2 2 3 2 3 2 2" xfId="17662"/>
    <cellStyle name="Normal 4 2 2 2 3 2 3 3" xfId="13180"/>
    <cellStyle name="Normal 4 2 2 2 3 2 4" xfId="5644"/>
    <cellStyle name="Normal 4 2 2 2 3 2 4 2" xfId="14674"/>
    <cellStyle name="Normal 4 2 2 2 3 2 5" xfId="10192"/>
    <cellStyle name="Normal 4 2 2 2 3 3" xfId="1909"/>
    <cellStyle name="Normal 4 2 2 2 3 3 2" xfId="6391"/>
    <cellStyle name="Normal 4 2 2 2 3 3 2 2" xfId="15421"/>
    <cellStyle name="Normal 4 2 2 2 3 3 3" xfId="10939"/>
    <cellStyle name="Normal 4 2 2 2 3 4" xfId="3403"/>
    <cellStyle name="Normal 4 2 2 2 3 4 2" xfId="7885"/>
    <cellStyle name="Normal 4 2 2 2 3 4 2 2" xfId="16915"/>
    <cellStyle name="Normal 4 2 2 2 3 4 3" xfId="12433"/>
    <cellStyle name="Normal 4 2 2 2 3 5" xfId="4897"/>
    <cellStyle name="Normal 4 2 2 2 3 5 2" xfId="13927"/>
    <cellStyle name="Normal 4 2 2 2 3 6" xfId="9445"/>
    <cellStyle name="Normal 4 2 2 2 4" xfId="601"/>
    <cellStyle name="Normal 4 2 2 2 4 2" xfId="1348"/>
    <cellStyle name="Normal 4 2 2 2 4 2 2" xfId="2842"/>
    <cellStyle name="Normal 4 2 2 2 4 2 2 2" xfId="7324"/>
    <cellStyle name="Normal 4 2 2 2 4 2 2 2 2" xfId="16354"/>
    <cellStyle name="Normal 4 2 2 2 4 2 2 3" xfId="11872"/>
    <cellStyle name="Normal 4 2 2 2 4 2 3" xfId="4336"/>
    <cellStyle name="Normal 4 2 2 2 4 2 3 2" xfId="8818"/>
    <cellStyle name="Normal 4 2 2 2 4 2 3 2 2" xfId="17848"/>
    <cellStyle name="Normal 4 2 2 2 4 2 3 3" xfId="13366"/>
    <cellStyle name="Normal 4 2 2 2 4 2 4" xfId="5830"/>
    <cellStyle name="Normal 4 2 2 2 4 2 4 2" xfId="14860"/>
    <cellStyle name="Normal 4 2 2 2 4 2 5" xfId="10378"/>
    <cellStyle name="Normal 4 2 2 2 4 3" xfId="2095"/>
    <cellStyle name="Normal 4 2 2 2 4 3 2" xfId="6577"/>
    <cellStyle name="Normal 4 2 2 2 4 3 2 2" xfId="15607"/>
    <cellStyle name="Normal 4 2 2 2 4 3 3" xfId="11125"/>
    <cellStyle name="Normal 4 2 2 2 4 4" xfId="3589"/>
    <cellStyle name="Normal 4 2 2 2 4 4 2" xfId="8071"/>
    <cellStyle name="Normal 4 2 2 2 4 4 2 2" xfId="17101"/>
    <cellStyle name="Normal 4 2 2 2 4 4 3" xfId="12619"/>
    <cellStyle name="Normal 4 2 2 2 4 5" xfId="5083"/>
    <cellStyle name="Normal 4 2 2 2 4 5 2" xfId="14113"/>
    <cellStyle name="Normal 4 2 2 2 4 6" xfId="9631"/>
    <cellStyle name="Normal 4 2 2 2 5" xfId="788"/>
    <cellStyle name="Normal 4 2 2 2 5 2" xfId="2282"/>
    <cellStyle name="Normal 4 2 2 2 5 2 2" xfId="6764"/>
    <cellStyle name="Normal 4 2 2 2 5 2 2 2" xfId="15794"/>
    <cellStyle name="Normal 4 2 2 2 5 2 3" xfId="11312"/>
    <cellStyle name="Normal 4 2 2 2 5 3" xfId="3776"/>
    <cellStyle name="Normal 4 2 2 2 5 3 2" xfId="8258"/>
    <cellStyle name="Normal 4 2 2 2 5 3 2 2" xfId="17288"/>
    <cellStyle name="Normal 4 2 2 2 5 3 3" xfId="12806"/>
    <cellStyle name="Normal 4 2 2 2 5 4" xfId="5270"/>
    <cellStyle name="Normal 4 2 2 2 5 4 2" xfId="14300"/>
    <cellStyle name="Normal 4 2 2 2 5 5" xfId="9818"/>
    <cellStyle name="Normal 4 2 2 2 6" xfId="1537"/>
    <cellStyle name="Normal 4 2 2 2 6 2" xfId="6019"/>
    <cellStyle name="Normal 4 2 2 2 6 2 2" xfId="15049"/>
    <cellStyle name="Normal 4 2 2 2 6 3" xfId="10567"/>
    <cellStyle name="Normal 4 2 2 2 7" xfId="3031"/>
    <cellStyle name="Normal 4 2 2 2 7 2" xfId="7513"/>
    <cellStyle name="Normal 4 2 2 2 7 2 2" xfId="16543"/>
    <cellStyle name="Normal 4 2 2 2 7 3" xfId="12061"/>
    <cellStyle name="Normal 4 2 2 2 8" xfId="4525"/>
    <cellStyle name="Normal 4 2 2 2 8 2" xfId="13555"/>
    <cellStyle name="Normal 4 2 2 2 9" xfId="9073"/>
    <cellStyle name="Normal 4 2 2 3" xfId="66"/>
    <cellStyle name="Normal 4 2 2 3 2" xfId="252"/>
    <cellStyle name="Normal 4 2 2 3 2 2" xfId="997"/>
    <cellStyle name="Normal 4 2 2 3 2 2 2" xfId="2491"/>
    <cellStyle name="Normal 4 2 2 3 2 2 2 2" xfId="6973"/>
    <cellStyle name="Normal 4 2 2 3 2 2 2 2 2" xfId="16003"/>
    <cellStyle name="Normal 4 2 2 3 2 2 2 3" xfId="11521"/>
    <cellStyle name="Normal 4 2 2 3 2 2 3" xfId="3985"/>
    <cellStyle name="Normal 4 2 2 3 2 2 3 2" xfId="8467"/>
    <cellStyle name="Normal 4 2 2 3 2 2 3 2 2" xfId="17497"/>
    <cellStyle name="Normal 4 2 2 3 2 2 3 3" xfId="13015"/>
    <cellStyle name="Normal 4 2 2 3 2 2 4" xfId="5479"/>
    <cellStyle name="Normal 4 2 2 3 2 2 4 2" xfId="14509"/>
    <cellStyle name="Normal 4 2 2 3 2 2 5" xfId="10027"/>
    <cellStyle name="Normal 4 2 2 3 2 3" xfId="1746"/>
    <cellStyle name="Normal 4 2 2 3 2 3 2" xfId="6228"/>
    <cellStyle name="Normal 4 2 2 3 2 3 2 2" xfId="15258"/>
    <cellStyle name="Normal 4 2 2 3 2 3 3" xfId="10776"/>
    <cellStyle name="Normal 4 2 2 3 2 4" xfId="3240"/>
    <cellStyle name="Normal 4 2 2 3 2 4 2" xfId="7722"/>
    <cellStyle name="Normal 4 2 2 3 2 4 2 2" xfId="16752"/>
    <cellStyle name="Normal 4 2 2 3 2 4 3" xfId="12270"/>
    <cellStyle name="Normal 4 2 2 3 2 5" xfId="4734"/>
    <cellStyle name="Normal 4 2 2 3 2 5 2" xfId="13764"/>
    <cellStyle name="Normal 4 2 2 3 2 6" xfId="9282"/>
    <cellStyle name="Normal 4 2 2 3 3" xfId="438"/>
    <cellStyle name="Normal 4 2 2 3 3 2" xfId="1185"/>
    <cellStyle name="Normal 4 2 2 3 3 2 2" xfId="2679"/>
    <cellStyle name="Normal 4 2 2 3 3 2 2 2" xfId="7161"/>
    <cellStyle name="Normal 4 2 2 3 3 2 2 2 2" xfId="16191"/>
    <cellStyle name="Normal 4 2 2 3 3 2 2 3" xfId="11709"/>
    <cellStyle name="Normal 4 2 2 3 3 2 3" xfId="4173"/>
    <cellStyle name="Normal 4 2 2 3 3 2 3 2" xfId="8655"/>
    <cellStyle name="Normal 4 2 2 3 3 2 3 2 2" xfId="17685"/>
    <cellStyle name="Normal 4 2 2 3 3 2 3 3" xfId="13203"/>
    <cellStyle name="Normal 4 2 2 3 3 2 4" xfId="5667"/>
    <cellStyle name="Normal 4 2 2 3 3 2 4 2" xfId="14697"/>
    <cellStyle name="Normal 4 2 2 3 3 2 5" xfId="10215"/>
    <cellStyle name="Normal 4 2 2 3 3 3" xfId="1932"/>
    <cellStyle name="Normal 4 2 2 3 3 3 2" xfId="6414"/>
    <cellStyle name="Normal 4 2 2 3 3 3 2 2" xfId="15444"/>
    <cellStyle name="Normal 4 2 2 3 3 3 3" xfId="10962"/>
    <cellStyle name="Normal 4 2 2 3 3 4" xfId="3426"/>
    <cellStyle name="Normal 4 2 2 3 3 4 2" xfId="7908"/>
    <cellStyle name="Normal 4 2 2 3 3 4 2 2" xfId="16938"/>
    <cellStyle name="Normal 4 2 2 3 3 4 3" xfId="12456"/>
    <cellStyle name="Normal 4 2 2 3 3 5" xfId="4920"/>
    <cellStyle name="Normal 4 2 2 3 3 5 2" xfId="13950"/>
    <cellStyle name="Normal 4 2 2 3 3 6" xfId="9468"/>
    <cellStyle name="Normal 4 2 2 3 4" xfId="624"/>
    <cellStyle name="Normal 4 2 2 3 4 2" xfId="1371"/>
    <cellStyle name="Normal 4 2 2 3 4 2 2" xfId="2865"/>
    <cellStyle name="Normal 4 2 2 3 4 2 2 2" xfId="7347"/>
    <cellStyle name="Normal 4 2 2 3 4 2 2 2 2" xfId="16377"/>
    <cellStyle name="Normal 4 2 2 3 4 2 2 3" xfId="11895"/>
    <cellStyle name="Normal 4 2 2 3 4 2 3" xfId="4359"/>
    <cellStyle name="Normal 4 2 2 3 4 2 3 2" xfId="8841"/>
    <cellStyle name="Normal 4 2 2 3 4 2 3 2 2" xfId="17871"/>
    <cellStyle name="Normal 4 2 2 3 4 2 3 3" xfId="13389"/>
    <cellStyle name="Normal 4 2 2 3 4 2 4" xfId="5853"/>
    <cellStyle name="Normal 4 2 2 3 4 2 4 2" xfId="14883"/>
    <cellStyle name="Normal 4 2 2 3 4 2 5" xfId="10401"/>
    <cellStyle name="Normal 4 2 2 3 4 3" xfId="2118"/>
    <cellStyle name="Normal 4 2 2 3 4 3 2" xfId="6600"/>
    <cellStyle name="Normal 4 2 2 3 4 3 2 2" xfId="15630"/>
    <cellStyle name="Normal 4 2 2 3 4 3 3" xfId="11148"/>
    <cellStyle name="Normal 4 2 2 3 4 4" xfId="3612"/>
    <cellStyle name="Normal 4 2 2 3 4 4 2" xfId="8094"/>
    <cellStyle name="Normal 4 2 2 3 4 4 2 2" xfId="17124"/>
    <cellStyle name="Normal 4 2 2 3 4 4 3" xfId="12642"/>
    <cellStyle name="Normal 4 2 2 3 4 5" xfId="5106"/>
    <cellStyle name="Normal 4 2 2 3 4 5 2" xfId="14136"/>
    <cellStyle name="Normal 4 2 2 3 4 6" xfId="9654"/>
    <cellStyle name="Normal 4 2 2 3 5" xfId="811"/>
    <cellStyle name="Normal 4 2 2 3 5 2" xfId="2305"/>
    <cellStyle name="Normal 4 2 2 3 5 2 2" xfId="6787"/>
    <cellStyle name="Normal 4 2 2 3 5 2 2 2" xfId="15817"/>
    <cellStyle name="Normal 4 2 2 3 5 2 3" xfId="11335"/>
    <cellStyle name="Normal 4 2 2 3 5 3" xfId="3799"/>
    <cellStyle name="Normal 4 2 2 3 5 3 2" xfId="8281"/>
    <cellStyle name="Normal 4 2 2 3 5 3 2 2" xfId="17311"/>
    <cellStyle name="Normal 4 2 2 3 5 3 3" xfId="12829"/>
    <cellStyle name="Normal 4 2 2 3 5 4" xfId="5293"/>
    <cellStyle name="Normal 4 2 2 3 5 4 2" xfId="14323"/>
    <cellStyle name="Normal 4 2 2 3 5 5" xfId="9841"/>
    <cellStyle name="Normal 4 2 2 3 6" xfId="1560"/>
    <cellStyle name="Normal 4 2 2 3 6 2" xfId="6042"/>
    <cellStyle name="Normal 4 2 2 3 6 2 2" xfId="15072"/>
    <cellStyle name="Normal 4 2 2 3 6 3" xfId="10590"/>
    <cellStyle name="Normal 4 2 2 3 7" xfId="3054"/>
    <cellStyle name="Normal 4 2 2 3 7 2" xfId="7536"/>
    <cellStyle name="Normal 4 2 2 3 7 2 2" xfId="16566"/>
    <cellStyle name="Normal 4 2 2 3 7 3" xfId="12084"/>
    <cellStyle name="Normal 4 2 2 3 8" xfId="4548"/>
    <cellStyle name="Normal 4 2 2 3 8 2" xfId="13578"/>
    <cellStyle name="Normal 4 2 2 3 9" xfId="9096"/>
    <cellStyle name="Normal 4 2 2 4" xfId="90"/>
    <cellStyle name="Normal 4 2 2 4 2" xfId="276"/>
    <cellStyle name="Normal 4 2 2 4 2 2" xfId="1020"/>
    <cellStyle name="Normal 4 2 2 4 2 2 2" xfId="2514"/>
    <cellStyle name="Normal 4 2 2 4 2 2 2 2" xfId="6996"/>
    <cellStyle name="Normal 4 2 2 4 2 2 2 2 2" xfId="16026"/>
    <cellStyle name="Normal 4 2 2 4 2 2 2 3" xfId="11544"/>
    <cellStyle name="Normal 4 2 2 4 2 2 3" xfId="4008"/>
    <cellStyle name="Normal 4 2 2 4 2 2 3 2" xfId="8490"/>
    <cellStyle name="Normal 4 2 2 4 2 2 3 2 2" xfId="17520"/>
    <cellStyle name="Normal 4 2 2 4 2 2 3 3" xfId="13038"/>
    <cellStyle name="Normal 4 2 2 4 2 2 4" xfId="5502"/>
    <cellStyle name="Normal 4 2 2 4 2 2 4 2" xfId="14532"/>
    <cellStyle name="Normal 4 2 2 4 2 2 5" xfId="10050"/>
    <cellStyle name="Normal 4 2 2 4 2 3" xfId="1770"/>
    <cellStyle name="Normal 4 2 2 4 2 3 2" xfId="6252"/>
    <cellStyle name="Normal 4 2 2 4 2 3 2 2" xfId="15282"/>
    <cellStyle name="Normal 4 2 2 4 2 3 3" xfId="10800"/>
    <cellStyle name="Normal 4 2 2 4 2 4" xfId="3264"/>
    <cellStyle name="Normal 4 2 2 4 2 4 2" xfId="7746"/>
    <cellStyle name="Normal 4 2 2 4 2 4 2 2" xfId="16776"/>
    <cellStyle name="Normal 4 2 2 4 2 4 3" xfId="12294"/>
    <cellStyle name="Normal 4 2 2 4 2 5" xfId="4758"/>
    <cellStyle name="Normal 4 2 2 4 2 5 2" xfId="13788"/>
    <cellStyle name="Normal 4 2 2 4 2 6" xfId="9306"/>
    <cellStyle name="Normal 4 2 2 4 3" xfId="462"/>
    <cellStyle name="Normal 4 2 2 4 3 2" xfId="1209"/>
    <cellStyle name="Normal 4 2 2 4 3 2 2" xfId="2703"/>
    <cellStyle name="Normal 4 2 2 4 3 2 2 2" xfId="7185"/>
    <cellStyle name="Normal 4 2 2 4 3 2 2 2 2" xfId="16215"/>
    <cellStyle name="Normal 4 2 2 4 3 2 2 3" xfId="11733"/>
    <cellStyle name="Normal 4 2 2 4 3 2 3" xfId="4197"/>
    <cellStyle name="Normal 4 2 2 4 3 2 3 2" xfId="8679"/>
    <cellStyle name="Normal 4 2 2 4 3 2 3 2 2" xfId="17709"/>
    <cellStyle name="Normal 4 2 2 4 3 2 3 3" xfId="13227"/>
    <cellStyle name="Normal 4 2 2 4 3 2 4" xfId="5691"/>
    <cellStyle name="Normal 4 2 2 4 3 2 4 2" xfId="14721"/>
    <cellStyle name="Normal 4 2 2 4 3 2 5" xfId="10239"/>
    <cellStyle name="Normal 4 2 2 4 3 3" xfId="1956"/>
    <cellStyle name="Normal 4 2 2 4 3 3 2" xfId="6438"/>
    <cellStyle name="Normal 4 2 2 4 3 3 2 2" xfId="15468"/>
    <cellStyle name="Normal 4 2 2 4 3 3 3" xfId="10986"/>
    <cellStyle name="Normal 4 2 2 4 3 4" xfId="3450"/>
    <cellStyle name="Normal 4 2 2 4 3 4 2" xfId="7932"/>
    <cellStyle name="Normal 4 2 2 4 3 4 2 2" xfId="16962"/>
    <cellStyle name="Normal 4 2 2 4 3 4 3" xfId="12480"/>
    <cellStyle name="Normal 4 2 2 4 3 5" xfId="4944"/>
    <cellStyle name="Normal 4 2 2 4 3 5 2" xfId="13974"/>
    <cellStyle name="Normal 4 2 2 4 3 6" xfId="9492"/>
    <cellStyle name="Normal 4 2 2 4 4" xfId="648"/>
    <cellStyle name="Normal 4 2 2 4 4 2" xfId="1395"/>
    <cellStyle name="Normal 4 2 2 4 4 2 2" xfId="2889"/>
    <cellStyle name="Normal 4 2 2 4 4 2 2 2" xfId="7371"/>
    <cellStyle name="Normal 4 2 2 4 4 2 2 2 2" xfId="16401"/>
    <cellStyle name="Normal 4 2 2 4 4 2 2 3" xfId="11919"/>
    <cellStyle name="Normal 4 2 2 4 4 2 3" xfId="4383"/>
    <cellStyle name="Normal 4 2 2 4 4 2 3 2" xfId="8865"/>
    <cellStyle name="Normal 4 2 2 4 4 2 3 2 2" xfId="17895"/>
    <cellStyle name="Normal 4 2 2 4 4 2 3 3" xfId="13413"/>
    <cellStyle name="Normal 4 2 2 4 4 2 4" xfId="5877"/>
    <cellStyle name="Normal 4 2 2 4 4 2 4 2" xfId="14907"/>
    <cellStyle name="Normal 4 2 2 4 4 2 5" xfId="10425"/>
    <cellStyle name="Normal 4 2 2 4 4 3" xfId="2142"/>
    <cellStyle name="Normal 4 2 2 4 4 3 2" xfId="6624"/>
    <cellStyle name="Normal 4 2 2 4 4 3 2 2" xfId="15654"/>
    <cellStyle name="Normal 4 2 2 4 4 3 3" xfId="11172"/>
    <cellStyle name="Normal 4 2 2 4 4 4" xfId="3636"/>
    <cellStyle name="Normal 4 2 2 4 4 4 2" xfId="8118"/>
    <cellStyle name="Normal 4 2 2 4 4 4 2 2" xfId="17148"/>
    <cellStyle name="Normal 4 2 2 4 4 4 3" xfId="12666"/>
    <cellStyle name="Normal 4 2 2 4 4 5" xfId="5130"/>
    <cellStyle name="Normal 4 2 2 4 4 5 2" xfId="14160"/>
    <cellStyle name="Normal 4 2 2 4 4 6" xfId="9678"/>
    <cellStyle name="Normal 4 2 2 4 5" xfId="835"/>
    <cellStyle name="Normal 4 2 2 4 5 2" xfId="2329"/>
    <cellStyle name="Normal 4 2 2 4 5 2 2" xfId="6811"/>
    <cellStyle name="Normal 4 2 2 4 5 2 2 2" xfId="15841"/>
    <cellStyle name="Normal 4 2 2 4 5 2 3" xfId="11359"/>
    <cellStyle name="Normal 4 2 2 4 5 3" xfId="3823"/>
    <cellStyle name="Normal 4 2 2 4 5 3 2" xfId="8305"/>
    <cellStyle name="Normal 4 2 2 4 5 3 2 2" xfId="17335"/>
    <cellStyle name="Normal 4 2 2 4 5 3 3" xfId="12853"/>
    <cellStyle name="Normal 4 2 2 4 5 4" xfId="5317"/>
    <cellStyle name="Normal 4 2 2 4 5 4 2" xfId="14347"/>
    <cellStyle name="Normal 4 2 2 4 5 5" xfId="9865"/>
    <cellStyle name="Normal 4 2 2 4 6" xfId="1584"/>
    <cellStyle name="Normal 4 2 2 4 6 2" xfId="6066"/>
    <cellStyle name="Normal 4 2 2 4 6 2 2" xfId="15096"/>
    <cellStyle name="Normal 4 2 2 4 6 3" xfId="10614"/>
    <cellStyle name="Normal 4 2 2 4 7" xfId="3078"/>
    <cellStyle name="Normal 4 2 2 4 7 2" xfId="7560"/>
    <cellStyle name="Normal 4 2 2 4 7 2 2" xfId="16590"/>
    <cellStyle name="Normal 4 2 2 4 7 3" xfId="12108"/>
    <cellStyle name="Normal 4 2 2 4 8" xfId="4572"/>
    <cellStyle name="Normal 4 2 2 4 8 2" xfId="13602"/>
    <cellStyle name="Normal 4 2 2 4 9" xfId="9120"/>
    <cellStyle name="Normal 4 2 2 5" xfId="112"/>
    <cellStyle name="Normal 4 2 2 5 2" xfId="298"/>
    <cellStyle name="Normal 4 2 2 5 2 2" xfId="1041"/>
    <cellStyle name="Normal 4 2 2 5 2 2 2" xfId="2535"/>
    <cellStyle name="Normal 4 2 2 5 2 2 2 2" xfId="7017"/>
    <cellStyle name="Normal 4 2 2 5 2 2 2 2 2" xfId="16047"/>
    <cellStyle name="Normal 4 2 2 5 2 2 2 3" xfId="11565"/>
    <cellStyle name="Normal 4 2 2 5 2 2 3" xfId="4029"/>
    <cellStyle name="Normal 4 2 2 5 2 2 3 2" xfId="8511"/>
    <cellStyle name="Normal 4 2 2 5 2 2 3 2 2" xfId="17541"/>
    <cellStyle name="Normal 4 2 2 5 2 2 3 3" xfId="13059"/>
    <cellStyle name="Normal 4 2 2 5 2 2 4" xfId="5523"/>
    <cellStyle name="Normal 4 2 2 5 2 2 4 2" xfId="14553"/>
    <cellStyle name="Normal 4 2 2 5 2 2 5" xfId="10071"/>
    <cellStyle name="Normal 4 2 2 5 2 3" xfId="1792"/>
    <cellStyle name="Normal 4 2 2 5 2 3 2" xfId="6274"/>
    <cellStyle name="Normal 4 2 2 5 2 3 2 2" xfId="15304"/>
    <cellStyle name="Normal 4 2 2 5 2 3 3" xfId="10822"/>
    <cellStyle name="Normal 4 2 2 5 2 4" xfId="3286"/>
    <cellStyle name="Normal 4 2 2 5 2 4 2" xfId="7768"/>
    <cellStyle name="Normal 4 2 2 5 2 4 2 2" xfId="16798"/>
    <cellStyle name="Normal 4 2 2 5 2 4 3" xfId="12316"/>
    <cellStyle name="Normal 4 2 2 5 2 5" xfId="4780"/>
    <cellStyle name="Normal 4 2 2 5 2 5 2" xfId="13810"/>
    <cellStyle name="Normal 4 2 2 5 2 6" xfId="9328"/>
    <cellStyle name="Normal 4 2 2 5 3" xfId="484"/>
    <cellStyle name="Normal 4 2 2 5 3 2" xfId="1231"/>
    <cellStyle name="Normal 4 2 2 5 3 2 2" xfId="2725"/>
    <cellStyle name="Normal 4 2 2 5 3 2 2 2" xfId="7207"/>
    <cellStyle name="Normal 4 2 2 5 3 2 2 2 2" xfId="16237"/>
    <cellStyle name="Normal 4 2 2 5 3 2 2 3" xfId="11755"/>
    <cellStyle name="Normal 4 2 2 5 3 2 3" xfId="4219"/>
    <cellStyle name="Normal 4 2 2 5 3 2 3 2" xfId="8701"/>
    <cellStyle name="Normal 4 2 2 5 3 2 3 2 2" xfId="17731"/>
    <cellStyle name="Normal 4 2 2 5 3 2 3 3" xfId="13249"/>
    <cellStyle name="Normal 4 2 2 5 3 2 4" xfId="5713"/>
    <cellStyle name="Normal 4 2 2 5 3 2 4 2" xfId="14743"/>
    <cellStyle name="Normal 4 2 2 5 3 2 5" xfId="10261"/>
    <cellStyle name="Normal 4 2 2 5 3 3" xfId="1978"/>
    <cellStyle name="Normal 4 2 2 5 3 3 2" xfId="6460"/>
    <cellStyle name="Normal 4 2 2 5 3 3 2 2" xfId="15490"/>
    <cellStyle name="Normal 4 2 2 5 3 3 3" xfId="11008"/>
    <cellStyle name="Normal 4 2 2 5 3 4" xfId="3472"/>
    <cellStyle name="Normal 4 2 2 5 3 4 2" xfId="7954"/>
    <cellStyle name="Normal 4 2 2 5 3 4 2 2" xfId="16984"/>
    <cellStyle name="Normal 4 2 2 5 3 4 3" xfId="12502"/>
    <cellStyle name="Normal 4 2 2 5 3 5" xfId="4966"/>
    <cellStyle name="Normal 4 2 2 5 3 5 2" xfId="13996"/>
    <cellStyle name="Normal 4 2 2 5 3 6" xfId="9514"/>
    <cellStyle name="Normal 4 2 2 5 4" xfId="670"/>
    <cellStyle name="Normal 4 2 2 5 4 2" xfId="1417"/>
    <cellStyle name="Normal 4 2 2 5 4 2 2" xfId="2911"/>
    <cellStyle name="Normal 4 2 2 5 4 2 2 2" xfId="7393"/>
    <cellStyle name="Normal 4 2 2 5 4 2 2 2 2" xfId="16423"/>
    <cellStyle name="Normal 4 2 2 5 4 2 2 3" xfId="11941"/>
    <cellStyle name="Normal 4 2 2 5 4 2 3" xfId="4405"/>
    <cellStyle name="Normal 4 2 2 5 4 2 3 2" xfId="8887"/>
    <cellStyle name="Normal 4 2 2 5 4 2 3 2 2" xfId="17917"/>
    <cellStyle name="Normal 4 2 2 5 4 2 3 3" xfId="13435"/>
    <cellStyle name="Normal 4 2 2 5 4 2 4" xfId="5899"/>
    <cellStyle name="Normal 4 2 2 5 4 2 4 2" xfId="14929"/>
    <cellStyle name="Normal 4 2 2 5 4 2 5" xfId="10447"/>
    <cellStyle name="Normal 4 2 2 5 4 3" xfId="2164"/>
    <cellStyle name="Normal 4 2 2 5 4 3 2" xfId="6646"/>
    <cellStyle name="Normal 4 2 2 5 4 3 2 2" xfId="15676"/>
    <cellStyle name="Normal 4 2 2 5 4 3 3" xfId="11194"/>
    <cellStyle name="Normal 4 2 2 5 4 4" xfId="3658"/>
    <cellStyle name="Normal 4 2 2 5 4 4 2" xfId="8140"/>
    <cellStyle name="Normal 4 2 2 5 4 4 2 2" xfId="17170"/>
    <cellStyle name="Normal 4 2 2 5 4 4 3" xfId="12688"/>
    <cellStyle name="Normal 4 2 2 5 4 5" xfId="5152"/>
    <cellStyle name="Normal 4 2 2 5 4 5 2" xfId="14182"/>
    <cellStyle name="Normal 4 2 2 5 4 6" xfId="9700"/>
    <cellStyle name="Normal 4 2 2 5 5" xfId="857"/>
    <cellStyle name="Normal 4 2 2 5 5 2" xfId="2351"/>
    <cellStyle name="Normal 4 2 2 5 5 2 2" xfId="6833"/>
    <cellStyle name="Normal 4 2 2 5 5 2 2 2" xfId="15863"/>
    <cellStyle name="Normal 4 2 2 5 5 2 3" xfId="11381"/>
    <cellStyle name="Normal 4 2 2 5 5 3" xfId="3845"/>
    <cellStyle name="Normal 4 2 2 5 5 3 2" xfId="8327"/>
    <cellStyle name="Normal 4 2 2 5 5 3 2 2" xfId="17357"/>
    <cellStyle name="Normal 4 2 2 5 5 3 3" xfId="12875"/>
    <cellStyle name="Normal 4 2 2 5 5 4" xfId="5339"/>
    <cellStyle name="Normal 4 2 2 5 5 4 2" xfId="14369"/>
    <cellStyle name="Normal 4 2 2 5 5 5" xfId="9887"/>
    <cellStyle name="Normal 4 2 2 5 6" xfId="1606"/>
    <cellStyle name="Normal 4 2 2 5 6 2" xfId="6088"/>
    <cellStyle name="Normal 4 2 2 5 6 2 2" xfId="15118"/>
    <cellStyle name="Normal 4 2 2 5 6 3" xfId="10636"/>
    <cellStyle name="Normal 4 2 2 5 7" xfId="3100"/>
    <cellStyle name="Normal 4 2 2 5 7 2" xfId="7582"/>
    <cellStyle name="Normal 4 2 2 5 7 2 2" xfId="16612"/>
    <cellStyle name="Normal 4 2 2 5 7 3" xfId="12130"/>
    <cellStyle name="Normal 4 2 2 5 8" xfId="4594"/>
    <cellStyle name="Normal 4 2 2 5 8 2" xfId="13624"/>
    <cellStyle name="Normal 4 2 2 5 9" xfId="9142"/>
    <cellStyle name="Normal 4 2 2 6" xfId="137"/>
    <cellStyle name="Normal 4 2 2 6 2" xfId="323"/>
    <cellStyle name="Normal 4 2 2 6 2 2" xfId="1066"/>
    <cellStyle name="Normal 4 2 2 6 2 2 2" xfId="2560"/>
    <cellStyle name="Normal 4 2 2 6 2 2 2 2" xfId="7042"/>
    <cellStyle name="Normal 4 2 2 6 2 2 2 2 2" xfId="16072"/>
    <cellStyle name="Normal 4 2 2 6 2 2 2 3" xfId="11590"/>
    <cellStyle name="Normal 4 2 2 6 2 2 3" xfId="4054"/>
    <cellStyle name="Normal 4 2 2 6 2 2 3 2" xfId="8536"/>
    <cellStyle name="Normal 4 2 2 6 2 2 3 2 2" xfId="17566"/>
    <cellStyle name="Normal 4 2 2 6 2 2 3 3" xfId="13084"/>
    <cellStyle name="Normal 4 2 2 6 2 2 4" xfId="5548"/>
    <cellStyle name="Normal 4 2 2 6 2 2 4 2" xfId="14578"/>
    <cellStyle name="Normal 4 2 2 6 2 2 5" xfId="10096"/>
    <cellStyle name="Normal 4 2 2 6 2 3" xfId="1817"/>
    <cellStyle name="Normal 4 2 2 6 2 3 2" xfId="6299"/>
    <cellStyle name="Normal 4 2 2 6 2 3 2 2" xfId="15329"/>
    <cellStyle name="Normal 4 2 2 6 2 3 3" xfId="10847"/>
    <cellStyle name="Normal 4 2 2 6 2 4" xfId="3311"/>
    <cellStyle name="Normal 4 2 2 6 2 4 2" xfId="7793"/>
    <cellStyle name="Normal 4 2 2 6 2 4 2 2" xfId="16823"/>
    <cellStyle name="Normal 4 2 2 6 2 4 3" xfId="12341"/>
    <cellStyle name="Normal 4 2 2 6 2 5" xfId="4805"/>
    <cellStyle name="Normal 4 2 2 6 2 5 2" xfId="13835"/>
    <cellStyle name="Normal 4 2 2 6 2 6" xfId="9353"/>
    <cellStyle name="Normal 4 2 2 6 3" xfId="509"/>
    <cellStyle name="Normal 4 2 2 6 3 2" xfId="1256"/>
    <cellStyle name="Normal 4 2 2 6 3 2 2" xfId="2750"/>
    <cellStyle name="Normal 4 2 2 6 3 2 2 2" xfId="7232"/>
    <cellStyle name="Normal 4 2 2 6 3 2 2 2 2" xfId="16262"/>
    <cellStyle name="Normal 4 2 2 6 3 2 2 3" xfId="11780"/>
    <cellStyle name="Normal 4 2 2 6 3 2 3" xfId="4244"/>
    <cellStyle name="Normal 4 2 2 6 3 2 3 2" xfId="8726"/>
    <cellStyle name="Normal 4 2 2 6 3 2 3 2 2" xfId="17756"/>
    <cellStyle name="Normal 4 2 2 6 3 2 3 3" xfId="13274"/>
    <cellStyle name="Normal 4 2 2 6 3 2 4" xfId="5738"/>
    <cellStyle name="Normal 4 2 2 6 3 2 4 2" xfId="14768"/>
    <cellStyle name="Normal 4 2 2 6 3 2 5" xfId="10286"/>
    <cellStyle name="Normal 4 2 2 6 3 3" xfId="2003"/>
    <cellStyle name="Normal 4 2 2 6 3 3 2" xfId="6485"/>
    <cellStyle name="Normal 4 2 2 6 3 3 2 2" xfId="15515"/>
    <cellStyle name="Normal 4 2 2 6 3 3 3" xfId="11033"/>
    <cellStyle name="Normal 4 2 2 6 3 4" xfId="3497"/>
    <cellStyle name="Normal 4 2 2 6 3 4 2" xfId="7979"/>
    <cellStyle name="Normal 4 2 2 6 3 4 2 2" xfId="17009"/>
    <cellStyle name="Normal 4 2 2 6 3 4 3" xfId="12527"/>
    <cellStyle name="Normal 4 2 2 6 3 5" xfId="4991"/>
    <cellStyle name="Normal 4 2 2 6 3 5 2" xfId="14021"/>
    <cellStyle name="Normal 4 2 2 6 3 6" xfId="9539"/>
    <cellStyle name="Normal 4 2 2 6 4" xfId="695"/>
    <cellStyle name="Normal 4 2 2 6 4 2" xfId="1442"/>
    <cellStyle name="Normal 4 2 2 6 4 2 2" xfId="2936"/>
    <cellStyle name="Normal 4 2 2 6 4 2 2 2" xfId="7418"/>
    <cellStyle name="Normal 4 2 2 6 4 2 2 2 2" xfId="16448"/>
    <cellStyle name="Normal 4 2 2 6 4 2 2 3" xfId="11966"/>
    <cellStyle name="Normal 4 2 2 6 4 2 3" xfId="4430"/>
    <cellStyle name="Normal 4 2 2 6 4 2 3 2" xfId="8912"/>
    <cellStyle name="Normal 4 2 2 6 4 2 3 2 2" xfId="17942"/>
    <cellStyle name="Normal 4 2 2 6 4 2 3 3" xfId="13460"/>
    <cellStyle name="Normal 4 2 2 6 4 2 4" xfId="5924"/>
    <cellStyle name="Normal 4 2 2 6 4 2 4 2" xfId="14954"/>
    <cellStyle name="Normal 4 2 2 6 4 2 5" xfId="10472"/>
    <cellStyle name="Normal 4 2 2 6 4 3" xfId="2189"/>
    <cellStyle name="Normal 4 2 2 6 4 3 2" xfId="6671"/>
    <cellStyle name="Normal 4 2 2 6 4 3 2 2" xfId="15701"/>
    <cellStyle name="Normal 4 2 2 6 4 3 3" xfId="11219"/>
    <cellStyle name="Normal 4 2 2 6 4 4" xfId="3683"/>
    <cellStyle name="Normal 4 2 2 6 4 4 2" xfId="8165"/>
    <cellStyle name="Normal 4 2 2 6 4 4 2 2" xfId="17195"/>
    <cellStyle name="Normal 4 2 2 6 4 4 3" xfId="12713"/>
    <cellStyle name="Normal 4 2 2 6 4 5" xfId="5177"/>
    <cellStyle name="Normal 4 2 2 6 4 5 2" xfId="14207"/>
    <cellStyle name="Normal 4 2 2 6 4 6" xfId="9725"/>
    <cellStyle name="Normal 4 2 2 6 5" xfId="882"/>
    <cellStyle name="Normal 4 2 2 6 5 2" xfId="2376"/>
    <cellStyle name="Normal 4 2 2 6 5 2 2" xfId="6858"/>
    <cellStyle name="Normal 4 2 2 6 5 2 2 2" xfId="15888"/>
    <cellStyle name="Normal 4 2 2 6 5 2 3" xfId="11406"/>
    <cellStyle name="Normal 4 2 2 6 5 3" xfId="3870"/>
    <cellStyle name="Normal 4 2 2 6 5 3 2" xfId="8352"/>
    <cellStyle name="Normal 4 2 2 6 5 3 2 2" xfId="17382"/>
    <cellStyle name="Normal 4 2 2 6 5 3 3" xfId="12900"/>
    <cellStyle name="Normal 4 2 2 6 5 4" xfId="5364"/>
    <cellStyle name="Normal 4 2 2 6 5 4 2" xfId="14394"/>
    <cellStyle name="Normal 4 2 2 6 5 5" xfId="9912"/>
    <cellStyle name="Normal 4 2 2 6 6" xfId="1631"/>
    <cellStyle name="Normal 4 2 2 6 6 2" xfId="6113"/>
    <cellStyle name="Normal 4 2 2 6 6 2 2" xfId="15143"/>
    <cellStyle name="Normal 4 2 2 6 6 3" xfId="10661"/>
    <cellStyle name="Normal 4 2 2 6 7" xfId="3125"/>
    <cellStyle name="Normal 4 2 2 6 7 2" xfId="7607"/>
    <cellStyle name="Normal 4 2 2 6 7 2 2" xfId="16637"/>
    <cellStyle name="Normal 4 2 2 6 7 3" xfId="12155"/>
    <cellStyle name="Normal 4 2 2 6 8" xfId="4619"/>
    <cellStyle name="Normal 4 2 2 6 8 2" xfId="13649"/>
    <cellStyle name="Normal 4 2 2 6 9" xfId="9167"/>
    <cellStyle name="Normal 4 2 2 7" xfId="160"/>
    <cellStyle name="Normal 4 2 2 7 2" xfId="346"/>
    <cellStyle name="Normal 4 2 2 7 2 2" xfId="1089"/>
    <cellStyle name="Normal 4 2 2 7 2 2 2" xfId="2583"/>
    <cellStyle name="Normal 4 2 2 7 2 2 2 2" xfId="7065"/>
    <cellStyle name="Normal 4 2 2 7 2 2 2 2 2" xfId="16095"/>
    <cellStyle name="Normal 4 2 2 7 2 2 2 3" xfId="11613"/>
    <cellStyle name="Normal 4 2 2 7 2 2 3" xfId="4077"/>
    <cellStyle name="Normal 4 2 2 7 2 2 3 2" xfId="8559"/>
    <cellStyle name="Normal 4 2 2 7 2 2 3 2 2" xfId="17589"/>
    <cellStyle name="Normal 4 2 2 7 2 2 3 3" xfId="13107"/>
    <cellStyle name="Normal 4 2 2 7 2 2 4" xfId="5571"/>
    <cellStyle name="Normal 4 2 2 7 2 2 4 2" xfId="14601"/>
    <cellStyle name="Normal 4 2 2 7 2 2 5" xfId="10119"/>
    <cellStyle name="Normal 4 2 2 7 2 3" xfId="1840"/>
    <cellStyle name="Normal 4 2 2 7 2 3 2" xfId="6322"/>
    <cellStyle name="Normal 4 2 2 7 2 3 2 2" xfId="15352"/>
    <cellStyle name="Normal 4 2 2 7 2 3 3" xfId="10870"/>
    <cellStyle name="Normal 4 2 2 7 2 4" xfId="3334"/>
    <cellStyle name="Normal 4 2 2 7 2 4 2" xfId="7816"/>
    <cellStyle name="Normal 4 2 2 7 2 4 2 2" xfId="16846"/>
    <cellStyle name="Normal 4 2 2 7 2 4 3" xfId="12364"/>
    <cellStyle name="Normal 4 2 2 7 2 5" xfId="4828"/>
    <cellStyle name="Normal 4 2 2 7 2 5 2" xfId="13858"/>
    <cellStyle name="Normal 4 2 2 7 2 6" xfId="9376"/>
    <cellStyle name="Normal 4 2 2 7 3" xfId="532"/>
    <cellStyle name="Normal 4 2 2 7 3 2" xfId="1279"/>
    <cellStyle name="Normal 4 2 2 7 3 2 2" xfId="2773"/>
    <cellStyle name="Normal 4 2 2 7 3 2 2 2" xfId="7255"/>
    <cellStyle name="Normal 4 2 2 7 3 2 2 2 2" xfId="16285"/>
    <cellStyle name="Normal 4 2 2 7 3 2 2 3" xfId="11803"/>
    <cellStyle name="Normal 4 2 2 7 3 2 3" xfId="4267"/>
    <cellStyle name="Normal 4 2 2 7 3 2 3 2" xfId="8749"/>
    <cellStyle name="Normal 4 2 2 7 3 2 3 2 2" xfId="17779"/>
    <cellStyle name="Normal 4 2 2 7 3 2 3 3" xfId="13297"/>
    <cellStyle name="Normal 4 2 2 7 3 2 4" xfId="5761"/>
    <cellStyle name="Normal 4 2 2 7 3 2 4 2" xfId="14791"/>
    <cellStyle name="Normal 4 2 2 7 3 2 5" xfId="10309"/>
    <cellStyle name="Normal 4 2 2 7 3 3" xfId="2026"/>
    <cellStyle name="Normal 4 2 2 7 3 3 2" xfId="6508"/>
    <cellStyle name="Normal 4 2 2 7 3 3 2 2" xfId="15538"/>
    <cellStyle name="Normal 4 2 2 7 3 3 3" xfId="11056"/>
    <cellStyle name="Normal 4 2 2 7 3 4" xfId="3520"/>
    <cellStyle name="Normal 4 2 2 7 3 4 2" xfId="8002"/>
    <cellStyle name="Normal 4 2 2 7 3 4 2 2" xfId="17032"/>
    <cellStyle name="Normal 4 2 2 7 3 4 3" xfId="12550"/>
    <cellStyle name="Normal 4 2 2 7 3 5" xfId="5014"/>
    <cellStyle name="Normal 4 2 2 7 3 5 2" xfId="14044"/>
    <cellStyle name="Normal 4 2 2 7 3 6" xfId="9562"/>
    <cellStyle name="Normal 4 2 2 7 4" xfId="718"/>
    <cellStyle name="Normal 4 2 2 7 4 2" xfId="1465"/>
    <cellStyle name="Normal 4 2 2 7 4 2 2" xfId="2959"/>
    <cellStyle name="Normal 4 2 2 7 4 2 2 2" xfId="7441"/>
    <cellStyle name="Normal 4 2 2 7 4 2 2 2 2" xfId="16471"/>
    <cellStyle name="Normal 4 2 2 7 4 2 2 3" xfId="11989"/>
    <cellStyle name="Normal 4 2 2 7 4 2 3" xfId="4453"/>
    <cellStyle name="Normal 4 2 2 7 4 2 3 2" xfId="8935"/>
    <cellStyle name="Normal 4 2 2 7 4 2 3 2 2" xfId="17965"/>
    <cellStyle name="Normal 4 2 2 7 4 2 3 3" xfId="13483"/>
    <cellStyle name="Normal 4 2 2 7 4 2 4" xfId="5947"/>
    <cellStyle name="Normal 4 2 2 7 4 2 4 2" xfId="14977"/>
    <cellStyle name="Normal 4 2 2 7 4 2 5" xfId="10495"/>
    <cellStyle name="Normal 4 2 2 7 4 3" xfId="2212"/>
    <cellStyle name="Normal 4 2 2 7 4 3 2" xfId="6694"/>
    <cellStyle name="Normal 4 2 2 7 4 3 2 2" xfId="15724"/>
    <cellStyle name="Normal 4 2 2 7 4 3 3" xfId="11242"/>
    <cellStyle name="Normal 4 2 2 7 4 4" xfId="3706"/>
    <cellStyle name="Normal 4 2 2 7 4 4 2" xfId="8188"/>
    <cellStyle name="Normal 4 2 2 7 4 4 2 2" xfId="17218"/>
    <cellStyle name="Normal 4 2 2 7 4 4 3" xfId="12736"/>
    <cellStyle name="Normal 4 2 2 7 4 5" xfId="5200"/>
    <cellStyle name="Normal 4 2 2 7 4 5 2" xfId="14230"/>
    <cellStyle name="Normal 4 2 2 7 4 6" xfId="9748"/>
    <cellStyle name="Normal 4 2 2 7 5" xfId="905"/>
    <cellStyle name="Normal 4 2 2 7 5 2" xfId="2399"/>
    <cellStyle name="Normal 4 2 2 7 5 2 2" xfId="6881"/>
    <cellStyle name="Normal 4 2 2 7 5 2 2 2" xfId="15911"/>
    <cellStyle name="Normal 4 2 2 7 5 2 3" xfId="11429"/>
    <cellStyle name="Normal 4 2 2 7 5 3" xfId="3893"/>
    <cellStyle name="Normal 4 2 2 7 5 3 2" xfId="8375"/>
    <cellStyle name="Normal 4 2 2 7 5 3 2 2" xfId="17405"/>
    <cellStyle name="Normal 4 2 2 7 5 3 3" xfId="12923"/>
    <cellStyle name="Normal 4 2 2 7 5 4" xfId="5387"/>
    <cellStyle name="Normal 4 2 2 7 5 4 2" xfId="14417"/>
    <cellStyle name="Normal 4 2 2 7 5 5" xfId="9935"/>
    <cellStyle name="Normal 4 2 2 7 6" xfId="1654"/>
    <cellStyle name="Normal 4 2 2 7 6 2" xfId="6136"/>
    <cellStyle name="Normal 4 2 2 7 6 2 2" xfId="15166"/>
    <cellStyle name="Normal 4 2 2 7 6 3" xfId="10684"/>
    <cellStyle name="Normal 4 2 2 7 7" xfId="3148"/>
    <cellStyle name="Normal 4 2 2 7 7 2" xfId="7630"/>
    <cellStyle name="Normal 4 2 2 7 7 2 2" xfId="16660"/>
    <cellStyle name="Normal 4 2 2 7 7 3" xfId="12178"/>
    <cellStyle name="Normal 4 2 2 7 8" xfId="4642"/>
    <cellStyle name="Normal 4 2 2 7 8 2" xfId="13672"/>
    <cellStyle name="Normal 4 2 2 7 9" xfId="9190"/>
    <cellStyle name="Normal 4 2 2 8" xfId="183"/>
    <cellStyle name="Normal 4 2 2 8 2" xfId="369"/>
    <cellStyle name="Normal 4 2 2 8 2 2" xfId="1112"/>
    <cellStyle name="Normal 4 2 2 8 2 2 2" xfId="2606"/>
    <cellStyle name="Normal 4 2 2 8 2 2 2 2" xfId="7088"/>
    <cellStyle name="Normal 4 2 2 8 2 2 2 2 2" xfId="16118"/>
    <cellStyle name="Normal 4 2 2 8 2 2 2 3" xfId="11636"/>
    <cellStyle name="Normal 4 2 2 8 2 2 3" xfId="4100"/>
    <cellStyle name="Normal 4 2 2 8 2 2 3 2" xfId="8582"/>
    <cellStyle name="Normal 4 2 2 8 2 2 3 2 2" xfId="17612"/>
    <cellStyle name="Normal 4 2 2 8 2 2 3 3" xfId="13130"/>
    <cellStyle name="Normal 4 2 2 8 2 2 4" xfId="5594"/>
    <cellStyle name="Normal 4 2 2 8 2 2 4 2" xfId="14624"/>
    <cellStyle name="Normal 4 2 2 8 2 2 5" xfId="10142"/>
    <cellStyle name="Normal 4 2 2 8 2 3" xfId="1863"/>
    <cellStyle name="Normal 4 2 2 8 2 3 2" xfId="6345"/>
    <cellStyle name="Normal 4 2 2 8 2 3 2 2" xfId="15375"/>
    <cellStyle name="Normal 4 2 2 8 2 3 3" xfId="10893"/>
    <cellStyle name="Normal 4 2 2 8 2 4" xfId="3357"/>
    <cellStyle name="Normal 4 2 2 8 2 4 2" xfId="7839"/>
    <cellStyle name="Normal 4 2 2 8 2 4 2 2" xfId="16869"/>
    <cellStyle name="Normal 4 2 2 8 2 4 3" xfId="12387"/>
    <cellStyle name="Normal 4 2 2 8 2 5" xfId="4851"/>
    <cellStyle name="Normal 4 2 2 8 2 5 2" xfId="13881"/>
    <cellStyle name="Normal 4 2 2 8 2 6" xfId="9399"/>
    <cellStyle name="Normal 4 2 2 8 3" xfId="555"/>
    <cellStyle name="Normal 4 2 2 8 3 2" xfId="1302"/>
    <cellStyle name="Normal 4 2 2 8 3 2 2" xfId="2796"/>
    <cellStyle name="Normal 4 2 2 8 3 2 2 2" xfId="7278"/>
    <cellStyle name="Normal 4 2 2 8 3 2 2 2 2" xfId="16308"/>
    <cellStyle name="Normal 4 2 2 8 3 2 2 3" xfId="11826"/>
    <cellStyle name="Normal 4 2 2 8 3 2 3" xfId="4290"/>
    <cellStyle name="Normal 4 2 2 8 3 2 3 2" xfId="8772"/>
    <cellStyle name="Normal 4 2 2 8 3 2 3 2 2" xfId="17802"/>
    <cellStyle name="Normal 4 2 2 8 3 2 3 3" xfId="13320"/>
    <cellStyle name="Normal 4 2 2 8 3 2 4" xfId="5784"/>
    <cellStyle name="Normal 4 2 2 8 3 2 4 2" xfId="14814"/>
    <cellStyle name="Normal 4 2 2 8 3 2 5" xfId="10332"/>
    <cellStyle name="Normal 4 2 2 8 3 3" xfId="2049"/>
    <cellStyle name="Normal 4 2 2 8 3 3 2" xfId="6531"/>
    <cellStyle name="Normal 4 2 2 8 3 3 2 2" xfId="15561"/>
    <cellStyle name="Normal 4 2 2 8 3 3 3" xfId="11079"/>
    <cellStyle name="Normal 4 2 2 8 3 4" xfId="3543"/>
    <cellStyle name="Normal 4 2 2 8 3 4 2" xfId="8025"/>
    <cellStyle name="Normal 4 2 2 8 3 4 2 2" xfId="17055"/>
    <cellStyle name="Normal 4 2 2 8 3 4 3" xfId="12573"/>
    <cellStyle name="Normal 4 2 2 8 3 5" xfId="5037"/>
    <cellStyle name="Normal 4 2 2 8 3 5 2" xfId="14067"/>
    <cellStyle name="Normal 4 2 2 8 3 6" xfId="9585"/>
    <cellStyle name="Normal 4 2 2 8 4" xfId="741"/>
    <cellStyle name="Normal 4 2 2 8 4 2" xfId="1488"/>
    <cellStyle name="Normal 4 2 2 8 4 2 2" xfId="2982"/>
    <cellStyle name="Normal 4 2 2 8 4 2 2 2" xfId="7464"/>
    <cellStyle name="Normal 4 2 2 8 4 2 2 2 2" xfId="16494"/>
    <cellStyle name="Normal 4 2 2 8 4 2 2 3" xfId="12012"/>
    <cellStyle name="Normal 4 2 2 8 4 2 3" xfId="4476"/>
    <cellStyle name="Normal 4 2 2 8 4 2 3 2" xfId="8958"/>
    <cellStyle name="Normal 4 2 2 8 4 2 3 2 2" xfId="17988"/>
    <cellStyle name="Normal 4 2 2 8 4 2 3 3" xfId="13506"/>
    <cellStyle name="Normal 4 2 2 8 4 2 4" xfId="5970"/>
    <cellStyle name="Normal 4 2 2 8 4 2 4 2" xfId="15000"/>
    <cellStyle name="Normal 4 2 2 8 4 2 5" xfId="10518"/>
    <cellStyle name="Normal 4 2 2 8 4 3" xfId="2235"/>
    <cellStyle name="Normal 4 2 2 8 4 3 2" xfId="6717"/>
    <cellStyle name="Normal 4 2 2 8 4 3 2 2" xfId="15747"/>
    <cellStyle name="Normal 4 2 2 8 4 3 3" xfId="11265"/>
    <cellStyle name="Normal 4 2 2 8 4 4" xfId="3729"/>
    <cellStyle name="Normal 4 2 2 8 4 4 2" xfId="8211"/>
    <cellStyle name="Normal 4 2 2 8 4 4 2 2" xfId="17241"/>
    <cellStyle name="Normal 4 2 2 8 4 4 3" xfId="12759"/>
    <cellStyle name="Normal 4 2 2 8 4 5" xfId="5223"/>
    <cellStyle name="Normal 4 2 2 8 4 5 2" xfId="14253"/>
    <cellStyle name="Normal 4 2 2 8 4 6" xfId="9771"/>
    <cellStyle name="Normal 4 2 2 8 5" xfId="928"/>
    <cellStyle name="Normal 4 2 2 8 5 2" xfId="2422"/>
    <cellStyle name="Normal 4 2 2 8 5 2 2" xfId="6904"/>
    <cellStyle name="Normal 4 2 2 8 5 2 2 2" xfId="15934"/>
    <cellStyle name="Normal 4 2 2 8 5 2 3" xfId="11452"/>
    <cellStyle name="Normal 4 2 2 8 5 3" xfId="3916"/>
    <cellStyle name="Normal 4 2 2 8 5 3 2" xfId="8398"/>
    <cellStyle name="Normal 4 2 2 8 5 3 2 2" xfId="17428"/>
    <cellStyle name="Normal 4 2 2 8 5 3 3" xfId="12946"/>
    <cellStyle name="Normal 4 2 2 8 5 4" xfId="5410"/>
    <cellStyle name="Normal 4 2 2 8 5 4 2" xfId="14440"/>
    <cellStyle name="Normal 4 2 2 8 5 5" xfId="9958"/>
    <cellStyle name="Normal 4 2 2 8 6" xfId="1677"/>
    <cellStyle name="Normal 4 2 2 8 6 2" xfId="6159"/>
    <cellStyle name="Normal 4 2 2 8 6 2 2" xfId="15189"/>
    <cellStyle name="Normal 4 2 2 8 6 3" xfId="10707"/>
    <cellStyle name="Normal 4 2 2 8 7" xfId="3171"/>
    <cellStyle name="Normal 4 2 2 8 7 2" xfId="7653"/>
    <cellStyle name="Normal 4 2 2 8 7 2 2" xfId="16683"/>
    <cellStyle name="Normal 4 2 2 8 7 3" xfId="12201"/>
    <cellStyle name="Normal 4 2 2 8 8" xfId="4665"/>
    <cellStyle name="Normal 4 2 2 8 8 2" xfId="13695"/>
    <cellStyle name="Normal 4 2 2 8 9" xfId="9213"/>
    <cellStyle name="Normal 4 2 2 9" xfId="206"/>
    <cellStyle name="Normal 4 2 2 9 2" xfId="951"/>
    <cellStyle name="Normal 4 2 2 9 2 2" xfId="2445"/>
    <cellStyle name="Normal 4 2 2 9 2 2 2" xfId="6927"/>
    <cellStyle name="Normal 4 2 2 9 2 2 2 2" xfId="15957"/>
    <cellStyle name="Normal 4 2 2 9 2 2 3" xfId="11475"/>
    <cellStyle name="Normal 4 2 2 9 2 3" xfId="3939"/>
    <cellStyle name="Normal 4 2 2 9 2 3 2" xfId="8421"/>
    <cellStyle name="Normal 4 2 2 9 2 3 2 2" xfId="17451"/>
    <cellStyle name="Normal 4 2 2 9 2 3 3" xfId="12969"/>
    <cellStyle name="Normal 4 2 2 9 2 4" xfId="5433"/>
    <cellStyle name="Normal 4 2 2 9 2 4 2" xfId="14463"/>
    <cellStyle name="Normal 4 2 2 9 2 5" xfId="9981"/>
    <cellStyle name="Normal 4 2 2 9 3" xfId="1700"/>
    <cellStyle name="Normal 4 2 2 9 3 2" xfId="6182"/>
    <cellStyle name="Normal 4 2 2 9 3 2 2" xfId="15212"/>
    <cellStyle name="Normal 4 2 2 9 3 3" xfId="10730"/>
    <cellStyle name="Normal 4 2 2 9 4" xfId="3194"/>
    <cellStyle name="Normal 4 2 2 9 4 2" xfId="7676"/>
    <cellStyle name="Normal 4 2 2 9 4 2 2" xfId="16706"/>
    <cellStyle name="Normal 4 2 2 9 4 3" xfId="12224"/>
    <cellStyle name="Normal 4 2 2 9 5" xfId="4688"/>
    <cellStyle name="Normal 4 2 2 9 5 2" xfId="13718"/>
    <cellStyle name="Normal 4 2 2 9 6" xfId="9236"/>
    <cellStyle name="Normal 4 2 3" xfId="33"/>
    <cellStyle name="Normal 4 2 3 2" xfId="219"/>
    <cellStyle name="Normal 4 2 3 2 2" xfId="964"/>
    <cellStyle name="Normal 4 2 3 2 2 2" xfId="2458"/>
    <cellStyle name="Normal 4 2 3 2 2 2 2" xfId="6940"/>
    <cellStyle name="Normal 4 2 3 2 2 2 2 2" xfId="15970"/>
    <cellStyle name="Normal 4 2 3 2 2 2 3" xfId="11488"/>
    <cellStyle name="Normal 4 2 3 2 2 3" xfId="3952"/>
    <cellStyle name="Normal 4 2 3 2 2 3 2" xfId="8434"/>
    <cellStyle name="Normal 4 2 3 2 2 3 2 2" xfId="17464"/>
    <cellStyle name="Normal 4 2 3 2 2 3 3" xfId="12982"/>
    <cellStyle name="Normal 4 2 3 2 2 4" xfId="5446"/>
    <cellStyle name="Normal 4 2 3 2 2 4 2" xfId="14476"/>
    <cellStyle name="Normal 4 2 3 2 2 5" xfId="9994"/>
    <cellStyle name="Normal 4 2 3 2 3" xfId="1713"/>
    <cellStyle name="Normal 4 2 3 2 3 2" xfId="6195"/>
    <cellStyle name="Normal 4 2 3 2 3 2 2" xfId="15225"/>
    <cellStyle name="Normal 4 2 3 2 3 3" xfId="10743"/>
    <cellStyle name="Normal 4 2 3 2 4" xfId="3207"/>
    <cellStyle name="Normal 4 2 3 2 4 2" xfId="7689"/>
    <cellStyle name="Normal 4 2 3 2 4 2 2" xfId="16719"/>
    <cellStyle name="Normal 4 2 3 2 4 3" xfId="12237"/>
    <cellStyle name="Normal 4 2 3 2 5" xfId="4701"/>
    <cellStyle name="Normal 4 2 3 2 5 2" xfId="13731"/>
    <cellStyle name="Normal 4 2 3 2 6" xfId="9249"/>
    <cellStyle name="Normal 4 2 3 3" xfId="405"/>
    <cellStyle name="Normal 4 2 3 3 2" xfId="1152"/>
    <cellStyle name="Normal 4 2 3 3 2 2" xfId="2646"/>
    <cellStyle name="Normal 4 2 3 3 2 2 2" xfId="7128"/>
    <cellStyle name="Normal 4 2 3 3 2 2 2 2" xfId="16158"/>
    <cellStyle name="Normal 4 2 3 3 2 2 3" xfId="11676"/>
    <cellStyle name="Normal 4 2 3 3 2 3" xfId="4140"/>
    <cellStyle name="Normal 4 2 3 3 2 3 2" xfId="8622"/>
    <cellStyle name="Normal 4 2 3 3 2 3 2 2" xfId="17652"/>
    <cellStyle name="Normal 4 2 3 3 2 3 3" xfId="13170"/>
    <cellStyle name="Normal 4 2 3 3 2 4" xfId="5634"/>
    <cellStyle name="Normal 4 2 3 3 2 4 2" xfId="14664"/>
    <cellStyle name="Normal 4 2 3 3 2 5" xfId="10182"/>
    <cellStyle name="Normal 4 2 3 3 3" xfId="1899"/>
    <cellStyle name="Normal 4 2 3 3 3 2" xfId="6381"/>
    <cellStyle name="Normal 4 2 3 3 3 2 2" xfId="15411"/>
    <cellStyle name="Normal 4 2 3 3 3 3" xfId="10929"/>
    <cellStyle name="Normal 4 2 3 3 4" xfId="3393"/>
    <cellStyle name="Normal 4 2 3 3 4 2" xfId="7875"/>
    <cellStyle name="Normal 4 2 3 3 4 2 2" xfId="16905"/>
    <cellStyle name="Normal 4 2 3 3 4 3" xfId="12423"/>
    <cellStyle name="Normal 4 2 3 3 5" xfId="4887"/>
    <cellStyle name="Normal 4 2 3 3 5 2" xfId="13917"/>
    <cellStyle name="Normal 4 2 3 3 6" xfId="9435"/>
    <cellStyle name="Normal 4 2 3 4" xfId="591"/>
    <cellStyle name="Normal 4 2 3 4 2" xfId="1338"/>
    <cellStyle name="Normal 4 2 3 4 2 2" xfId="2832"/>
    <cellStyle name="Normal 4 2 3 4 2 2 2" xfId="7314"/>
    <cellStyle name="Normal 4 2 3 4 2 2 2 2" xfId="16344"/>
    <cellStyle name="Normal 4 2 3 4 2 2 3" xfId="11862"/>
    <cellStyle name="Normal 4 2 3 4 2 3" xfId="4326"/>
    <cellStyle name="Normal 4 2 3 4 2 3 2" xfId="8808"/>
    <cellStyle name="Normal 4 2 3 4 2 3 2 2" xfId="17838"/>
    <cellStyle name="Normal 4 2 3 4 2 3 3" xfId="13356"/>
    <cellStyle name="Normal 4 2 3 4 2 4" xfId="5820"/>
    <cellStyle name="Normal 4 2 3 4 2 4 2" xfId="14850"/>
    <cellStyle name="Normal 4 2 3 4 2 5" xfId="10368"/>
    <cellStyle name="Normal 4 2 3 4 3" xfId="2085"/>
    <cellStyle name="Normal 4 2 3 4 3 2" xfId="6567"/>
    <cellStyle name="Normal 4 2 3 4 3 2 2" xfId="15597"/>
    <cellStyle name="Normal 4 2 3 4 3 3" xfId="11115"/>
    <cellStyle name="Normal 4 2 3 4 4" xfId="3579"/>
    <cellStyle name="Normal 4 2 3 4 4 2" xfId="8061"/>
    <cellStyle name="Normal 4 2 3 4 4 2 2" xfId="17091"/>
    <cellStyle name="Normal 4 2 3 4 4 3" xfId="12609"/>
    <cellStyle name="Normal 4 2 3 4 5" xfId="5073"/>
    <cellStyle name="Normal 4 2 3 4 5 2" xfId="14103"/>
    <cellStyle name="Normal 4 2 3 4 6" xfId="9621"/>
    <cellStyle name="Normal 4 2 3 5" xfId="778"/>
    <cellStyle name="Normal 4 2 3 5 2" xfId="2272"/>
    <cellStyle name="Normal 4 2 3 5 2 2" xfId="6754"/>
    <cellStyle name="Normal 4 2 3 5 2 2 2" xfId="15784"/>
    <cellStyle name="Normal 4 2 3 5 2 3" xfId="11302"/>
    <cellStyle name="Normal 4 2 3 5 3" xfId="3766"/>
    <cellStyle name="Normal 4 2 3 5 3 2" xfId="8248"/>
    <cellStyle name="Normal 4 2 3 5 3 2 2" xfId="17278"/>
    <cellStyle name="Normal 4 2 3 5 3 3" xfId="12796"/>
    <cellStyle name="Normal 4 2 3 5 4" xfId="5260"/>
    <cellStyle name="Normal 4 2 3 5 4 2" xfId="14290"/>
    <cellStyle name="Normal 4 2 3 5 5" xfId="9808"/>
    <cellStyle name="Normal 4 2 3 6" xfId="1527"/>
    <cellStyle name="Normal 4 2 3 6 2" xfId="6009"/>
    <cellStyle name="Normal 4 2 3 6 2 2" xfId="15039"/>
    <cellStyle name="Normal 4 2 3 6 3" xfId="10557"/>
    <cellStyle name="Normal 4 2 3 7" xfId="3021"/>
    <cellStyle name="Normal 4 2 3 7 2" xfId="7503"/>
    <cellStyle name="Normal 4 2 3 7 2 2" xfId="16533"/>
    <cellStyle name="Normal 4 2 3 7 3" xfId="12051"/>
    <cellStyle name="Normal 4 2 3 8" xfId="4515"/>
    <cellStyle name="Normal 4 2 3 8 2" xfId="13545"/>
    <cellStyle name="Normal 4 2 3 9" xfId="9063"/>
    <cellStyle name="Normal 4 2 4" xfId="56"/>
    <cellStyle name="Normal 4 2 4 2" xfId="242"/>
    <cellStyle name="Normal 4 2 4 2 2" xfId="987"/>
    <cellStyle name="Normal 4 2 4 2 2 2" xfId="2481"/>
    <cellStyle name="Normal 4 2 4 2 2 2 2" xfId="6963"/>
    <cellStyle name="Normal 4 2 4 2 2 2 2 2" xfId="15993"/>
    <cellStyle name="Normal 4 2 4 2 2 2 3" xfId="11511"/>
    <cellStyle name="Normal 4 2 4 2 2 3" xfId="3975"/>
    <cellStyle name="Normal 4 2 4 2 2 3 2" xfId="8457"/>
    <cellStyle name="Normal 4 2 4 2 2 3 2 2" xfId="17487"/>
    <cellStyle name="Normal 4 2 4 2 2 3 3" xfId="13005"/>
    <cellStyle name="Normal 4 2 4 2 2 4" xfId="5469"/>
    <cellStyle name="Normal 4 2 4 2 2 4 2" xfId="14499"/>
    <cellStyle name="Normal 4 2 4 2 2 5" xfId="10017"/>
    <cellStyle name="Normal 4 2 4 2 3" xfId="1736"/>
    <cellStyle name="Normal 4 2 4 2 3 2" xfId="6218"/>
    <cellStyle name="Normal 4 2 4 2 3 2 2" xfId="15248"/>
    <cellStyle name="Normal 4 2 4 2 3 3" xfId="10766"/>
    <cellStyle name="Normal 4 2 4 2 4" xfId="3230"/>
    <cellStyle name="Normal 4 2 4 2 4 2" xfId="7712"/>
    <cellStyle name="Normal 4 2 4 2 4 2 2" xfId="16742"/>
    <cellStyle name="Normal 4 2 4 2 4 3" xfId="12260"/>
    <cellStyle name="Normal 4 2 4 2 5" xfId="4724"/>
    <cellStyle name="Normal 4 2 4 2 5 2" xfId="13754"/>
    <cellStyle name="Normal 4 2 4 2 6" xfId="9272"/>
    <cellStyle name="Normal 4 2 4 3" xfId="428"/>
    <cellStyle name="Normal 4 2 4 3 2" xfId="1175"/>
    <cellStyle name="Normal 4 2 4 3 2 2" xfId="2669"/>
    <cellStyle name="Normal 4 2 4 3 2 2 2" xfId="7151"/>
    <cellStyle name="Normal 4 2 4 3 2 2 2 2" xfId="16181"/>
    <cellStyle name="Normal 4 2 4 3 2 2 3" xfId="11699"/>
    <cellStyle name="Normal 4 2 4 3 2 3" xfId="4163"/>
    <cellStyle name="Normal 4 2 4 3 2 3 2" xfId="8645"/>
    <cellStyle name="Normal 4 2 4 3 2 3 2 2" xfId="17675"/>
    <cellStyle name="Normal 4 2 4 3 2 3 3" xfId="13193"/>
    <cellStyle name="Normal 4 2 4 3 2 4" xfId="5657"/>
    <cellStyle name="Normal 4 2 4 3 2 4 2" xfId="14687"/>
    <cellStyle name="Normal 4 2 4 3 2 5" xfId="10205"/>
    <cellStyle name="Normal 4 2 4 3 3" xfId="1922"/>
    <cellStyle name="Normal 4 2 4 3 3 2" xfId="6404"/>
    <cellStyle name="Normal 4 2 4 3 3 2 2" xfId="15434"/>
    <cellStyle name="Normal 4 2 4 3 3 3" xfId="10952"/>
    <cellStyle name="Normal 4 2 4 3 4" xfId="3416"/>
    <cellStyle name="Normal 4 2 4 3 4 2" xfId="7898"/>
    <cellStyle name="Normal 4 2 4 3 4 2 2" xfId="16928"/>
    <cellStyle name="Normal 4 2 4 3 4 3" xfId="12446"/>
    <cellStyle name="Normal 4 2 4 3 5" xfId="4910"/>
    <cellStyle name="Normal 4 2 4 3 5 2" xfId="13940"/>
    <cellStyle name="Normal 4 2 4 3 6" xfId="9458"/>
    <cellStyle name="Normal 4 2 4 4" xfId="614"/>
    <cellStyle name="Normal 4 2 4 4 2" xfId="1361"/>
    <cellStyle name="Normal 4 2 4 4 2 2" xfId="2855"/>
    <cellStyle name="Normal 4 2 4 4 2 2 2" xfId="7337"/>
    <cellStyle name="Normal 4 2 4 4 2 2 2 2" xfId="16367"/>
    <cellStyle name="Normal 4 2 4 4 2 2 3" xfId="11885"/>
    <cellStyle name="Normal 4 2 4 4 2 3" xfId="4349"/>
    <cellStyle name="Normal 4 2 4 4 2 3 2" xfId="8831"/>
    <cellStyle name="Normal 4 2 4 4 2 3 2 2" xfId="17861"/>
    <cellStyle name="Normal 4 2 4 4 2 3 3" xfId="13379"/>
    <cellStyle name="Normal 4 2 4 4 2 4" xfId="5843"/>
    <cellStyle name="Normal 4 2 4 4 2 4 2" xfId="14873"/>
    <cellStyle name="Normal 4 2 4 4 2 5" xfId="10391"/>
    <cellStyle name="Normal 4 2 4 4 3" xfId="2108"/>
    <cellStyle name="Normal 4 2 4 4 3 2" xfId="6590"/>
    <cellStyle name="Normal 4 2 4 4 3 2 2" xfId="15620"/>
    <cellStyle name="Normal 4 2 4 4 3 3" xfId="11138"/>
    <cellStyle name="Normal 4 2 4 4 4" xfId="3602"/>
    <cellStyle name="Normal 4 2 4 4 4 2" xfId="8084"/>
    <cellStyle name="Normal 4 2 4 4 4 2 2" xfId="17114"/>
    <cellStyle name="Normal 4 2 4 4 4 3" xfId="12632"/>
    <cellStyle name="Normal 4 2 4 4 5" xfId="5096"/>
    <cellStyle name="Normal 4 2 4 4 5 2" xfId="14126"/>
    <cellStyle name="Normal 4 2 4 4 6" xfId="9644"/>
    <cellStyle name="Normal 4 2 4 5" xfId="801"/>
    <cellStyle name="Normal 4 2 4 5 2" xfId="2295"/>
    <cellStyle name="Normal 4 2 4 5 2 2" xfId="6777"/>
    <cellStyle name="Normal 4 2 4 5 2 2 2" xfId="15807"/>
    <cellStyle name="Normal 4 2 4 5 2 3" xfId="11325"/>
    <cellStyle name="Normal 4 2 4 5 3" xfId="3789"/>
    <cellStyle name="Normal 4 2 4 5 3 2" xfId="8271"/>
    <cellStyle name="Normal 4 2 4 5 3 2 2" xfId="17301"/>
    <cellStyle name="Normal 4 2 4 5 3 3" xfId="12819"/>
    <cellStyle name="Normal 4 2 4 5 4" xfId="5283"/>
    <cellStyle name="Normal 4 2 4 5 4 2" xfId="14313"/>
    <cellStyle name="Normal 4 2 4 5 5" xfId="9831"/>
    <cellStyle name="Normal 4 2 4 6" xfId="1550"/>
    <cellStyle name="Normal 4 2 4 6 2" xfId="6032"/>
    <cellStyle name="Normal 4 2 4 6 2 2" xfId="15062"/>
    <cellStyle name="Normal 4 2 4 6 3" xfId="10580"/>
    <cellStyle name="Normal 4 2 4 7" xfId="3044"/>
    <cellStyle name="Normal 4 2 4 7 2" xfId="7526"/>
    <cellStyle name="Normal 4 2 4 7 2 2" xfId="16556"/>
    <cellStyle name="Normal 4 2 4 7 3" xfId="12074"/>
    <cellStyle name="Normal 4 2 4 8" xfId="4538"/>
    <cellStyle name="Normal 4 2 4 8 2" xfId="13568"/>
    <cellStyle name="Normal 4 2 4 9" xfId="9086"/>
    <cellStyle name="Normal 4 2 5" xfId="80"/>
    <cellStyle name="Normal 4 2 5 2" xfId="266"/>
    <cellStyle name="Normal 4 2 5 2 2" xfId="1010"/>
    <cellStyle name="Normal 4 2 5 2 2 2" xfId="2504"/>
    <cellStyle name="Normal 4 2 5 2 2 2 2" xfId="6986"/>
    <cellStyle name="Normal 4 2 5 2 2 2 2 2" xfId="16016"/>
    <cellStyle name="Normal 4 2 5 2 2 2 3" xfId="11534"/>
    <cellStyle name="Normal 4 2 5 2 2 3" xfId="3998"/>
    <cellStyle name="Normal 4 2 5 2 2 3 2" xfId="8480"/>
    <cellStyle name="Normal 4 2 5 2 2 3 2 2" xfId="17510"/>
    <cellStyle name="Normal 4 2 5 2 2 3 3" xfId="13028"/>
    <cellStyle name="Normal 4 2 5 2 2 4" xfId="5492"/>
    <cellStyle name="Normal 4 2 5 2 2 4 2" xfId="14522"/>
    <cellStyle name="Normal 4 2 5 2 2 5" xfId="10040"/>
    <cellStyle name="Normal 4 2 5 2 3" xfId="1760"/>
    <cellStyle name="Normal 4 2 5 2 3 2" xfId="6242"/>
    <cellStyle name="Normal 4 2 5 2 3 2 2" xfId="15272"/>
    <cellStyle name="Normal 4 2 5 2 3 3" xfId="10790"/>
    <cellStyle name="Normal 4 2 5 2 4" xfId="3254"/>
    <cellStyle name="Normal 4 2 5 2 4 2" xfId="7736"/>
    <cellStyle name="Normal 4 2 5 2 4 2 2" xfId="16766"/>
    <cellStyle name="Normal 4 2 5 2 4 3" xfId="12284"/>
    <cellStyle name="Normal 4 2 5 2 5" xfId="4748"/>
    <cellStyle name="Normal 4 2 5 2 5 2" xfId="13778"/>
    <cellStyle name="Normal 4 2 5 2 6" xfId="9296"/>
    <cellStyle name="Normal 4 2 5 3" xfId="452"/>
    <cellStyle name="Normal 4 2 5 3 2" xfId="1199"/>
    <cellStyle name="Normal 4 2 5 3 2 2" xfId="2693"/>
    <cellStyle name="Normal 4 2 5 3 2 2 2" xfId="7175"/>
    <cellStyle name="Normal 4 2 5 3 2 2 2 2" xfId="16205"/>
    <cellStyle name="Normal 4 2 5 3 2 2 3" xfId="11723"/>
    <cellStyle name="Normal 4 2 5 3 2 3" xfId="4187"/>
    <cellStyle name="Normal 4 2 5 3 2 3 2" xfId="8669"/>
    <cellStyle name="Normal 4 2 5 3 2 3 2 2" xfId="17699"/>
    <cellStyle name="Normal 4 2 5 3 2 3 3" xfId="13217"/>
    <cellStyle name="Normal 4 2 5 3 2 4" xfId="5681"/>
    <cellStyle name="Normal 4 2 5 3 2 4 2" xfId="14711"/>
    <cellStyle name="Normal 4 2 5 3 2 5" xfId="10229"/>
    <cellStyle name="Normal 4 2 5 3 3" xfId="1946"/>
    <cellStyle name="Normal 4 2 5 3 3 2" xfId="6428"/>
    <cellStyle name="Normal 4 2 5 3 3 2 2" xfId="15458"/>
    <cellStyle name="Normal 4 2 5 3 3 3" xfId="10976"/>
    <cellStyle name="Normal 4 2 5 3 4" xfId="3440"/>
    <cellStyle name="Normal 4 2 5 3 4 2" xfId="7922"/>
    <cellStyle name="Normal 4 2 5 3 4 2 2" xfId="16952"/>
    <cellStyle name="Normal 4 2 5 3 4 3" xfId="12470"/>
    <cellStyle name="Normal 4 2 5 3 5" xfId="4934"/>
    <cellStyle name="Normal 4 2 5 3 5 2" xfId="13964"/>
    <cellStyle name="Normal 4 2 5 3 6" xfId="9482"/>
    <cellStyle name="Normal 4 2 5 4" xfId="638"/>
    <cellStyle name="Normal 4 2 5 4 2" xfId="1385"/>
    <cellStyle name="Normal 4 2 5 4 2 2" xfId="2879"/>
    <cellStyle name="Normal 4 2 5 4 2 2 2" xfId="7361"/>
    <cellStyle name="Normal 4 2 5 4 2 2 2 2" xfId="16391"/>
    <cellStyle name="Normal 4 2 5 4 2 2 3" xfId="11909"/>
    <cellStyle name="Normal 4 2 5 4 2 3" xfId="4373"/>
    <cellStyle name="Normal 4 2 5 4 2 3 2" xfId="8855"/>
    <cellStyle name="Normal 4 2 5 4 2 3 2 2" xfId="17885"/>
    <cellStyle name="Normal 4 2 5 4 2 3 3" xfId="13403"/>
    <cellStyle name="Normal 4 2 5 4 2 4" xfId="5867"/>
    <cellStyle name="Normal 4 2 5 4 2 4 2" xfId="14897"/>
    <cellStyle name="Normal 4 2 5 4 2 5" xfId="10415"/>
    <cellStyle name="Normal 4 2 5 4 3" xfId="2132"/>
    <cellStyle name="Normal 4 2 5 4 3 2" xfId="6614"/>
    <cellStyle name="Normal 4 2 5 4 3 2 2" xfId="15644"/>
    <cellStyle name="Normal 4 2 5 4 3 3" xfId="11162"/>
    <cellStyle name="Normal 4 2 5 4 4" xfId="3626"/>
    <cellStyle name="Normal 4 2 5 4 4 2" xfId="8108"/>
    <cellStyle name="Normal 4 2 5 4 4 2 2" xfId="17138"/>
    <cellStyle name="Normal 4 2 5 4 4 3" xfId="12656"/>
    <cellStyle name="Normal 4 2 5 4 5" xfId="5120"/>
    <cellStyle name="Normal 4 2 5 4 5 2" xfId="14150"/>
    <cellStyle name="Normal 4 2 5 4 6" xfId="9668"/>
    <cellStyle name="Normal 4 2 5 5" xfId="825"/>
    <cellStyle name="Normal 4 2 5 5 2" xfId="2319"/>
    <cellStyle name="Normal 4 2 5 5 2 2" xfId="6801"/>
    <cellStyle name="Normal 4 2 5 5 2 2 2" xfId="15831"/>
    <cellStyle name="Normal 4 2 5 5 2 3" xfId="11349"/>
    <cellStyle name="Normal 4 2 5 5 3" xfId="3813"/>
    <cellStyle name="Normal 4 2 5 5 3 2" xfId="8295"/>
    <cellStyle name="Normal 4 2 5 5 3 2 2" xfId="17325"/>
    <cellStyle name="Normal 4 2 5 5 3 3" xfId="12843"/>
    <cellStyle name="Normal 4 2 5 5 4" xfId="5307"/>
    <cellStyle name="Normal 4 2 5 5 4 2" xfId="14337"/>
    <cellStyle name="Normal 4 2 5 5 5" xfId="9855"/>
    <cellStyle name="Normal 4 2 5 6" xfId="1574"/>
    <cellStyle name="Normal 4 2 5 6 2" xfId="6056"/>
    <cellStyle name="Normal 4 2 5 6 2 2" xfId="15086"/>
    <cellStyle name="Normal 4 2 5 6 3" xfId="10604"/>
    <cellStyle name="Normal 4 2 5 7" xfId="3068"/>
    <cellStyle name="Normal 4 2 5 7 2" xfId="7550"/>
    <cellStyle name="Normal 4 2 5 7 2 2" xfId="16580"/>
    <cellStyle name="Normal 4 2 5 7 3" xfId="12098"/>
    <cellStyle name="Normal 4 2 5 8" xfId="4562"/>
    <cellStyle name="Normal 4 2 5 8 2" xfId="13592"/>
    <cellStyle name="Normal 4 2 5 9" xfId="9110"/>
    <cellStyle name="Normal 4 2 6" xfId="111"/>
    <cellStyle name="Normal 4 2 6 2" xfId="297"/>
    <cellStyle name="Normal 4 2 6 2 2" xfId="1040"/>
    <cellStyle name="Normal 4 2 6 2 2 2" xfId="2534"/>
    <cellStyle name="Normal 4 2 6 2 2 2 2" xfId="7016"/>
    <cellStyle name="Normal 4 2 6 2 2 2 2 2" xfId="16046"/>
    <cellStyle name="Normal 4 2 6 2 2 2 3" xfId="11564"/>
    <cellStyle name="Normal 4 2 6 2 2 3" xfId="4028"/>
    <cellStyle name="Normal 4 2 6 2 2 3 2" xfId="8510"/>
    <cellStyle name="Normal 4 2 6 2 2 3 2 2" xfId="17540"/>
    <cellStyle name="Normal 4 2 6 2 2 3 3" xfId="13058"/>
    <cellStyle name="Normal 4 2 6 2 2 4" xfId="5522"/>
    <cellStyle name="Normal 4 2 6 2 2 4 2" xfId="14552"/>
    <cellStyle name="Normal 4 2 6 2 2 5" xfId="10070"/>
    <cellStyle name="Normal 4 2 6 2 3" xfId="1791"/>
    <cellStyle name="Normal 4 2 6 2 3 2" xfId="6273"/>
    <cellStyle name="Normal 4 2 6 2 3 2 2" xfId="15303"/>
    <cellStyle name="Normal 4 2 6 2 3 3" xfId="10821"/>
    <cellStyle name="Normal 4 2 6 2 4" xfId="3285"/>
    <cellStyle name="Normal 4 2 6 2 4 2" xfId="7767"/>
    <cellStyle name="Normal 4 2 6 2 4 2 2" xfId="16797"/>
    <cellStyle name="Normal 4 2 6 2 4 3" xfId="12315"/>
    <cellStyle name="Normal 4 2 6 2 5" xfId="4779"/>
    <cellStyle name="Normal 4 2 6 2 5 2" xfId="13809"/>
    <cellStyle name="Normal 4 2 6 2 6" xfId="9327"/>
    <cellStyle name="Normal 4 2 6 3" xfId="483"/>
    <cellStyle name="Normal 4 2 6 3 2" xfId="1230"/>
    <cellStyle name="Normal 4 2 6 3 2 2" xfId="2724"/>
    <cellStyle name="Normal 4 2 6 3 2 2 2" xfId="7206"/>
    <cellStyle name="Normal 4 2 6 3 2 2 2 2" xfId="16236"/>
    <cellStyle name="Normal 4 2 6 3 2 2 3" xfId="11754"/>
    <cellStyle name="Normal 4 2 6 3 2 3" xfId="4218"/>
    <cellStyle name="Normal 4 2 6 3 2 3 2" xfId="8700"/>
    <cellStyle name="Normal 4 2 6 3 2 3 2 2" xfId="17730"/>
    <cellStyle name="Normal 4 2 6 3 2 3 3" xfId="13248"/>
    <cellStyle name="Normal 4 2 6 3 2 4" xfId="5712"/>
    <cellStyle name="Normal 4 2 6 3 2 4 2" xfId="14742"/>
    <cellStyle name="Normal 4 2 6 3 2 5" xfId="10260"/>
    <cellStyle name="Normal 4 2 6 3 3" xfId="1977"/>
    <cellStyle name="Normal 4 2 6 3 3 2" xfId="6459"/>
    <cellStyle name="Normal 4 2 6 3 3 2 2" xfId="15489"/>
    <cellStyle name="Normal 4 2 6 3 3 3" xfId="11007"/>
    <cellStyle name="Normal 4 2 6 3 4" xfId="3471"/>
    <cellStyle name="Normal 4 2 6 3 4 2" xfId="7953"/>
    <cellStyle name="Normal 4 2 6 3 4 2 2" xfId="16983"/>
    <cellStyle name="Normal 4 2 6 3 4 3" xfId="12501"/>
    <cellStyle name="Normal 4 2 6 3 5" xfId="4965"/>
    <cellStyle name="Normal 4 2 6 3 5 2" xfId="13995"/>
    <cellStyle name="Normal 4 2 6 3 6" xfId="9513"/>
    <cellStyle name="Normal 4 2 6 4" xfId="669"/>
    <cellStyle name="Normal 4 2 6 4 2" xfId="1416"/>
    <cellStyle name="Normal 4 2 6 4 2 2" xfId="2910"/>
    <cellStyle name="Normal 4 2 6 4 2 2 2" xfId="7392"/>
    <cellStyle name="Normal 4 2 6 4 2 2 2 2" xfId="16422"/>
    <cellStyle name="Normal 4 2 6 4 2 2 3" xfId="11940"/>
    <cellStyle name="Normal 4 2 6 4 2 3" xfId="4404"/>
    <cellStyle name="Normal 4 2 6 4 2 3 2" xfId="8886"/>
    <cellStyle name="Normal 4 2 6 4 2 3 2 2" xfId="17916"/>
    <cellStyle name="Normal 4 2 6 4 2 3 3" xfId="13434"/>
    <cellStyle name="Normal 4 2 6 4 2 4" xfId="5898"/>
    <cellStyle name="Normal 4 2 6 4 2 4 2" xfId="14928"/>
    <cellStyle name="Normal 4 2 6 4 2 5" xfId="10446"/>
    <cellStyle name="Normal 4 2 6 4 3" xfId="2163"/>
    <cellStyle name="Normal 4 2 6 4 3 2" xfId="6645"/>
    <cellStyle name="Normal 4 2 6 4 3 2 2" xfId="15675"/>
    <cellStyle name="Normal 4 2 6 4 3 3" xfId="11193"/>
    <cellStyle name="Normal 4 2 6 4 4" xfId="3657"/>
    <cellStyle name="Normal 4 2 6 4 4 2" xfId="8139"/>
    <cellStyle name="Normal 4 2 6 4 4 2 2" xfId="17169"/>
    <cellStyle name="Normal 4 2 6 4 4 3" xfId="12687"/>
    <cellStyle name="Normal 4 2 6 4 5" xfId="5151"/>
    <cellStyle name="Normal 4 2 6 4 5 2" xfId="14181"/>
    <cellStyle name="Normal 4 2 6 4 6" xfId="9699"/>
    <cellStyle name="Normal 4 2 6 5" xfId="856"/>
    <cellStyle name="Normal 4 2 6 5 2" xfId="2350"/>
    <cellStyle name="Normal 4 2 6 5 2 2" xfId="6832"/>
    <cellStyle name="Normal 4 2 6 5 2 2 2" xfId="15862"/>
    <cellStyle name="Normal 4 2 6 5 2 3" xfId="11380"/>
    <cellStyle name="Normal 4 2 6 5 3" xfId="3844"/>
    <cellStyle name="Normal 4 2 6 5 3 2" xfId="8326"/>
    <cellStyle name="Normal 4 2 6 5 3 2 2" xfId="17356"/>
    <cellStyle name="Normal 4 2 6 5 3 3" xfId="12874"/>
    <cellStyle name="Normal 4 2 6 5 4" xfId="5338"/>
    <cellStyle name="Normal 4 2 6 5 4 2" xfId="14368"/>
    <cellStyle name="Normal 4 2 6 5 5" xfId="9886"/>
    <cellStyle name="Normal 4 2 6 6" xfId="1605"/>
    <cellStyle name="Normal 4 2 6 6 2" xfId="6087"/>
    <cellStyle name="Normal 4 2 6 6 2 2" xfId="15117"/>
    <cellStyle name="Normal 4 2 6 6 3" xfId="10635"/>
    <cellStyle name="Normal 4 2 6 7" xfId="3099"/>
    <cellStyle name="Normal 4 2 6 7 2" xfId="7581"/>
    <cellStyle name="Normal 4 2 6 7 2 2" xfId="16611"/>
    <cellStyle name="Normal 4 2 6 7 3" xfId="12129"/>
    <cellStyle name="Normal 4 2 6 8" xfId="4593"/>
    <cellStyle name="Normal 4 2 6 8 2" xfId="13623"/>
    <cellStyle name="Normal 4 2 6 9" xfId="9141"/>
    <cellStyle name="Normal 4 2 7" xfId="127"/>
    <cellStyle name="Normal 4 2 7 2" xfId="313"/>
    <cellStyle name="Normal 4 2 7 2 2" xfId="1056"/>
    <cellStyle name="Normal 4 2 7 2 2 2" xfId="2550"/>
    <cellStyle name="Normal 4 2 7 2 2 2 2" xfId="7032"/>
    <cellStyle name="Normal 4 2 7 2 2 2 2 2" xfId="16062"/>
    <cellStyle name="Normal 4 2 7 2 2 2 3" xfId="11580"/>
    <cellStyle name="Normal 4 2 7 2 2 3" xfId="4044"/>
    <cellStyle name="Normal 4 2 7 2 2 3 2" xfId="8526"/>
    <cellStyle name="Normal 4 2 7 2 2 3 2 2" xfId="17556"/>
    <cellStyle name="Normal 4 2 7 2 2 3 3" xfId="13074"/>
    <cellStyle name="Normal 4 2 7 2 2 4" xfId="5538"/>
    <cellStyle name="Normal 4 2 7 2 2 4 2" xfId="14568"/>
    <cellStyle name="Normal 4 2 7 2 2 5" xfId="10086"/>
    <cellStyle name="Normal 4 2 7 2 3" xfId="1807"/>
    <cellStyle name="Normal 4 2 7 2 3 2" xfId="6289"/>
    <cellStyle name="Normal 4 2 7 2 3 2 2" xfId="15319"/>
    <cellStyle name="Normal 4 2 7 2 3 3" xfId="10837"/>
    <cellStyle name="Normal 4 2 7 2 4" xfId="3301"/>
    <cellStyle name="Normal 4 2 7 2 4 2" xfId="7783"/>
    <cellStyle name="Normal 4 2 7 2 4 2 2" xfId="16813"/>
    <cellStyle name="Normal 4 2 7 2 4 3" xfId="12331"/>
    <cellStyle name="Normal 4 2 7 2 5" xfId="4795"/>
    <cellStyle name="Normal 4 2 7 2 5 2" xfId="13825"/>
    <cellStyle name="Normal 4 2 7 2 6" xfId="9343"/>
    <cellStyle name="Normal 4 2 7 3" xfId="499"/>
    <cellStyle name="Normal 4 2 7 3 2" xfId="1246"/>
    <cellStyle name="Normal 4 2 7 3 2 2" xfId="2740"/>
    <cellStyle name="Normal 4 2 7 3 2 2 2" xfId="7222"/>
    <cellStyle name="Normal 4 2 7 3 2 2 2 2" xfId="16252"/>
    <cellStyle name="Normal 4 2 7 3 2 2 3" xfId="11770"/>
    <cellStyle name="Normal 4 2 7 3 2 3" xfId="4234"/>
    <cellStyle name="Normal 4 2 7 3 2 3 2" xfId="8716"/>
    <cellStyle name="Normal 4 2 7 3 2 3 2 2" xfId="17746"/>
    <cellStyle name="Normal 4 2 7 3 2 3 3" xfId="13264"/>
    <cellStyle name="Normal 4 2 7 3 2 4" xfId="5728"/>
    <cellStyle name="Normal 4 2 7 3 2 4 2" xfId="14758"/>
    <cellStyle name="Normal 4 2 7 3 2 5" xfId="10276"/>
    <cellStyle name="Normal 4 2 7 3 3" xfId="1993"/>
    <cellStyle name="Normal 4 2 7 3 3 2" xfId="6475"/>
    <cellStyle name="Normal 4 2 7 3 3 2 2" xfId="15505"/>
    <cellStyle name="Normal 4 2 7 3 3 3" xfId="11023"/>
    <cellStyle name="Normal 4 2 7 3 4" xfId="3487"/>
    <cellStyle name="Normal 4 2 7 3 4 2" xfId="7969"/>
    <cellStyle name="Normal 4 2 7 3 4 2 2" xfId="16999"/>
    <cellStyle name="Normal 4 2 7 3 4 3" xfId="12517"/>
    <cellStyle name="Normal 4 2 7 3 5" xfId="4981"/>
    <cellStyle name="Normal 4 2 7 3 5 2" xfId="14011"/>
    <cellStyle name="Normal 4 2 7 3 6" xfId="9529"/>
    <cellStyle name="Normal 4 2 7 4" xfId="685"/>
    <cellStyle name="Normal 4 2 7 4 2" xfId="1432"/>
    <cellStyle name="Normal 4 2 7 4 2 2" xfId="2926"/>
    <cellStyle name="Normal 4 2 7 4 2 2 2" xfId="7408"/>
    <cellStyle name="Normal 4 2 7 4 2 2 2 2" xfId="16438"/>
    <cellStyle name="Normal 4 2 7 4 2 2 3" xfId="11956"/>
    <cellStyle name="Normal 4 2 7 4 2 3" xfId="4420"/>
    <cellStyle name="Normal 4 2 7 4 2 3 2" xfId="8902"/>
    <cellStyle name="Normal 4 2 7 4 2 3 2 2" xfId="17932"/>
    <cellStyle name="Normal 4 2 7 4 2 3 3" xfId="13450"/>
    <cellStyle name="Normal 4 2 7 4 2 4" xfId="5914"/>
    <cellStyle name="Normal 4 2 7 4 2 4 2" xfId="14944"/>
    <cellStyle name="Normal 4 2 7 4 2 5" xfId="10462"/>
    <cellStyle name="Normal 4 2 7 4 3" xfId="2179"/>
    <cellStyle name="Normal 4 2 7 4 3 2" xfId="6661"/>
    <cellStyle name="Normal 4 2 7 4 3 2 2" xfId="15691"/>
    <cellStyle name="Normal 4 2 7 4 3 3" xfId="11209"/>
    <cellStyle name="Normal 4 2 7 4 4" xfId="3673"/>
    <cellStyle name="Normal 4 2 7 4 4 2" xfId="8155"/>
    <cellStyle name="Normal 4 2 7 4 4 2 2" xfId="17185"/>
    <cellStyle name="Normal 4 2 7 4 4 3" xfId="12703"/>
    <cellStyle name="Normal 4 2 7 4 5" xfId="5167"/>
    <cellStyle name="Normal 4 2 7 4 5 2" xfId="14197"/>
    <cellStyle name="Normal 4 2 7 4 6" xfId="9715"/>
    <cellStyle name="Normal 4 2 7 5" xfId="872"/>
    <cellStyle name="Normal 4 2 7 5 2" xfId="2366"/>
    <cellStyle name="Normal 4 2 7 5 2 2" xfId="6848"/>
    <cellStyle name="Normal 4 2 7 5 2 2 2" xfId="15878"/>
    <cellStyle name="Normal 4 2 7 5 2 3" xfId="11396"/>
    <cellStyle name="Normal 4 2 7 5 3" xfId="3860"/>
    <cellStyle name="Normal 4 2 7 5 3 2" xfId="8342"/>
    <cellStyle name="Normal 4 2 7 5 3 2 2" xfId="17372"/>
    <cellStyle name="Normal 4 2 7 5 3 3" xfId="12890"/>
    <cellStyle name="Normal 4 2 7 5 4" xfId="5354"/>
    <cellStyle name="Normal 4 2 7 5 4 2" xfId="14384"/>
    <cellStyle name="Normal 4 2 7 5 5" xfId="9902"/>
    <cellStyle name="Normal 4 2 7 6" xfId="1621"/>
    <cellStyle name="Normal 4 2 7 6 2" xfId="6103"/>
    <cellStyle name="Normal 4 2 7 6 2 2" xfId="15133"/>
    <cellStyle name="Normal 4 2 7 6 3" xfId="10651"/>
    <cellStyle name="Normal 4 2 7 7" xfId="3115"/>
    <cellStyle name="Normal 4 2 7 7 2" xfId="7597"/>
    <cellStyle name="Normal 4 2 7 7 2 2" xfId="16627"/>
    <cellStyle name="Normal 4 2 7 7 3" xfId="12145"/>
    <cellStyle name="Normal 4 2 7 8" xfId="4609"/>
    <cellStyle name="Normal 4 2 7 8 2" xfId="13639"/>
    <cellStyle name="Normal 4 2 7 9" xfId="9157"/>
    <cellStyle name="Normal 4 2 8" xfId="150"/>
    <cellStyle name="Normal 4 2 8 2" xfId="336"/>
    <cellStyle name="Normal 4 2 8 2 2" xfId="1079"/>
    <cellStyle name="Normal 4 2 8 2 2 2" xfId="2573"/>
    <cellStyle name="Normal 4 2 8 2 2 2 2" xfId="7055"/>
    <cellStyle name="Normal 4 2 8 2 2 2 2 2" xfId="16085"/>
    <cellStyle name="Normal 4 2 8 2 2 2 3" xfId="11603"/>
    <cellStyle name="Normal 4 2 8 2 2 3" xfId="4067"/>
    <cellStyle name="Normal 4 2 8 2 2 3 2" xfId="8549"/>
    <cellStyle name="Normal 4 2 8 2 2 3 2 2" xfId="17579"/>
    <cellStyle name="Normal 4 2 8 2 2 3 3" xfId="13097"/>
    <cellStyle name="Normal 4 2 8 2 2 4" xfId="5561"/>
    <cellStyle name="Normal 4 2 8 2 2 4 2" xfId="14591"/>
    <cellStyle name="Normal 4 2 8 2 2 5" xfId="10109"/>
    <cellStyle name="Normal 4 2 8 2 3" xfId="1830"/>
    <cellStyle name="Normal 4 2 8 2 3 2" xfId="6312"/>
    <cellStyle name="Normal 4 2 8 2 3 2 2" xfId="15342"/>
    <cellStyle name="Normal 4 2 8 2 3 3" xfId="10860"/>
    <cellStyle name="Normal 4 2 8 2 4" xfId="3324"/>
    <cellStyle name="Normal 4 2 8 2 4 2" xfId="7806"/>
    <cellStyle name="Normal 4 2 8 2 4 2 2" xfId="16836"/>
    <cellStyle name="Normal 4 2 8 2 4 3" xfId="12354"/>
    <cellStyle name="Normal 4 2 8 2 5" xfId="4818"/>
    <cellStyle name="Normal 4 2 8 2 5 2" xfId="13848"/>
    <cellStyle name="Normal 4 2 8 2 6" xfId="9366"/>
    <cellStyle name="Normal 4 2 8 3" xfId="522"/>
    <cellStyle name="Normal 4 2 8 3 2" xfId="1269"/>
    <cellStyle name="Normal 4 2 8 3 2 2" xfId="2763"/>
    <cellStyle name="Normal 4 2 8 3 2 2 2" xfId="7245"/>
    <cellStyle name="Normal 4 2 8 3 2 2 2 2" xfId="16275"/>
    <cellStyle name="Normal 4 2 8 3 2 2 3" xfId="11793"/>
    <cellStyle name="Normal 4 2 8 3 2 3" xfId="4257"/>
    <cellStyle name="Normal 4 2 8 3 2 3 2" xfId="8739"/>
    <cellStyle name="Normal 4 2 8 3 2 3 2 2" xfId="17769"/>
    <cellStyle name="Normal 4 2 8 3 2 3 3" xfId="13287"/>
    <cellStyle name="Normal 4 2 8 3 2 4" xfId="5751"/>
    <cellStyle name="Normal 4 2 8 3 2 4 2" xfId="14781"/>
    <cellStyle name="Normal 4 2 8 3 2 5" xfId="10299"/>
    <cellStyle name="Normal 4 2 8 3 3" xfId="2016"/>
    <cellStyle name="Normal 4 2 8 3 3 2" xfId="6498"/>
    <cellStyle name="Normal 4 2 8 3 3 2 2" xfId="15528"/>
    <cellStyle name="Normal 4 2 8 3 3 3" xfId="11046"/>
    <cellStyle name="Normal 4 2 8 3 4" xfId="3510"/>
    <cellStyle name="Normal 4 2 8 3 4 2" xfId="7992"/>
    <cellStyle name="Normal 4 2 8 3 4 2 2" xfId="17022"/>
    <cellStyle name="Normal 4 2 8 3 4 3" xfId="12540"/>
    <cellStyle name="Normal 4 2 8 3 5" xfId="5004"/>
    <cellStyle name="Normal 4 2 8 3 5 2" xfId="14034"/>
    <cellStyle name="Normal 4 2 8 3 6" xfId="9552"/>
    <cellStyle name="Normal 4 2 8 4" xfId="708"/>
    <cellStyle name="Normal 4 2 8 4 2" xfId="1455"/>
    <cellStyle name="Normal 4 2 8 4 2 2" xfId="2949"/>
    <cellStyle name="Normal 4 2 8 4 2 2 2" xfId="7431"/>
    <cellStyle name="Normal 4 2 8 4 2 2 2 2" xfId="16461"/>
    <cellStyle name="Normal 4 2 8 4 2 2 3" xfId="11979"/>
    <cellStyle name="Normal 4 2 8 4 2 3" xfId="4443"/>
    <cellStyle name="Normal 4 2 8 4 2 3 2" xfId="8925"/>
    <cellStyle name="Normal 4 2 8 4 2 3 2 2" xfId="17955"/>
    <cellStyle name="Normal 4 2 8 4 2 3 3" xfId="13473"/>
    <cellStyle name="Normal 4 2 8 4 2 4" xfId="5937"/>
    <cellStyle name="Normal 4 2 8 4 2 4 2" xfId="14967"/>
    <cellStyle name="Normal 4 2 8 4 2 5" xfId="10485"/>
    <cellStyle name="Normal 4 2 8 4 3" xfId="2202"/>
    <cellStyle name="Normal 4 2 8 4 3 2" xfId="6684"/>
    <cellStyle name="Normal 4 2 8 4 3 2 2" xfId="15714"/>
    <cellStyle name="Normal 4 2 8 4 3 3" xfId="11232"/>
    <cellStyle name="Normal 4 2 8 4 4" xfId="3696"/>
    <cellStyle name="Normal 4 2 8 4 4 2" xfId="8178"/>
    <cellStyle name="Normal 4 2 8 4 4 2 2" xfId="17208"/>
    <cellStyle name="Normal 4 2 8 4 4 3" xfId="12726"/>
    <cellStyle name="Normal 4 2 8 4 5" xfId="5190"/>
    <cellStyle name="Normal 4 2 8 4 5 2" xfId="14220"/>
    <cellStyle name="Normal 4 2 8 4 6" xfId="9738"/>
    <cellStyle name="Normal 4 2 8 5" xfId="895"/>
    <cellStyle name="Normal 4 2 8 5 2" xfId="2389"/>
    <cellStyle name="Normal 4 2 8 5 2 2" xfId="6871"/>
    <cellStyle name="Normal 4 2 8 5 2 2 2" xfId="15901"/>
    <cellStyle name="Normal 4 2 8 5 2 3" xfId="11419"/>
    <cellStyle name="Normal 4 2 8 5 3" xfId="3883"/>
    <cellStyle name="Normal 4 2 8 5 3 2" xfId="8365"/>
    <cellStyle name="Normal 4 2 8 5 3 2 2" xfId="17395"/>
    <cellStyle name="Normal 4 2 8 5 3 3" xfId="12913"/>
    <cellStyle name="Normal 4 2 8 5 4" xfId="5377"/>
    <cellStyle name="Normal 4 2 8 5 4 2" xfId="14407"/>
    <cellStyle name="Normal 4 2 8 5 5" xfId="9925"/>
    <cellStyle name="Normal 4 2 8 6" xfId="1644"/>
    <cellStyle name="Normal 4 2 8 6 2" xfId="6126"/>
    <cellStyle name="Normal 4 2 8 6 2 2" xfId="15156"/>
    <cellStyle name="Normal 4 2 8 6 3" xfId="10674"/>
    <cellStyle name="Normal 4 2 8 7" xfId="3138"/>
    <cellStyle name="Normal 4 2 8 7 2" xfId="7620"/>
    <cellStyle name="Normal 4 2 8 7 2 2" xfId="16650"/>
    <cellStyle name="Normal 4 2 8 7 3" xfId="12168"/>
    <cellStyle name="Normal 4 2 8 8" xfId="4632"/>
    <cellStyle name="Normal 4 2 8 8 2" xfId="13662"/>
    <cellStyle name="Normal 4 2 8 9" xfId="9180"/>
    <cellStyle name="Normal 4 2 9" xfId="173"/>
    <cellStyle name="Normal 4 2 9 2" xfId="359"/>
    <cellStyle name="Normal 4 2 9 2 2" xfId="1102"/>
    <cellStyle name="Normal 4 2 9 2 2 2" xfId="2596"/>
    <cellStyle name="Normal 4 2 9 2 2 2 2" xfId="7078"/>
    <cellStyle name="Normal 4 2 9 2 2 2 2 2" xfId="16108"/>
    <cellStyle name="Normal 4 2 9 2 2 2 3" xfId="11626"/>
    <cellStyle name="Normal 4 2 9 2 2 3" xfId="4090"/>
    <cellStyle name="Normal 4 2 9 2 2 3 2" xfId="8572"/>
    <cellStyle name="Normal 4 2 9 2 2 3 2 2" xfId="17602"/>
    <cellStyle name="Normal 4 2 9 2 2 3 3" xfId="13120"/>
    <cellStyle name="Normal 4 2 9 2 2 4" xfId="5584"/>
    <cellStyle name="Normal 4 2 9 2 2 4 2" xfId="14614"/>
    <cellStyle name="Normal 4 2 9 2 2 5" xfId="10132"/>
    <cellStyle name="Normal 4 2 9 2 3" xfId="1853"/>
    <cellStyle name="Normal 4 2 9 2 3 2" xfId="6335"/>
    <cellStyle name="Normal 4 2 9 2 3 2 2" xfId="15365"/>
    <cellStyle name="Normal 4 2 9 2 3 3" xfId="10883"/>
    <cellStyle name="Normal 4 2 9 2 4" xfId="3347"/>
    <cellStyle name="Normal 4 2 9 2 4 2" xfId="7829"/>
    <cellStyle name="Normal 4 2 9 2 4 2 2" xfId="16859"/>
    <cellStyle name="Normal 4 2 9 2 4 3" xfId="12377"/>
    <cellStyle name="Normal 4 2 9 2 5" xfId="4841"/>
    <cellStyle name="Normal 4 2 9 2 5 2" xfId="13871"/>
    <cellStyle name="Normal 4 2 9 2 6" xfId="9389"/>
    <cellStyle name="Normal 4 2 9 3" xfId="545"/>
    <cellStyle name="Normal 4 2 9 3 2" xfId="1292"/>
    <cellStyle name="Normal 4 2 9 3 2 2" xfId="2786"/>
    <cellStyle name="Normal 4 2 9 3 2 2 2" xfId="7268"/>
    <cellStyle name="Normal 4 2 9 3 2 2 2 2" xfId="16298"/>
    <cellStyle name="Normal 4 2 9 3 2 2 3" xfId="11816"/>
    <cellStyle name="Normal 4 2 9 3 2 3" xfId="4280"/>
    <cellStyle name="Normal 4 2 9 3 2 3 2" xfId="8762"/>
    <cellStyle name="Normal 4 2 9 3 2 3 2 2" xfId="17792"/>
    <cellStyle name="Normal 4 2 9 3 2 3 3" xfId="13310"/>
    <cellStyle name="Normal 4 2 9 3 2 4" xfId="5774"/>
    <cellStyle name="Normal 4 2 9 3 2 4 2" xfId="14804"/>
    <cellStyle name="Normal 4 2 9 3 2 5" xfId="10322"/>
    <cellStyle name="Normal 4 2 9 3 3" xfId="2039"/>
    <cellStyle name="Normal 4 2 9 3 3 2" xfId="6521"/>
    <cellStyle name="Normal 4 2 9 3 3 2 2" xfId="15551"/>
    <cellStyle name="Normal 4 2 9 3 3 3" xfId="11069"/>
    <cellStyle name="Normal 4 2 9 3 4" xfId="3533"/>
    <cellStyle name="Normal 4 2 9 3 4 2" xfId="8015"/>
    <cellStyle name="Normal 4 2 9 3 4 2 2" xfId="17045"/>
    <cellStyle name="Normal 4 2 9 3 4 3" xfId="12563"/>
    <cellStyle name="Normal 4 2 9 3 5" xfId="5027"/>
    <cellStyle name="Normal 4 2 9 3 5 2" xfId="14057"/>
    <cellStyle name="Normal 4 2 9 3 6" xfId="9575"/>
    <cellStyle name="Normal 4 2 9 4" xfId="731"/>
    <cellStyle name="Normal 4 2 9 4 2" xfId="1478"/>
    <cellStyle name="Normal 4 2 9 4 2 2" xfId="2972"/>
    <cellStyle name="Normal 4 2 9 4 2 2 2" xfId="7454"/>
    <cellStyle name="Normal 4 2 9 4 2 2 2 2" xfId="16484"/>
    <cellStyle name="Normal 4 2 9 4 2 2 3" xfId="12002"/>
    <cellStyle name="Normal 4 2 9 4 2 3" xfId="4466"/>
    <cellStyle name="Normal 4 2 9 4 2 3 2" xfId="8948"/>
    <cellStyle name="Normal 4 2 9 4 2 3 2 2" xfId="17978"/>
    <cellStyle name="Normal 4 2 9 4 2 3 3" xfId="13496"/>
    <cellStyle name="Normal 4 2 9 4 2 4" xfId="5960"/>
    <cellStyle name="Normal 4 2 9 4 2 4 2" xfId="14990"/>
    <cellStyle name="Normal 4 2 9 4 2 5" xfId="10508"/>
    <cellStyle name="Normal 4 2 9 4 3" xfId="2225"/>
    <cellStyle name="Normal 4 2 9 4 3 2" xfId="6707"/>
    <cellStyle name="Normal 4 2 9 4 3 2 2" xfId="15737"/>
    <cellStyle name="Normal 4 2 9 4 3 3" xfId="11255"/>
    <cellStyle name="Normal 4 2 9 4 4" xfId="3719"/>
    <cellStyle name="Normal 4 2 9 4 4 2" xfId="8201"/>
    <cellStyle name="Normal 4 2 9 4 4 2 2" xfId="17231"/>
    <cellStyle name="Normal 4 2 9 4 4 3" xfId="12749"/>
    <cellStyle name="Normal 4 2 9 4 5" xfId="5213"/>
    <cellStyle name="Normal 4 2 9 4 5 2" xfId="14243"/>
    <cellStyle name="Normal 4 2 9 4 6" xfId="9761"/>
    <cellStyle name="Normal 4 2 9 5" xfId="918"/>
    <cellStyle name="Normal 4 2 9 5 2" xfId="2412"/>
    <cellStyle name="Normal 4 2 9 5 2 2" xfId="6894"/>
    <cellStyle name="Normal 4 2 9 5 2 2 2" xfId="15924"/>
    <cellStyle name="Normal 4 2 9 5 2 3" xfId="11442"/>
    <cellStyle name="Normal 4 2 9 5 3" xfId="3906"/>
    <cellStyle name="Normal 4 2 9 5 3 2" xfId="8388"/>
    <cellStyle name="Normal 4 2 9 5 3 2 2" xfId="17418"/>
    <cellStyle name="Normal 4 2 9 5 3 3" xfId="12936"/>
    <cellStyle name="Normal 4 2 9 5 4" xfId="5400"/>
    <cellStyle name="Normal 4 2 9 5 4 2" xfId="14430"/>
    <cellStyle name="Normal 4 2 9 5 5" xfId="9948"/>
    <cellStyle name="Normal 4 2 9 6" xfId="1667"/>
    <cellStyle name="Normal 4 2 9 6 2" xfId="6149"/>
    <cellStyle name="Normal 4 2 9 6 2 2" xfId="15179"/>
    <cellStyle name="Normal 4 2 9 6 3" xfId="10697"/>
    <cellStyle name="Normal 4 2 9 7" xfId="3161"/>
    <cellStyle name="Normal 4 2 9 7 2" xfId="7643"/>
    <cellStyle name="Normal 4 2 9 7 2 2" xfId="16673"/>
    <cellStyle name="Normal 4 2 9 7 3" xfId="12191"/>
    <cellStyle name="Normal 4 2 9 8" xfId="4655"/>
    <cellStyle name="Normal 4 2 9 8 2" xfId="13685"/>
    <cellStyle name="Normal 4 2 9 9" xfId="9203"/>
    <cellStyle name="Normal 4 3" xfId="15"/>
    <cellStyle name="Normal 4 3 10" xfId="387"/>
    <cellStyle name="Normal 4 3 10 2" xfId="1134"/>
    <cellStyle name="Normal 4 3 10 2 2" xfId="2628"/>
    <cellStyle name="Normal 4 3 10 2 2 2" xfId="7110"/>
    <cellStyle name="Normal 4 3 10 2 2 2 2" xfId="16140"/>
    <cellStyle name="Normal 4 3 10 2 2 3" xfId="11658"/>
    <cellStyle name="Normal 4 3 10 2 3" xfId="4122"/>
    <cellStyle name="Normal 4 3 10 2 3 2" xfId="8604"/>
    <cellStyle name="Normal 4 3 10 2 3 2 2" xfId="17634"/>
    <cellStyle name="Normal 4 3 10 2 3 3" xfId="13152"/>
    <cellStyle name="Normal 4 3 10 2 4" xfId="5616"/>
    <cellStyle name="Normal 4 3 10 2 4 2" xfId="14646"/>
    <cellStyle name="Normal 4 3 10 2 5" xfId="10164"/>
    <cellStyle name="Normal 4 3 10 3" xfId="1881"/>
    <cellStyle name="Normal 4 3 10 3 2" xfId="6363"/>
    <cellStyle name="Normal 4 3 10 3 2 2" xfId="15393"/>
    <cellStyle name="Normal 4 3 10 3 3" xfId="10911"/>
    <cellStyle name="Normal 4 3 10 4" xfId="3375"/>
    <cellStyle name="Normal 4 3 10 4 2" xfId="7857"/>
    <cellStyle name="Normal 4 3 10 4 2 2" xfId="16887"/>
    <cellStyle name="Normal 4 3 10 4 3" xfId="12405"/>
    <cellStyle name="Normal 4 3 10 5" xfId="4869"/>
    <cellStyle name="Normal 4 3 10 5 2" xfId="13899"/>
    <cellStyle name="Normal 4 3 10 6" xfId="9417"/>
    <cellStyle name="Normal 4 3 11" xfId="573"/>
    <cellStyle name="Normal 4 3 11 2" xfId="1320"/>
    <cellStyle name="Normal 4 3 11 2 2" xfId="2814"/>
    <cellStyle name="Normal 4 3 11 2 2 2" xfId="7296"/>
    <cellStyle name="Normal 4 3 11 2 2 2 2" xfId="16326"/>
    <cellStyle name="Normal 4 3 11 2 2 3" xfId="11844"/>
    <cellStyle name="Normal 4 3 11 2 3" xfId="4308"/>
    <cellStyle name="Normal 4 3 11 2 3 2" xfId="8790"/>
    <cellStyle name="Normal 4 3 11 2 3 2 2" xfId="17820"/>
    <cellStyle name="Normal 4 3 11 2 3 3" xfId="13338"/>
    <cellStyle name="Normal 4 3 11 2 4" xfId="5802"/>
    <cellStyle name="Normal 4 3 11 2 4 2" xfId="14832"/>
    <cellStyle name="Normal 4 3 11 2 5" xfId="10350"/>
    <cellStyle name="Normal 4 3 11 3" xfId="2067"/>
    <cellStyle name="Normal 4 3 11 3 2" xfId="6549"/>
    <cellStyle name="Normal 4 3 11 3 2 2" xfId="15579"/>
    <cellStyle name="Normal 4 3 11 3 3" xfId="11097"/>
    <cellStyle name="Normal 4 3 11 4" xfId="3561"/>
    <cellStyle name="Normal 4 3 11 4 2" xfId="8043"/>
    <cellStyle name="Normal 4 3 11 4 2 2" xfId="17073"/>
    <cellStyle name="Normal 4 3 11 4 3" xfId="12591"/>
    <cellStyle name="Normal 4 3 11 5" xfId="5055"/>
    <cellStyle name="Normal 4 3 11 5 2" xfId="14085"/>
    <cellStyle name="Normal 4 3 11 6" xfId="9603"/>
    <cellStyle name="Normal 4 3 12" xfId="760"/>
    <cellStyle name="Normal 4 3 12 2" xfId="2254"/>
    <cellStyle name="Normal 4 3 12 2 2" xfId="6736"/>
    <cellStyle name="Normal 4 3 12 2 2 2" xfId="15766"/>
    <cellStyle name="Normal 4 3 12 2 3" xfId="11284"/>
    <cellStyle name="Normal 4 3 12 3" xfId="3748"/>
    <cellStyle name="Normal 4 3 12 3 2" xfId="8230"/>
    <cellStyle name="Normal 4 3 12 3 2 2" xfId="17260"/>
    <cellStyle name="Normal 4 3 12 3 3" xfId="12778"/>
    <cellStyle name="Normal 4 3 12 4" xfId="5242"/>
    <cellStyle name="Normal 4 3 12 4 2" xfId="14272"/>
    <cellStyle name="Normal 4 3 12 5" xfId="9790"/>
    <cellStyle name="Normal 4 3 13" xfId="1509"/>
    <cellStyle name="Normal 4 3 13 2" xfId="5991"/>
    <cellStyle name="Normal 4 3 13 2 2" xfId="15021"/>
    <cellStyle name="Normal 4 3 13 3" xfId="10539"/>
    <cellStyle name="Normal 4 3 14" xfId="3003"/>
    <cellStyle name="Normal 4 3 14 2" xfId="7485"/>
    <cellStyle name="Normal 4 3 14 2 2" xfId="16515"/>
    <cellStyle name="Normal 4 3 14 3" xfId="12033"/>
    <cellStyle name="Normal 4 3 15" xfId="4497"/>
    <cellStyle name="Normal 4 3 15 2" xfId="13527"/>
    <cellStyle name="Normal 4 3 16" xfId="9045"/>
    <cellStyle name="Normal 4 3 2" xfId="38"/>
    <cellStyle name="Normal 4 3 2 2" xfId="224"/>
    <cellStyle name="Normal 4 3 2 2 2" xfId="969"/>
    <cellStyle name="Normal 4 3 2 2 2 2" xfId="2463"/>
    <cellStyle name="Normal 4 3 2 2 2 2 2" xfId="6945"/>
    <cellStyle name="Normal 4 3 2 2 2 2 2 2" xfId="15975"/>
    <cellStyle name="Normal 4 3 2 2 2 2 3" xfId="11493"/>
    <cellStyle name="Normal 4 3 2 2 2 3" xfId="3957"/>
    <cellStyle name="Normal 4 3 2 2 2 3 2" xfId="8439"/>
    <cellStyle name="Normal 4 3 2 2 2 3 2 2" xfId="17469"/>
    <cellStyle name="Normal 4 3 2 2 2 3 3" xfId="12987"/>
    <cellStyle name="Normal 4 3 2 2 2 4" xfId="5451"/>
    <cellStyle name="Normal 4 3 2 2 2 4 2" xfId="14481"/>
    <cellStyle name="Normal 4 3 2 2 2 5" xfId="9999"/>
    <cellStyle name="Normal 4 3 2 2 3" xfId="1718"/>
    <cellStyle name="Normal 4 3 2 2 3 2" xfId="6200"/>
    <cellStyle name="Normal 4 3 2 2 3 2 2" xfId="15230"/>
    <cellStyle name="Normal 4 3 2 2 3 3" xfId="10748"/>
    <cellStyle name="Normal 4 3 2 2 4" xfId="3212"/>
    <cellStyle name="Normal 4 3 2 2 4 2" xfId="7694"/>
    <cellStyle name="Normal 4 3 2 2 4 2 2" xfId="16724"/>
    <cellStyle name="Normal 4 3 2 2 4 3" xfId="12242"/>
    <cellStyle name="Normal 4 3 2 2 5" xfId="4706"/>
    <cellStyle name="Normal 4 3 2 2 5 2" xfId="13736"/>
    <cellStyle name="Normal 4 3 2 2 6" xfId="9254"/>
    <cellStyle name="Normal 4 3 2 3" xfId="410"/>
    <cellStyle name="Normal 4 3 2 3 2" xfId="1157"/>
    <cellStyle name="Normal 4 3 2 3 2 2" xfId="2651"/>
    <cellStyle name="Normal 4 3 2 3 2 2 2" xfId="7133"/>
    <cellStyle name="Normal 4 3 2 3 2 2 2 2" xfId="16163"/>
    <cellStyle name="Normal 4 3 2 3 2 2 3" xfId="11681"/>
    <cellStyle name="Normal 4 3 2 3 2 3" xfId="4145"/>
    <cellStyle name="Normal 4 3 2 3 2 3 2" xfId="8627"/>
    <cellStyle name="Normal 4 3 2 3 2 3 2 2" xfId="17657"/>
    <cellStyle name="Normal 4 3 2 3 2 3 3" xfId="13175"/>
    <cellStyle name="Normal 4 3 2 3 2 4" xfId="5639"/>
    <cellStyle name="Normal 4 3 2 3 2 4 2" xfId="14669"/>
    <cellStyle name="Normal 4 3 2 3 2 5" xfId="10187"/>
    <cellStyle name="Normal 4 3 2 3 3" xfId="1904"/>
    <cellStyle name="Normal 4 3 2 3 3 2" xfId="6386"/>
    <cellStyle name="Normal 4 3 2 3 3 2 2" xfId="15416"/>
    <cellStyle name="Normal 4 3 2 3 3 3" xfId="10934"/>
    <cellStyle name="Normal 4 3 2 3 4" xfId="3398"/>
    <cellStyle name="Normal 4 3 2 3 4 2" xfId="7880"/>
    <cellStyle name="Normal 4 3 2 3 4 2 2" xfId="16910"/>
    <cellStyle name="Normal 4 3 2 3 4 3" xfId="12428"/>
    <cellStyle name="Normal 4 3 2 3 5" xfId="4892"/>
    <cellStyle name="Normal 4 3 2 3 5 2" xfId="13922"/>
    <cellStyle name="Normal 4 3 2 3 6" xfId="9440"/>
    <cellStyle name="Normal 4 3 2 4" xfId="596"/>
    <cellStyle name="Normal 4 3 2 4 2" xfId="1343"/>
    <cellStyle name="Normal 4 3 2 4 2 2" xfId="2837"/>
    <cellStyle name="Normal 4 3 2 4 2 2 2" xfId="7319"/>
    <cellStyle name="Normal 4 3 2 4 2 2 2 2" xfId="16349"/>
    <cellStyle name="Normal 4 3 2 4 2 2 3" xfId="11867"/>
    <cellStyle name="Normal 4 3 2 4 2 3" xfId="4331"/>
    <cellStyle name="Normal 4 3 2 4 2 3 2" xfId="8813"/>
    <cellStyle name="Normal 4 3 2 4 2 3 2 2" xfId="17843"/>
    <cellStyle name="Normal 4 3 2 4 2 3 3" xfId="13361"/>
    <cellStyle name="Normal 4 3 2 4 2 4" xfId="5825"/>
    <cellStyle name="Normal 4 3 2 4 2 4 2" xfId="14855"/>
    <cellStyle name="Normal 4 3 2 4 2 5" xfId="10373"/>
    <cellStyle name="Normal 4 3 2 4 3" xfId="2090"/>
    <cellStyle name="Normal 4 3 2 4 3 2" xfId="6572"/>
    <cellStyle name="Normal 4 3 2 4 3 2 2" xfId="15602"/>
    <cellStyle name="Normal 4 3 2 4 3 3" xfId="11120"/>
    <cellStyle name="Normal 4 3 2 4 4" xfId="3584"/>
    <cellStyle name="Normal 4 3 2 4 4 2" xfId="8066"/>
    <cellStyle name="Normal 4 3 2 4 4 2 2" xfId="17096"/>
    <cellStyle name="Normal 4 3 2 4 4 3" xfId="12614"/>
    <cellStyle name="Normal 4 3 2 4 5" xfId="5078"/>
    <cellStyle name="Normal 4 3 2 4 5 2" xfId="14108"/>
    <cellStyle name="Normal 4 3 2 4 6" xfId="9626"/>
    <cellStyle name="Normal 4 3 2 5" xfId="783"/>
    <cellStyle name="Normal 4 3 2 5 2" xfId="2277"/>
    <cellStyle name="Normal 4 3 2 5 2 2" xfId="6759"/>
    <cellStyle name="Normal 4 3 2 5 2 2 2" xfId="15789"/>
    <cellStyle name="Normal 4 3 2 5 2 3" xfId="11307"/>
    <cellStyle name="Normal 4 3 2 5 3" xfId="3771"/>
    <cellStyle name="Normal 4 3 2 5 3 2" xfId="8253"/>
    <cellStyle name="Normal 4 3 2 5 3 2 2" xfId="17283"/>
    <cellStyle name="Normal 4 3 2 5 3 3" xfId="12801"/>
    <cellStyle name="Normal 4 3 2 5 4" xfId="5265"/>
    <cellStyle name="Normal 4 3 2 5 4 2" xfId="14295"/>
    <cellStyle name="Normal 4 3 2 5 5" xfId="9813"/>
    <cellStyle name="Normal 4 3 2 6" xfId="1532"/>
    <cellStyle name="Normal 4 3 2 6 2" xfId="6014"/>
    <cellStyle name="Normal 4 3 2 6 2 2" xfId="15044"/>
    <cellStyle name="Normal 4 3 2 6 3" xfId="10562"/>
    <cellStyle name="Normal 4 3 2 7" xfId="3026"/>
    <cellStyle name="Normal 4 3 2 7 2" xfId="7508"/>
    <cellStyle name="Normal 4 3 2 7 2 2" xfId="16538"/>
    <cellStyle name="Normal 4 3 2 7 3" xfId="12056"/>
    <cellStyle name="Normal 4 3 2 8" xfId="4520"/>
    <cellStyle name="Normal 4 3 2 8 2" xfId="13550"/>
    <cellStyle name="Normal 4 3 2 9" xfId="9068"/>
    <cellStyle name="Normal 4 3 3" xfId="61"/>
    <cellStyle name="Normal 4 3 3 2" xfId="247"/>
    <cellStyle name="Normal 4 3 3 2 2" xfId="992"/>
    <cellStyle name="Normal 4 3 3 2 2 2" xfId="2486"/>
    <cellStyle name="Normal 4 3 3 2 2 2 2" xfId="6968"/>
    <cellStyle name="Normal 4 3 3 2 2 2 2 2" xfId="15998"/>
    <cellStyle name="Normal 4 3 3 2 2 2 3" xfId="11516"/>
    <cellStyle name="Normal 4 3 3 2 2 3" xfId="3980"/>
    <cellStyle name="Normal 4 3 3 2 2 3 2" xfId="8462"/>
    <cellStyle name="Normal 4 3 3 2 2 3 2 2" xfId="17492"/>
    <cellStyle name="Normal 4 3 3 2 2 3 3" xfId="13010"/>
    <cellStyle name="Normal 4 3 3 2 2 4" xfId="5474"/>
    <cellStyle name="Normal 4 3 3 2 2 4 2" xfId="14504"/>
    <cellStyle name="Normal 4 3 3 2 2 5" xfId="10022"/>
    <cellStyle name="Normal 4 3 3 2 3" xfId="1741"/>
    <cellStyle name="Normal 4 3 3 2 3 2" xfId="6223"/>
    <cellStyle name="Normal 4 3 3 2 3 2 2" xfId="15253"/>
    <cellStyle name="Normal 4 3 3 2 3 3" xfId="10771"/>
    <cellStyle name="Normal 4 3 3 2 4" xfId="3235"/>
    <cellStyle name="Normal 4 3 3 2 4 2" xfId="7717"/>
    <cellStyle name="Normal 4 3 3 2 4 2 2" xfId="16747"/>
    <cellStyle name="Normal 4 3 3 2 4 3" xfId="12265"/>
    <cellStyle name="Normal 4 3 3 2 5" xfId="4729"/>
    <cellStyle name="Normal 4 3 3 2 5 2" xfId="13759"/>
    <cellStyle name="Normal 4 3 3 2 6" xfId="9277"/>
    <cellStyle name="Normal 4 3 3 3" xfId="433"/>
    <cellStyle name="Normal 4 3 3 3 2" xfId="1180"/>
    <cellStyle name="Normal 4 3 3 3 2 2" xfId="2674"/>
    <cellStyle name="Normal 4 3 3 3 2 2 2" xfId="7156"/>
    <cellStyle name="Normal 4 3 3 3 2 2 2 2" xfId="16186"/>
    <cellStyle name="Normal 4 3 3 3 2 2 3" xfId="11704"/>
    <cellStyle name="Normal 4 3 3 3 2 3" xfId="4168"/>
    <cellStyle name="Normal 4 3 3 3 2 3 2" xfId="8650"/>
    <cellStyle name="Normal 4 3 3 3 2 3 2 2" xfId="17680"/>
    <cellStyle name="Normal 4 3 3 3 2 3 3" xfId="13198"/>
    <cellStyle name="Normal 4 3 3 3 2 4" xfId="5662"/>
    <cellStyle name="Normal 4 3 3 3 2 4 2" xfId="14692"/>
    <cellStyle name="Normal 4 3 3 3 2 5" xfId="10210"/>
    <cellStyle name="Normal 4 3 3 3 3" xfId="1927"/>
    <cellStyle name="Normal 4 3 3 3 3 2" xfId="6409"/>
    <cellStyle name="Normal 4 3 3 3 3 2 2" xfId="15439"/>
    <cellStyle name="Normal 4 3 3 3 3 3" xfId="10957"/>
    <cellStyle name="Normal 4 3 3 3 4" xfId="3421"/>
    <cellStyle name="Normal 4 3 3 3 4 2" xfId="7903"/>
    <cellStyle name="Normal 4 3 3 3 4 2 2" xfId="16933"/>
    <cellStyle name="Normal 4 3 3 3 4 3" xfId="12451"/>
    <cellStyle name="Normal 4 3 3 3 5" xfId="4915"/>
    <cellStyle name="Normal 4 3 3 3 5 2" xfId="13945"/>
    <cellStyle name="Normal 4 3 3 3 6" xfId="9463"/>
    <cellStyle name="Normal 4 3 3 4" xfId="619"/>
    <cellStyle name="Normal 4 3 3 4 2" xfId="1366"/>
    <cellStyle name="Normal 4 3 3 4 2 2" xfId="2860"/>
    <cellStyle name="Normal 4 3 3 4 2 2 2" xfId="7342"/>
    <cellStyle name="Normal 4 3 3 4 2 2 2 2" xfId="16372"/>
    <cellStyle name="Normal 4 3 3 4 2 2 3" xfId="11890"/>
    <cellStyle name="Normal 4 3 3 4 2 3" xfId="4354"/>
    <cellStyle name="Normal 4 3 3 4 2 3 2" xfId="8836"/>
    <cellStyle name="Normal 4 3 3 4 2 3 2 2" xfId="17866"/>
    <cellStyle name="Normal 4 3 3 4 2 3 3" xfId="13384"/>
    <cellStyle name="Normal 4 3 3 4 2 4" xfId="5848"/>
    <cellStyle name="Normal 4 3 3 4 2 4 2" xfId="14878"/>
    <cellStyle name="Normal 4 3 3 4 2 5" xfId="10396"/>
    <cellStyle name="Normal 4 3 3 4 3" xfId="2113"/>
    <cellStyle name="Normal 4 3 3 4 3 2" xfId="6595"/>
    <cellStyle name="Normal 4 3 3 4 3 2 2" xfId="15625"/>
    <cellStyle name="Normal 4 3 3 4 3 3" xfId="11143"/>
    <cellStyle name="Normal 4 3 3 4 4" xfId="3607"/>
    <cellStyle name="Normal 4 3 3 4 4 2" xfId="8089"/>
    <cellStyle name="Normal 4 3 3 4 4 2 2" xfId="17119"/>
    <cellStyle name="Normal 4 3 3 4 4 3" xfId="12637"/>
    <cellStyle name="Normal 4 3 3 4 5" xfId="5101"/>
    <cellStyle name="Normal 4 3 3 4 5 2" xfId="14131"/>
    <cellStyle name="Normal 4 3 3 4 6" xfId="9649"/>
    <cellStyle name="Normal 4 3 3 5" xfId="806"/>
    <cellStyle name="Normal 4 3 3 5 2" xfId="2300"/>
    <cellStyle name="Normal 4 3 3 5 2 2" xfId="6782"/>
    <cellStyle name="Normal 4 3 3 5 2 2 2" xfId="15812"/>
    <cellStyle name="Normal 4 3 3 5 2 3" xfId="11330"/>
    <cellStyle name="Normal 4 3 3 5 3" xfId="3794"/>
    <cellStyle name="Normal 4 3 3 5 3 2" xfId="8276"/>
    <cellStyle name="Normal 4 3 3 5 3 2 2" xfId="17306"/>
    <cellStyle name="Normal 4 3 3 5 3 3" xfId="12824"/>
    <cellStyle name="Normal 4 3 3 5 4" xfId="5288"/>
    <cellStyle name="Normal 4 3 3 5 4 2" xfId="14318"/>
    <cellStyle name="Normal 4 3 3 5 5" xfId="9836"/>
    <cellStyle name="Normal 4 3 3 6" xfId="1555"/>
    <cellStyle name="Normal 4 3 3 6 2" xfId="6037"/>
    <cellStyle name="Normal 4 3 3 6 2 2" xfId="15067"/>
    <cellStyle name="Normal 4 3 3 6 3" xfId="10585"/>
    <cellStyle name="Normal 4 3 3 7" xfId="3049"/>
    <cellStyle name="Normal 4 3 3 7 2" xfId="7531"/>
    <cellStyle name="Normal 4 3 3 7 2 2" xfId="16561"/>
    <cellStyle name="Normal 4 3 3 7 3" xfId="12079"/>
    <cellStyle name="Normal 4 3 3 8" xfId="4543"/>
    <cellStyle name="Normal 4 3 3 8 2" xfId="13573"/>
    <cellStyle name="Normal 4 3 3 9" xfId="9091"/>
    <cellStyle name="Normal 4 3 4" xfId="85"/>
    <cellStyle name="Normal 4 3 4 2" xfId="271"/>
    <cellStyle name="Normal 4 3 4 2 2" xfId="1015"/>
    <cellStyle name="Normal 4 3 4 2 2 2" xfId="2509"/>
    <cellStyle name="Normal 4 3 4 2 2 2 2" xfId="6991"/>
    <cellStyle name="Normal 4 3 4 2 2 2 2 2" xfId="16021"/>
    <cellStyle name="Normal 4 3 4 2 2 2 3" xfId="11539"/>
    <cellStyle name="Normal 4 3 4 2 2 3" xfId="4003"/>
    <cellStyle name="Normal 4 3 4 2 2 3 2" xfId="8485"/>
    <cellStyle name="Normal 4 3 4 2 2 3 2 2" xfId="17515"/>
    <cellStyle name="Normal 4 3 4 2 2 3 3" xfId="13033"/>
    <cellStyle name="Normal 4 3 4 2 2 4" xfId="5497"/>
    <cellStyle name="Normal 4 3 4 2 2 4 2" xfId="14527"/>
    <cellStyle name="Normal 4 3 4 2 2 5" xfId="10045"/>
    <cellStyle name="Normal 4 3 4 2 3" xfId="1765"/>
    <cellStyle name="Normal 4 3 4 2 3 2" xfId="6247"/>
    <cellStyle name="Normal 4 3 4 2 3 2 2" xfId="15277"/>
    <cellStyle name="Normal 4 3 4 2 3 3" xfId="10795"/>
    <cellStyle name="Normal 4 3 4 2 4" xfId="3259"/>
    <cellStyle name="Normal 4 3 4 2 4 2" xfId="7741"/>
    <cellStyle name="Normal 4 3 4 2 4 2 2" xfId="16771"/>
    <cellStyle name="Normal 4 3 4 2 4 3" xfId="12289"/>
    <cellStyle name="Normal 4 3 4 2 5" xfId="4753"/>
    <cellStyle name="Normal 4 3 4 2 5 2" xfId="13783"/>
    <cellStyle name="Normal 4 3 4 2 6" xfId="9301"/>
    <cellStyle name="Normal 4 3 4 3" xfId="457"/>
    <cellStyle name="Normal 4 3 4 3 2" xfId="1204"/>
    <cellStyle name="Normal 4 3 4 3 2 2" xfId="2698"/>
    <cellStyle name="Normal 4 3 4 3 2 2 2" xfId="7180"/>
    <cellStyle name="Normal 4 3 4 3 2 2 2 2" xfId="16210"/>
    <cellStyle name="Normal 4 3 4 3 2 2 3" xfId="11728"/>
    <cellStyle name="Normal 4 3 4 3 2 3" xfId="4192"/>
    <cellStyle name="Normal 4 3 4 3 2 3 2" xfId="8674"/>
    <cellStyle name="Normal 4 3 4 3 2 3 2 2" xfId="17704"/>
    <cellStyle name="Normal 4 3 4 3 2 3 3" xfId="13222"/>
    <cellStyle name="Normal 4 3 4 3 2 4" xfId="5686"/>
    <cellStyle name="Normal 4 3 4 3 2 4 2" xfId="14716"/>
    <cellStyle name="Normal 4 3 4 3 2 5" xfId="10234"/>
    <cellStyle name="Normal 4 3 4 3 3" xfId="1951"/>
    <cellStyle name="Normal 4 3 4 3 3 2" xfId="6433"/>
    <cellStyle name="Normal 4 3 4 3 3 2 2" xfId="15463"/>
    <cellStyle name="Normal 4 3 4 3 3 3" xfId="10981"/>
    <cellStyle name="Normal 4 3 4 3 4" xfId="3445"/>
    <cellStyle name="Normal 4 3 4 3 4 2" xfId="7927"/>
    <cellStyle name="Normal 4 3 4 3 4 2 2" xfId="16957"/>
    <cellStyle name="Normal 4 3 4 3 4 3" xfId="12475"/>
    <cellStyle name="Normal 4 3 4 3 5" xfId="4939"/>
    <cellStyle name="Normal 4 3 4 3 5 2" xfId="13969"/>
    <cellStyle name="Normal 4 3 4 3 6" xfId="9487"/>
    <cellStyle name="Normal 4 3 4 4" xfId="643"/>
    <cellStyle name="Normal 4 3 4 4 2" xfId="1390"/>
    <cellStyle name="Normal 4 3 4 4 2 2" xfId="2884"/>
    <cellStyle name="Normal 4 3 4 4 2 2 2" xfId="7366"/>
    <cellStyle name="Normal 4 3 4 4 2 2 2 2" xfId="16396"/>
    <cellStyle name="Normal 4 3 4 4 2 2 3" xfId="11914"/>
    <cellStyle name="Normal 4 3 4 4 2 3" xfId="4378"/>
    <cellStyle name="Normal 4 3 4 4 2 3 2" xfId="8860"/>
    <cellStyle name="Normal 4 3 4 4 2 3 2 2" xfId="17890"/>
    <cellStyle name="Normal 4 3 4 4 2 3 3" xfId="13408"/>
    <cellStyle name="Normal 4 3 4 4 2 4" xfId="5872"/>
    <cellStyle name="Normal 4 3 4 4 2 4 2" xfId="14902"/>
    <cellStyle name="Normal 4 3 4 4 2 5" xfId="10420"/>
    <cellStyle name="Normal 4 3 4 4 3" xfId="2137"/>
    <cellStyle name="Normal 4 3 4 4 3 2" xfId="6619"/>
    <cellStyle name="Normal 4 3 4 4 3 2 2" xfId="15649"/>
    <cellStyle name="Normal 4 3 4 4 3 3" xfId="11167"/>
    <cellStyle name="Normal 4 3 4 4 4" xfId="3631"/>
    <cellStyle name="Normal 4 3 4 4 4 2" xfId="8113"/>
    <cellStyle name="Normal 4 3 4 4 4 2 2" xfId="17143"/>
    <cellStyle name="Normal 4 3 4 4 4 3" xfId="12661"/>
    <cellStyle name="Normal 4 3 4 4 5" xfId="5125"/>
    <cellStyle name="Normal 4 3 4 4 5 2" xfId="14155"/>
    <cellStyle name="Normal 4 3 4 4 6" xfId="9673"/>
    <cellStyle name="Normal 4 3 4 5" xfId="830"/>
    <cellStyle name="Normal 4 3 4 5 2" xfId="2324"/>
    <cellStyle name="Normal 4 3 4 5 2 2" xfId="6806"/>
    <cellStyle name="Normal 4 3 4 5 2 2 2" xfId="15836"/>
    <cellStyle name="Normal 4 3 4 5 2 3" xfId="11354"/>
    <cellStyle name="Normal 4 3 4 5 3" xfId="3818"/>
    <cellStyle name="Normal 4 3 4 5 3 2" xfId="8300"/>
    <cellStyle name="Normal 4 3 4 5 3 2 2" xfId="17330"/>
    <cellStyle name="Normal 4 3 4 5 3 3" xfId="12848"/>
    <cellStyle name="Normal 4 3 4 5 4" xfId="5312"/>
    <cellStyle name="Normal 4 3 4 5 4 2" xfId="14342"/>
    <cellStyle name="Normal 4 3 4 5 5" xfId="9860"/>
    <cellStyle name="Normal 4 3 4 6" xfId="1579"/>
    <cellStyle name="Normal 4 3 4 6 2" xfId="6061"/>
    <cellStyle name="Normal 4 3 4 6 2 2" xfId="15091"/>
    <cellStyle name="Normal 4 3 4 6 3" xfId="10609"/>
    <cellStyle name="Normal 4 3 4 7" xfId="3073"/>
    <cellStyle name="Normal 4 3 4 7 2" xfId="7555"/>
    <cellStyle name="Normal 4 3 4 7 2 2" xfId="16585"/>
    <cellStyle name="Normal 4 3 4 7 3" xfId="12103"/>
    <cellStyle name="Normal 4 3 4 8" xfId="4567"/>
    <cellStyle name="Normal 4 3 4 8 2" xfId="13597"/>
    <cellStyle name="Normal 4 3 4 9" xfId="9115"/>
    <cellStyle name="Normal 4 3 5" xfId="113"/>
    <cellStyle name="Normal 4 3 5 2" xfId="299"/>
    <cellStyle name="Normal 4 3 5 2 2" xfId="1042"/>
    <cellStyle name="Normal 4 3 5 2 2 2" xfId="2536"/>
    <cellStyle name="Normal 4 3 5 2 2 2 2" xfId="7018"/>
    <cellStyle name="Normal 4 3 5 2 2 2 2 2" xfId="16048"/>
    <cellStyle name="Normal 4 3 5 2 2 2 3" xfId="11566"/>
    <cellStyle name="Normal 4 3 5 2 2 3" xfId="4030"/>
    <cellStyle name="Normal 4 3 5 2 2 3 2" xfId="8512"/>
    <cellStyle name="Normal 4 3 5 2 2 3 2 2" xfId="17542"/>
    <cellStyle name="Normal 4 3 5 2 2 3 3" xfId="13060"/>
    <cellStyle name="Normal 4 3 5 2 2 4" xfId="5524"/>
    <cellStyle name="Normal 4 3 5 2 2 4 2" xfId="14554"/>
    <cellStyle name="Normal 4 3 5 2 2 5" xfId="10072"/>
    <cellStyle name="Normal 4 3 5 2 3" xfId="1793"/>
    <cellStyle name="Normal 4 3 5 2 3 2" xfId="6275"/>
    <cellStyle name="Normal 4 3 5 2 3 2 2" xfId="15305"/>
    <cellStyle name="Normal 4 3 5 2 3 3" xfId="10823"/>
    <cellStyle name="Normal 4 3 5 2 4" xfId="3287"/>
    <cellStyle name="Normal 4 3 5 2 4 2" xfId="7769"/>
    <cellStyle name="Normal 4 3 5 2 4 2 2" xfId="16799"/>
    <cellStyle name="Normal 4 3 5 2 4 3" xfId="12317"/>
    <cellStyle name="Normal 4 3 5 2 5" xfId="4781"/>
    <cellStyle name="Normal 4 3 5 2 5 2" xfId="13811"/>
    <cellStyle name="Normal 4 3 5 2 6" xfId="9329"/>
    <cellStyle name="Normal 4 3 5 3" xfId="485"/>
    <cellStyle name="Normal 4 3 5 3 2" xfId="1232"/>
    <cellStyle name="Normal 4 3 5 3 2 2" xfId="2726"/>
    <cellStyle name="Normal 4 3 5 3 2 2 2" xfId="7208"/>
    <cellStyle name="Normal 4 3 5 3 2 2 2 2" xfId="16238"/>
    <cellStyle name="Normal 4 3 5 3 2 2 3" xfId="11756"/>
    <cellStyle name="Normal 4 3 5 3 2 3" xfId="4220"/>
    <cellStyle name="Normal 4 3 5 3 2 3 2" xfId="8702"/>
    <cellStyle name="Normal 4 3 5 3 2 3 2 2" xfId="17732"/>
    <cellStyle name="Normal 4 3 5 3 2 3 3" xfId="13250"/>
    <cellStyle name="Normal 4 3 5 3 2 4" xfId="5714"/>
    <cellStyle name="Normal 4 3 5 3 2 4 2" xfId="14744"/>
    <cellStyle name="Normal 4 3 5 3 2 5" xfId="10262"/>
    <cellStyle name="Normal 4 3 5 3 3" xfId="1979"/>
    <cellStyle name="Normal 4 3 5 3 3 2" xfId="6461"/>
    <cellStyle name="Normal 4 3 5 3 3 2 2" xfId="15491"/>
    <cellStyle name="Normal 4 3 5 3 3 3" xfId="11009"/>
    <cellStyle name="Normal 4 3 5 3 4" xfId="3473"/>
    <cellStyle name="Normal 4 3 5 3 4 2" xfId="7955"/>
    <cellStyle name="Normal 4 3 5 3 4 2 2" xfId="16985"/>
    <cellStyle name="Normal 4 3 5 3 4 3" xfId="12503"/>
    <cellStyle name="Normal 4 3 5 3 5" xfId="4967"/>
    <cellStyle name="Normal 4 3 5 3 5 2" xfId="13997"/>
    <cellStyle name="Normal 4 3 5 3 6" xfId="9515"/>
    <cellStyle name="Normal 4 3 5 4" xfId="671"/>
    <cellStyle name="Normal 4 3 5 4 2" xfId="1418"/>
    <cellStyle name="Normal 4 3 5 4 2 2" xfId="2912"/>
    <cellStyle name="Normal 4 3 5 4 2 2 2" xfId="7394"/>
    <cellStyle name="Normal 4 3 5 4 2 2 2 2" xfId="16424"/>
    <cellStyle name="Normal 4 3 5 4 2 2 3" xfId="11942"/>
    <cellStyle name="Normal 4 3 5 4 2 3" xfId="4406"/>
    <cellStyle name="Normal 4 3 5 4 2 3 2" xfId="8888"/>
    <cellStyle name="Normal 4 3 5 4 2 3 2 2" xfId="17918"/>
    <cellStyle name="Normal 4 3 5 4 2 3 3" xfId="13436"/>
    <cellStyle name="Normal 4 3 5 4 2 4" xfId="5900"/>
    <cellStyle name="Normal 4 3 5 4 2 4 2" xfId="14930"/>
    <cellStyle name="Normal 4 3 5 4 2 5" xfId="10448"/>
    <cellStyle name="Normal 4 3 5 4 3" xfId="2165"/>
    <cellStyle name="Normal 4 3 5 4 3 2" xfId="6647"/>
    <cellStyle name="Normal 4 3 5 4 3 2 2" xfId="15677"/>
    <cellStyle name="Normal 4 3 5 4 3 3" xfId="11195"/>
    <cellStyle name="Normal 4 3 5 4 4" xfId="3659"/>
    <cellStyle name="Normal 4 3 5 4 4 2" xfId="8141"/>
    <cellStyle name="Normal 4 3 5 4 4 2 2" xfId="17171"/>
    <cellStyle name="Normal 4 3 5 4 4 3" xfId="12689"/>
    <cellStyle name="Normal 4 3 5 4 5" xfId="5153"/>
    <cellStyle name="Normal 4 3 5 4 5 2" xfId="14183"/>
    <cellStyle name="Normal 4 3 5 4 6" xfId="9701"/>
    <cellStyle name="Normal 4 3 5 5" xfId="858"/>
    <cellStyle name="Normal 4 3 5 5 2" xfId="2352"/>
    <cellStyle name="Normal 4 3 5 5 2 2" xfId="6834"/>
    <cellStyle name="Normal 4 3 5 5 2 2 2" xfId="15864"/>
    <cellStyle name="Normal 4 3 5 5 2 3" xfId="11382"/>
    <cellStyle name="Normal 4 3 5 5 3" xfId="3846"/>
    <cellStyle name="Normal 4 3 5 5 3 2" xfId="8328"/>
    <cellStyle name="Normal 4 3 5 5 3 2 2" xfId="17358"/>
    <cellStyle name="Normal 4 3 5 5 3 3" xfId="12876"/>
    <cellStyle name="Normal 4 3 5 5 4" xfId="5340"/>
    <cellStyle name="Normal 4 3 5 5 4 2" xfId="14370"/>
    <cellStyle name="Normal 4 3 5 5 5" xfId="9888"/>
    <cellStyle name="Normal 4 3 5 6" xfId="1607"/>
    <cellStyle name="Normal 4 3 5 6 2" xfId="6089"/>
    <cellStyle name="Normal 4 3 5 6 2 2" xfId="15119"/>
    <cellStyle name="Normal 4 3 5 6 3" xfId="10637"/>
    <cellStyle name="Normal 4 3 5 7" xfId="3101"/>
    <cellStyle name="Normal 4 3 5 7 2" xfId="7583"/>
    <cellStyle name="Normal 4 3 5 7 2 2" xfId="16613"/>
    <cellStyle name="Normal 4 3 5 7 3" xfId="12131"/>
    <cellStyle name="Normal 4 3 5 8" xfId="4595"/>
    <cellStyle name="Normal 4 3 5 8 2" xfId="13625"/>
    <cellStyle name="Normal 4 3 5 9" xfId="9143"/>
    <cellStyle name="Normal 4 3 6" xfId="132"/>
    <cellStyle name="Normal 4 3 6 2" xfId="318"/>
    <cellStyle name="Normal 4 3 6 2 2" xfId="1061"/>
    <cellStyle name="Normal 4 3 6 2 2 2" xfId="2555"/>
    <cellStyle name="Normal 4 3 6 2 2 2 2" xfId="7037"/>
    <cellStyle name="Normal 4 3 6 2 2 2 2 2" xfId="16067"/>
    <cellStyle name="Normal 4 3 6 2 2 2 3" xfId="11585"/>
    <cellStyle name="Normal 4 3 6 2 2 3" xfId="4049"/>
    <cellStyle name="Normal 4 3 6 2 2 3 2" xfId="8531"/>
    <cellStyle name="Normal 4 3 6 2 2 3 2 2" xfId="17561"/>
    <cellStyle name="Normal 4 3 6 2 2 3 3" xfId="13079"/>
    <cellStyle name="Normal 4 3 6 2 2 4" xfId="5543"/>
    <cellStyle name="Normal 4 3 6 2 2 4 2" xfId="14573"/>
    <cellStyle name="Normal 4 3 6 2 2 5" xfId="10091"/>
    <cellStyle name="Normal 4 3 6 2 3" xfId="1812"/>
    <cellStyle name="Normal 4 3 6 2 3 2" xfId="6294"/>
    <cellStyle name="Normal 4 3 6 2 3 2 2" xfId="15324"/>
    <cellStyle name="Normal 4 3 6 2 3 3" xfId="10842"/>
    <cellStyle name="Normal 4 3 6 2 4" xfId="3306"/>
    <cellStyle name="Normal 4 3 6 2 4 2" xfId="7788"/>
    <cellStyle name="Normal 4 3 6 2 4 2 2" xfId="16818"/>
    <cellStyle name="Normal 4 3 6 2 4 3" xfId="12336"/>
    <cellStyle name="Normal 4 3 6 2 5" xfId="4800"/>
    <cellStyle name="Normal 4 3 6 2 5 2" xfId="13830"/>
    <cellStyle name="Normal 4 3 6 2 6" xfId="9348"/>
    <cellStyle name="Normal 4 3 6 3" xfId="504"/>
    <cellStyle name="Normal 4 3 6 3 2" xfId="1251"/>
    <cellStyle name="Normal 4 3 6 3 2 2" xfId="2745"/>
    <cellStyle name="Normal 4 3 6 3 2 2 2" xfId="7227"/>
    <cellStyle name="Normal 4 3 6 3 2 2 2 2" xfId="16257"/>
    <cellStyle name="Normal 4 3 6 3 2 2 3" xfId="11775"/>
    <cellStyle name="Normal 4 3 6 3 2 3" xfId="4239"/>
    <cellStyle name="Normal 4 3 6 3 2 3 2" xfId="8721"/>
    <cellStyle name="Normal 4 3 6 3 2 3 2 2" xfId="17751"/>
    <cellStyle name="Normal 4 3 6 3 2 3 3" xfId="13269"/>
    <cellStyle name="Normal 4 3 6 3 2 4" xfId="5733"/>
    <cellStyle name="Normal 4 3 6 3 2 4 2" xfId="14763"/>
    <cellStyle name="Normal 4 3 6 3 2 5" xfId="10281"/>
    <cellStyle name="Normal 4 3 6 3 3" xfId="1998"/>
    <cellStyle name="Normal 4 3 6 3 3 2" xfId="6480"/>
    <cellStyle name="Normal 4 3 6 3 3 2 2" xfId="15510"/>
    <cellStyle name="Normal 4 3 6 3 3 3" xfId="11028"/>
    <cellStyle name="Normal 4 3 6 3 4" xfId="3492"/>
    <cellStyle name="Normal 4 3 6 3 4 2" xfId="7974"/>
    <cellStyle name="Normal 4 3 6 3 4 2 2" xfId="17004"/>
    <cellStyle name="Normal 4 3 6 3 4 3" xfId="12522"/>
    <cellStyle name="Normal 4 3 6 3 5" xfId="4986"/>
    <cellStyle name="Normal 4 3 6 3 5 2" xfId="14016"/>
    <cellStyle name="Normal 4 3 6 3 6" xfId="9534"/>
    <cellStyle name="Normal 4 3 6 4" xfId="690"/>
    <cellStyle name="Normal 4 3 6 4 2" xfId="1437"/>
    <cellStyle name="Normal 4 3 6 4 2 2" xfId="2931"/>
    <cellStyle name="Normal 4 3 6 4 2 2 2" xfId="7413"/>
    <cellStyle name="Normal 4 3 6 4 2 2 2 2" xfId="16443"/>
    <cellStyle name="Normal 4 3 6 4 2 2 3" xfId="11961"/>
    <cellStyle name="Normal 4 3 6 4 2 3" xfId="4425"/>
    <cellStyle name="Normal 4 3 6 4 2 3 2" xfId="8907"/>
    <cellStyle name="Normal 4 3 6 4 2 3 2 2" xfId="17937"/>
    <cellStyle name="Normal 4 3 6 4 2 3 3" xfId="13455"/>
    <cellStyle name="Normal 4 3 6 4 2 4" xfId="5919"/>
    <cellStyle name="Normal 4 3 6 4 2 4 2" xfId="14949"/>
    <cellStyle name="Normal 4 3 6 4 2 5" xfId="10467"/>
    <cellStyle name="Normal 4 3 6 4 3" xfId="2184"/>
    <cellStyle name="Normal 4 3 6 4 3 2" xfId="6666"/>
    <cellStyle name="Normal 4 3 6 4 3 2 2" xfId="15696"/>
    <cellStyle name="Normal 4 3 6 4 3 3" xfId="11214"/>
    <cellStyle name="Normal 4 3 6 4 4" xfId="3678"/>
    <cellStyle name="Normal 4 3 6 4 4 2" xfId="8160"/>
    <cellStyle name="Normal 4 3 6 4 4 2 2" xfId="17190"/>
    <cellStyle name="Normal 4 3 6 4 4 3" xfId="12708"/>
    <cellStyle name="Normal 4 3 6 4 5" xfId="5172"/>
    <cellStyle name="Normal 4 3 6 4 5 2" xfId="14202"/>
    <cellStyle name="Normal 4 3 6 4 6" xfId="9720"/>
    <cellStyle name="Normal 4 3 6 5" xfId="877"/>
    <cellStyle name="Normal 4 3 6 5 2" xfId="2371"/>
    <cellStyle name="Normal 4 3 6 5 2 2" xfId="6853"/>
    <cellStyle name="Normal 4 3 6 5 2 2 2" xfId="15883"/>
    <cellStyle name="Normal 4 3 6 5 2 3" xfId="11401"/>
    <cellStyle name="Normal 4 3 6 5 3" xfId="3865"/>
    <cellStyle name="Normal 4 3 6 5 3 2" xfId="8347"/>
    <cellStyle name="Normal 4 3 6 5 3 2 2" xfId="17377"/>
    <cellStyle name="Normal 4 3 6 5 3 3" xfId="12895"/>
    <cellStyle name="Normal 4 3 6 5 4" xfId="5359"/>
    <cellStyle name="Normal 4 3 6 5 4 2" xfId="14389"/>
    <cellStyle name="Normal 4 3 6 5 5" xfId="9907"/>
    <cellStyle name="Normal 4 3 6 6" xfId="1626"/>
    <cellStyle name="Normal 4 3 6 6 2" xfId="6108"/>
    <cellStyle name="Normal 4 3 6 6 2 2" xfId="15138"/>
    <cellStyle name="Normal 4 3 6 6 3" xfId="10656"/>
    <cellStyle name="Normal 4 3 6 7" xfId="3120"/>
    <cellStyle name="Normal 4 3 6 7 2" xfId="7602"/>
    <cellStyle name="Normal 4 3 6 7 2 2" xfId="16632"/>
    <cellStyle name="Normal 4 3 6 7 3" xfId="12150"/>
    <cellStyle name="Normal 4 3 6 8" xfId="4614"/>
    <cellStyle name="Normal 4 3 6 8 2" xfId="13644"/>
    <cellStyle name="Normal 4 3 6 9" xfId="9162"/>
    <cellStyle name="Normal 4 3 7" xfId="155"/>
    <cellStyle name="Normal 4 3 7 2" xfId="341"/>
    <cellStyle name="Normal 4 3 7 2 2" xfId="1084"/>
    <cellStyle name="Normal 4 3 7 2 2 2" xfId="2578"/>
    <cellStyle name="Normal 4 3 7 2 2 2 2" xfId="7060"/>
    <cellStyle name="Normal 4 3 7 2 2 2 2 2" xfId="16090"/>
    <cellStyle name="Normal 4 3 7 2 2 2 3" xfId="11608"/>
    <cellStyle name="Normal 4 3 7 2 2 3" xfId="4072"/>
    <cellStyle name="Normal 4 3 7 2 2 3 2" xfId="8554"/>
    <cellStyle name="Normal 4 3 7 2 2 3 2 2" xfId="17584"/>
    <cellStyle name="Normal 4 3 7 2 2 3 3" xfId="13102"/>
    <cellStyle name="Normal 4 3 7 2 2 4" xfId="5566"/>
    <cellStyle name="Normal 4 3 7 2 2 4 2" xfId="14596"/>
    <cellStyle name="Normal 4 3 7 2 2 5" xfId="10114"/>
    <cellStyle name="Normal 4 3 7 2 3" xfId="1835"/>
    <cellStyle name="Normal 4 3 7 2 3 2" xfId="6317"/>
    <cellStyle name="Normal 4 3 7 2 3 2 2" xfId="15347"/>
    <cellStyle name="Normal 4 3 7 2 3 3" xfId="10865"/>
    <cellStyle name="Normal 4 3 7 2 4" xfId="3329"/>
    <cellStyle name="Normal 4 3 7 2 4 2" xfId="7811"/>
    <cellStyle name="Normal 4 3 7 2 4 2 2" xfId="16841"/>
    <cellStyle name="Normal 4 3 7 2 4 3" xfId="12359"/>
    <cellStyle name="Normal 4 3 7 2 5" xfId="4823"/>
    <cellStyle name="Normal 4 3 7 2 5 2" xfId="13853"/>
    <cellStyle name="Normal 4 3 7 2 6" xfId="9371"/>
    <cellStyle name="Normal 4 3 7 3" xfId="527"/>
    <cellStyle name="Normal 4 3 7 3 2" xfId="1274"/>
    <cellStyle name="Normal 4 3 7 3 2 2" xfId="2768"/>
    <cellStyle name="Normal 4 3 7 3 2 2 2" xfId="7250"/>
    <cellStyle name="Normal 4 3 7 3 2 2 2 2" xfId="16280"/>
    <cellStyle name="Normal 4 3 7 3 2 2 3" xfId="11798"/>
    <cellStyle name="Normal 4 3 7 3 2 3" xfId="4262"/>
    <cellStyle name="Normal 4 3 7 3 2 3 2" xfId="8744"/>
    <cellStyle name="Normal 4 3 7 3 2 3 2 2" xfId="17774"/>
    <cellStyle name="Normal 4 3 7 3 2 3 3" xfId="13292"/>
    <cellStyle name="Normal 4 3 7 3 2 4" xfId="5756"/>
    <cellStyle name="Normal 4 3 7 3 2 4 2" xfId="14786"/>
    <cellStyle name="Normal 4 3 7 3 2 5" xfId="10304"/>
    <cellStyle name="Normal 4 3 7 3 3" xfId="2021"/>
    <cellStyle name="Normal 4 3 7 3 3 2" xfId="6503"/>
    <cellStyle name="Normal 4 3 7 3 3 2 2" xfId="15533"/>
    <cellStyle name="Normal 4 3 7 3 3 3" xfId="11051"/>
    <cellStyle name="Normal 4 3 7 3 4" xfId="3515"/>
    <cellStyle name="Normal 4 3 7 3 4 2" xfId="7997"/>
    <cellStyle name="Normal 4 3 7 3 4 2 2" xfId="17027"/>
    <cellStyle name="Normal 4 3 7 3 4 3" xfId="12545"/>
    <cellStyle name="Normal 4 3 7 3 5" xfId="5009"/>
    <cellStyle name="Normal 4 3 7 3 5 2" xfId="14039"/>
    <cellStyle name="Normal 4 3 7 3 6" xfId="9557"/>
    <cellStyle name="Normal 4 3 7 4" xfId="713"/>
    <cellStyle name="Normal 4 3 7 4 2" xfId="1460"/>
    <cellStyle name="Normal 4 3 7 4 2 2" xfId="2954"/>
    <cellStyle name="Normal 4 3 7 4 2 2 2" xfId="7436"/>
    <cellStyle name="Normal 4 3 7 4 2 2 2 2" xfId="16466"/>
    <cellStyle name="Normal 4 3 7 4 2 2 3" xfId="11984"/>
    <cellStyle name="Normal 4 3 7 4 2 3" xfId="4448"/>
    <cellStyle name="Normal 4 3 7 4 2 3 2" xfId="8930"/>
    <cellStyle name="Normal 4 3 7 4 2 3 2 2" xfId="17960"/>
    <cellStyle name="Normal 4 3 7 4 2 3 3" xfId="13478"/>
    <cellStyle name="Normal 4 3 7 4 2 4" xfId="5942"/>
    <cellStyle name="Normal 4 3 7 4 2 4 2" xfId="14972"/>
    <cellStyle name="Normal 4 3 7 4 2 5" xfId="10490"/>
    <cellStyle name="Normal 4 3 7 4 3" xfId="2207"/>
    <cellStyle name="Normal 4 3 7 4 3 2" xfId="6689"/>
    <cellStyle name="Normal 4 3 7 4 3 2 2" xfId="15719"/>
    <cellStyle name="Normal 4 3 7 4 3 3" xfId="11237"/>
    <cellStyle name="Normal 4 3 7 4 4" xfId="3701"/>
    <cellStyle name="Normal 4 3 7 4 4 2" xfId="8183"/>
    <cellStyle name="Normal 4 3 7 4 4 2 2" xfId="17213"/>
    <cellStyle name="Normal 4 3 7 4 4 3" xfId="12731"/>
    <cellStyle name="Normal 4 3 7 4 5" xfId="5195"/>
    <cellStyle name="Normal 4 3 7 4 5 2" xfId="14225"/>
    <cellStyle name="Normal 4 3 7 4 6" xfId="9743"/>
    <cellStyle name="Normal 4 3 7 5" xfId="900"/>
    <cellStyle name="Normal 4 3 7 5 2" xfId="2394"/>
    <cellStyle name="Normal 4 3 7 5 2 2" xfId="6876"/>
    <cellStyle name="Normal 4 3 7 5 2 2 2" xfId="15906"/>
    <cellStyle name="Normal 4 3 7 5 2 3" xfId="11424"/>
    <cellStyle name="Normal 4 3 7 5 3" xfId="3888"/>
    <cellStyle name="Normal 4 3 7 5 3 2" xfId="8370"/>
    <cellStyle name="Normal 4 3 7 5 3 2 2" xfId="17400"/>
    <cellStyle name="Normal 4 3 7 5 3 3" xfId="12918"/>
    <cellStyle name="Normal 4 3 7 5 4" xfId="5382"/>
    <cellStyle name="Normal 4 3 7 5 4 2" xfId="14412"/>
    <cellStyle name="Normal 4 3 7 5 5" xfId="9930"/>
    <cellStyle name="Normal 4 3 7 6" xfId="1649"/>
    <cellStyle name="Normal 4 3 7 6 2" xfId="6131"/>
    <cellStyle name="Normal 4 3 7 6 2 2" xfId="15161"/>
    <cellStyle name="Normal 4 3 7 6 3" xfId="10679"/>
    <cellStyle name="Normal 4 3 7 7" xfId="3143"/>
    <cellStyle name="Normal 4 3 7 7 2" xfId="7625"/>
    <cellStyle name="Normal 4 3 7 7 2 2" xfId="16655"/>
    <cellStyle name="Normal 4 3 7 7 3" xfId="12173"/>
    <cellStyle name="Normal 4 3 7 8" xfId="4637"/>
    <cellStyle name="Normal 4 3 7 8 2" xfId="13667"/>
    <cellStyle name="Normal 4 3 7 9" xfId="9185"/>
    <cellStyle name="Normal 4 3 8" xfId="178"/>
    <cellStyle name="Normal 4 3 8 2" xfId="364"/>
    <cellStyle name="Normal 4 3 8 2 2" xfId="1107"/>
    <cellStyle name="Normal 4 3 8 2 2 2" xfId="2601"/>
    <cellStyle name="Normal 4 3 8 2 2 2 2" xfId="7083"/>
    <cellStyle name="Normal 4 3 8 2 2 2 2 2" xfId="16113"/>
    <cellStyle name="Normal 4 3 8 2 2 2 3" xfId="11631"/>
    <cellStyle name="Normal 4 3 8 2 2 3" xfId="4095"/>
    <cellStyle name="Normal 4 3 8 2 2 3 2" xfId="8577"/>
    <cellStyle name="Normal 4 3 8 2 2 3 2 2" xfId="17607"/>
    <cellStyle name="Normal 4 3 8 2 2 3 3" xfId="13125"/>
    <cellStyle name="Normal 4 3 8 2 2 4" xfId="5589"/>
    <cellStyle name="Normal 4 3 8 2 2 4 2" xfId="14619"/>
    <cellStyle name="Normal 4 3 8 2 2 5" xfId="10137"/>
    <cellStyle name="Normal 4 3 8 2 3" xfId="1858"/>
    <cellStyle name="Normal 4 3 8 2 3 2" xfId="6340"/>
    <cellStyle name="Normal 4 3 8 2 3 2 2" xfId="15370"/>
    <cellStyle name="Normal 4 3 8 2 3 3" xfId="10888"/>
    <cellStyle name="Normal 4 3 8 2 4" xfId="3352"/>
    <cellStyle name="Normal 4 3 8 2 4 2" xfId="7834"/>
    <cellStyle name="Normal 4 3 8 2 4 2 2" xfId="16864"/>
    <cellStyle name="Normal 4 3 8 2 4 3" xfId="12382"/>
    <cellStyle name="Normal 4 3 8 2 5" xfId="4846"/>
    <cellStyle name="Normal 4 3 8 2 5 2" xfId="13876"/>
    <cellStyle name="Normal 4 3 8 2 6" xfId="9394"/>
    <cellStyle name="Normal 4 3 8 3" xfId="550"/>
    <cellStyle name="Normal 4 3 8 3 2" xfId="1297"/>
    <cellStyle name="Normal 4 3 8 3 2 2" xfId="2791"/>
    <cellStyle name="Normal 4 3 8 3 2 2 2" xfId="7273"/>
    <cellStyle name="Normal 4 3 8 3 2 2 2 2" xfId="16303"/>
    <cellStyle name="Normal 4 3 8 3 2 2 3" xfId="11821"/>
    <cellStyle name="Normal 4 3 8 3 2 3" xfId="4285"/>
    <cellStyle name="Normal 4 3 8 3 2 3 2" xfId="8767"/>
    <cellStyle name="Normal 4 3 8 3 2 3 2 2" xfId="17797"/>
    <cellStyle name="Normal 4 3 8 3 2 3 3" xfId="13315"/>
    <cellStyle name="Normal 4 3 8 3 2 4" xfId="5779"/>
    <cellStyle name="Normal 4 3 8 3 2 4 2" xfId="14809"/>
    <cellStyle name="Normal 4 3 8 3 2 5" xfId="10327"/>
    <cellStyle name="Normal 4 3 8 3 3" xfId="2044"/>
    <cellStyle name="Normal 4 3 8 3 3 2" xfId="6526"/>
    <cellStyle name="Normal 4 3 8 3 3 2 2" xfId="15556"/>
    <cellStyle name="Normal 4 3 8 3 3 3" xfId="11074"/>
    <cellStyle name="Normal 4 3 8 3 4" xfId="3538"/>
    <cellStyle name="Normal 4 3 8 3 4 2" xfId="8020"/>
    <cellStyle name="Normal 4 3 8 3 4 2 2" xfId="17050"/>
    <cellStyle name="Normal 4 3 8 3 4 3" xfId="12568"/>
    <cellStyle name="Normal 4 3 8 3 5" xfId="5032"/>
    <cellStyle name="Normal 4 3 8 3 5 2" xfId="14062"/>
    <cellStyle name="Normal 4 3 8 3 6" xfId="9580"/>
    <cellStyle name="Normal 4 3 8 4" xfId="736"/>
    <cellStyle name="Normal 4 3 8 4 2" xfId="1483"/>
    <cellStyle name="Normal 4 3 8 4 2 2" xfId="2977"/>
    <cellStyle name="Normal 4 3 8 4 2 2 2" xfId="7459"/>
    <cellStyle name="Normal 4 3 8 4 2 2 2 2" xfId="16489"/>
    <cellStyle name="Normal 4 3 8 4 2 2 3" xfId="12007"/>
    <cellStyle name="Normal 4 3 8 4 2 3" xfId="4471"/>
    <cellStyle name="Normal 4 3 8 4 2 3 2" xfId="8953"/>
    <cellStyle name="Normal 4 3 8 4 2 3 2 2" xfId="17983"/>
    <cellStyle name="Normal 4 3 8 4 2 3 3" xfId="13501"/>
    <cellStyle name="Normal 4 3 8 4 2 4" xfId="5965"/>
    <cellStyle name="Normal 4 3 8 4 2 4 2" xfId="14995"/>
    <cellStyle name="Normal 4 3 8 4 2 5" xfId="10513"/>
    <cellStyle name="Normal 4 3 8 4 3" xfId="2230"/>
    <cellStyle name="Normal 4 3 8 4 3 2" xfId="6712"/>
    <cellStyle name="Normal 4 3 8 4 3 2 2" xfId="15742"/>
    <cellStyle name="Normal 4 3 8 4 3 3" xfId="11260"/>
    <cellStyle name="Normal 4 3 8 4 4" xfId="3724"/>
    <cellStyle name="Normal 4 3 8 4 4 2" xfId="8206"/>
    <cellStyle name="Normal 4 3 8 4 4 2 2" xfId="17236"/>
    <cellStyle name="Normal 4 3 8 4 4 3" xfId="12754"/>
    <cellStyle name="Normal 4 3 8 4 5" xfId="5218"/>
    <cellStyle name="Normal 4 3 8 4 5 2" xfId="14248"/>
    <cellStyle name="Normal 4 3 8 4 6" xfId="9766"/>
    <cellStyle name="Normal 4 3 8 5" xfId="923"/>
    <cellStyle name="Normal 4 3 8 5 2" xfId="2417"/>
    <cellStyle name="Normal 4 3 8 5 2 2" xfId="6899"/>
    <cellStyle name="Normal 4 3 8 5 2 2 2" xfId="15929"/>
    <cellStyle name="Normal 4 3 8 5 2 3" xfId="11447"/>
    <cellStyle name="Normal 4 3 8 5 3" xfId="3911"/>
    <cellStyle name="Normal 4 3 8 5 3 2" xfId="8393"/>
    <cellStyle name="Normal 4 3 8 5 3 2 2" xfId="17423"/>
    <cellStyle name="Normal 4 3 8 5 3 3" xfId="12941"/>
    <cellStyle name="Normal 4 3 8 5 4" xfId="5405"/>
    <cellStyle name="Normal 4 3 8 5 4 2" xfId="14435"/>
    <cellStyle name="Normal 4 3 8 5 5" xfId="9953"/>
    <cellStyle name="Normal 4 3 8 6" xfId="1672"/>
    <cellStyle name="Normal 4 3 8 6 2" xfId="6154"/>
    <cellStyle name="Normal 4 3 8 6 2 2" xfId="15184"/>
    <cellStyle name="Normal 4 3 8 6 3" xfId="10702"/>
    <cellStyle name="Normal 4 3 8 7" xfId="3166"/>
    <cellStyle name="Normal 4 3 8 7 2" xfId="7648"/>
    <cellStyle name="Normal 4 3 8 7 2 2" xfId="16678"/>
    <cellStyle name="Normal 4 3 8 7 3" xfId="12196"/>
    <cellStyle name="Normal 4 3 8 8" xfId="4660"/>
    <cellStyle name="Normal 4 3 8 8 2" xfId="13690"/>
    <cellStyle name="Normal 4 3 8 9" xfId="9208"/>
    <cellStyle name="Normal 4 3 9" xfId="201"/>
    <cellStyle name="Normal 4 3 9 2" xfId="946"/>
    <cellStyle name="Normal 4 3 9 2 2" xfId="2440"/>
    <cellStyle name="Normal 4 3 9 2 2 2" xfId="6922"/>
    <cellStyle name="Normal 4 3 9 2 2 2 2" xfId="15952"/>
    <cellStyle name="Normal 4 3 9 2 2 3" xfId="11470"/>
    <cellStyle name="Normal 4 3 9 2 3" xfId="3934"/>
    <cellStyle name="Normal 4 3 9 2 3 2" xfId="8416"/>
    <cellStyle name="Normal 4 3 9 2 3 2 2" xfId="17446"/>
    <cellStyle name="Normal 4 3 9 2 3 3" xfId="12964"/>
    <cellStyle name="Normal 4 3 9 2 4" xfId="5428"/>
    <cellStyle name="Normal 4 3 9 2 4 2" xfId="14458"/>
    <cellStyle name="Normal 4 3 9 2 5" xfId="9976"/>
    <cellStyle name="Normal 4 3 9 3" xfId="1695"/>
    <cellStyle name="Normal 4 3 9 3 2" xfId="6177"/>
    <cellStyle name="Normal 4 3 9 3 2 2" xfId="15207"/>
    <cellStyle name="Normal 4 3 9 3 3" xfId="10725"/>
    <cellStyle name="Normal 4 3 9 4" xfId="3189"/>
    <cellStyle name="Normal 4 3 9 4 2" xfId="7671"/>
    <cellStyle name="Normal 4 3 9 4 2 2" xfId="16701"/>
    <cellStyle name="Normal 4 3 9 4 3" xfId="12219"/>
    <cellStyle name="Normal 4 3 9 5" xfId="4683"/>
    <cellStyle name="Normal 4 3 9 5 2" xfId="13713"/>
    <cellStyle name="Normal 4 3 9 6" xfId="9231"/>
    <cellStyle name="Normal 4 4" xfId="28"/>
    <cellStyle name="Normal 4 4 2" xfId="214"/>
    <cellStyle name="Normal 4 4 2 2" xfId="959"/>
    <cellStyle name="Normal 4 4 2 2 2" xfId="2453"/>
    <cellStyle name="Normal 4 4 2 2 2 2" xfId="6935"/>
    <cellStyle name="Normal 4 4 2 2 2 2 2" xfId="15965"/>
    <cellStyle name="Normal 4 4 2 2 2 3" xfId="11483"/>
    <cellStyle name="Normal 4 4 2 2 3" xfId="3947"/>
    <cellStyle name="Normal 4 4 2 2 3 2" xfId="8429"/>
    <cellStyle name="Normal 4 4 2 2 3 2 2" xfId="17459"/>
    <cellStyle name="Normal 4 4 2 2 3 3" xfId="12977"/>
    <cellStyle name="Normal 4 4 2 2 4" xfId="5441"/>
    <cellStyle name="Normal 4 4 2 2 4 2" xfId="14471"/>
    <cellStyle name="Normal 4 4 2 2 5" xfId="9989"/>
    <cellStyle name="Normal 4 4 2 3" xfId="1708"/>
    <cellStyle name="Normal 4 4 2 3 2" xfId="6190"/>
    <cellStyle name="Normal 4 4 2 3 2 2" xfId="15220"/>
    <cellStyle name="Normal 4 4 2 3 3" xfId="10738"/>
    <cellStyle name="Normal 4 4 2 4" xfId="3202"/>
    <cellStyle name="Normal 4 4 2 4 2" xfId="7684"/>
    <cellStyle name="Normal 4 4 2 4 2 2" xfId="16714"/>
    <cellStyle name="Normal 4 4 2 4 3" xfId="12232"/>
    <cellStyle name="Normal 4 4 2 5" xfId="4696"/>
    <cellStyle name="Normal 4 4 2 5 2" xfId="13726"/>
    <cellStyle name="Normal 4 4 2 6" xfId="9244"/>
    <cellStyle name="Normal 4 4 3" xfId="400"/>
    <cellStyle name="Normal 4 4 3 2" xfId="1147"/>
    <cellStyle name="Normal 4 4 3 2 2" xfId="2641"/>
    <cellStyle name="Normal 4 4 3 2 2 2" xfId="7123"/>
    <cellStyle name="Normal 4 4 3 2 2 2 2" xfId="16153"/>
    <cellStyle name="Normal 4 4 3 2 2 3" xfId="11671"/>
    <cellStyle name="Normal 4 4 3 2 3" xfId="4135"/>
    <cellStyle name="Normal 4 4 3 2 3 2" xfId="8617"/>
    <cellStyle name="Normal 4 4 3 2 3 2 2" xfId="17647"/>
    <cellStyle name="Normal 4 4 3 2 3 3" xfId="13165"/>
    <cellStyle name="Normal 4 4 3 2 4" xfId="5629"/>
    <cellStyle name="Normal 4 4 3 2 4 2" xfId="14659"/>
    <cellStyle name="Normal 4 4 3 2 5" xfId="10177"/>
    <cellStyle name="Normal 4 4 3 3" xfId="1894"/>
    <cellStyle name="Normal 4 4 3 3 2" xfId="6376"/>
    <cellStyle name="Normal 4 4 3 3 2 2" xfId="15406"/>
    <cellStyle name="Normal 4 4 3 3 3" xfId="10924"/>
    <cellStyle name="Normal 4 4 3 4" xfId="3388"/>
    <cellStyle name="Normal 4 4 3 4 2" xfId="7870"/>
    <cellStyle name="Normal 4 4 3 4 2 2" xfId="16900"/>
    <cellStyle name="Normal 4 4 3 4 3" xfId="12418"/>
    <cellStyle name="Normal 4 4 3 5" xfId="4882"/>
    <cellStyle name="Normal 4 4 3 5 2" xfId="13912"/>
    <cellStyle name="Normal 4 4 3 6" xfId="9430"/>
    <cellStyle name="Normal 4 4 4" xfId="586"/>
    <cellStyle name="Normal 4 4 4 2" xfId="1333"/>
    <cellStyle name="Normal 4 4 4 2 2" xfId="2827"/>
    <cellStyle name="Normal 4 4 4 2 2 2" xfId="7309"/>
    <cellStyle name="Normal 4 4 4 2 2 2 2" xfId="16339"/>
    <cellStyle name="Normal 4 4 4 2 2 3" xfId="11857"/>
    <cellStyle name="Normal 4 4 4 2 3" xfId="4321"/>
    <cellStyle name="Normal 4 4 4 2 3 2" xfId="8803"/>
    <cellStyle name="Normal 4 4 4 2 3 2 2" xfId="17833"/>
    <cellStyle name="Normal 4 4 4 2 3 3" xfId="13351"/>
    <cellStyle name="Normal 4 4 4 2 4" xfId="5815"/>
    <cellStyle name="Normal 4 4 4 2 4 2" xfId="14845"/>
    <cellStyle name="Normal 4 4 4 2 5" xfId="10363"/>
    <cellStyle name="Normal 4 4 4 3" xfId="2080"/>
    <cellStyle name="Normal 4 4 4 3 2" xfId="6562"/>
    <cellStyle name="Normal 4 4 4 3 2 2" xfId="15592"/>
    <cellStyle name="Normal 4 4 4 3 3" xfId="11110"/>
    <cellStyle name="Normal 4 4 4 4" xfId="3574"/>
    <cellStyle name="Normal 4 4 4 4 2" xfId="8056"/>
    <cellStyle name="Normal 4 4 4 4 2 2" xfId="17086"/>
    <cellStyle name="Normal 4 4 4 4 3" xfId="12604"/>
    <cellStyle name="Normal 4 4 4 5" xfId="5068"/>
    <cellStyle name="Normal 4 4 4 5 2" xfId="14098"/>
    <cellStyle name="Normal 4 4 4 6" xfId="9616"/>
    <cellStyle name="Normal 4 4 5" xfId="773"/>
    <cellStyle name="Normal 4 4 5 2" xfId="2267"/>
    <cellStyle name="Normal 4 4 5 2 2" xfId="6749"/>
    <cellStyle name="Normal 4 4 5 2 2 2" xfId="15779"/>
    <cellStyle name="Normal 4 4 5 2 3" xfId="11297"/>
    <cellStyle name="Normal 4 4 5 3" xfId="3761"/>
    <cellStyle name="Normal 4 4 5 3 2" xfId="8243"/>
    <cellStyle name="Normal 4 4 5 3 2 2" xfId="17273"/>
    <cellStyle name="Normal 4 4 5 3 3" xfId="12791"/>
    <cellStyle name="Normal 4 4 5 4" xfId="5255"/>
    <cellStyle name="Normal 4 4 5 4 2" xfId="14285"/>
    <cellStyle name="Normal 4 4 5 5" xfId="9803"/>
    <cellStyle name="Normal 4 4 6" xfId="1522"/>
    <cellStyle name="Normal 4 4 6 2" xfId="6004"/>
    <cellStyle name="Normal 4 4 6 2 2" xfId="15034"/>
    <cellStyle name="Normal 4 4 6 3" xfId="10552"/>
    <cellStyle name="Normal 4 4 7" xfId="3016"/>
    <cellStyle name="Normal 4 4 7 2" xfId="7498"/>
    <cellStyle name="Normal 4 4 7 2 2" xfId="16528"/>
    <cellStyle name="Normal 4 4 7 3" xfId="12046"/>
    <cellStyle name="Normal 4 4 8" xfId="4510"/>
    <cellStyle name="Normal 4 4 8 2" xfId="13540"/>
    <cellStyle name="Normal 4 4 9" xfId="9058"/>
    <cellStyle name="Normal 4 5" xfId="51"/>
    <cellStyle name="Normal 4 5 2" xfId="237"/>
    <cellStyle name="Normal 4 5 2 2" xfId="982"/>
    <cellStyle name="Normal 4 5 2 2 2" xfId="2476"/>
    <cellStyle name="Normal 4 5 2 2 2 2" xfId="6958"/>
    <cellStyle name="Normal 4 5 2 2 2 2 2" xfId="15988"/>
    <cellStyle name="Normal 4 5 2 2 2 3" xfId="11506"/>
    <cellStyle name="Normal 4 5 2 2 3" xfId="3970"/>
    <cellStyle name="Normal 4 5 2 2 3 2" xfId="8452"/>
    <cellStyle name="Normal 4 5 2 2 3 2 2" xfId="17482"/>
    <cellStyle name="Normal 4 5 2 2 3 3" xfId="13000"/>
    <cellStyle name="Normal 4 5 2 2 4" xfId="5464"/>
    <cellStyle name="Normal 4 5 2 2 4 2" xfId="14494"/>
    <cellStyle name="Normal 4 5 2 2 5" xfId="10012"/>
    <cellStyle name="Normal 4 5 2 3" xfId="1731"/>
    <cellStyle name="Normal 4 5 2 3 2" xfId="6213"/>
    <cellStyle name="Normal 4 5 2 3 2 2" xfId="15243"/>
    <cellStyle name="Normal 4 5 2 3 3" xfId="10761"/>
    <cellStyle name="Normal 4 5 2 4" xfId="3225"/>
    <cellStyle name="Normal 4 5 2 4 2" xfId="7707"/>
    <cellStyle name="Normal 4 5 2 4 2 2" xfId="16737"/>
    <cellStyle name="Normal 4 5 2 4 3" xfId="12255"/>
    <cellStyle name="Normal 4 5 2 5" xfId="4719"/>
    <cellStyle name="Normal 4 5 2 5 2" xfId="13749"/>
    <cellStyle name="Normal 4 5 2 6" xfId="9267"/>
    <cellStyle name="Normal 4 5 3" xfId="423"/>
    <cellStyle name="Normal 4 5 3 2" xfId="1170"/>
    <cellStyle name="Normal 4 5 3 2 2" xfId="2664"/>
    <cellStyle name="Normal 4 5 3 2 2 2" xfId="7146"/>
    <cellStyle name="Normal 4 5 3 2 2 2 2" xfId="16176"/>
    <cellStyle name="Normal 4 5 3 2 2 3" xfId="11694"/>
    <cellStyle name="Normal 4 5 3 2 3" xfId="4158"/>
    <cellStyle name="Normal 4 5 3 2 3 2" xfId="8640"/>
    <cellStyle name="Normal 4 5 3 2 3 2 2" xfId="17670"/>
    <cellStyle name="Normal 4 5 3 2 3 3" xfId="13188"/>
    <cellStyle name="Normal 4 5 3 2 4" xfId="5652"/>
    <cellStyle name="Normal 4 5 3 2 4 2" xfId="14682"/>
    <cellStyle name="Normal 4 5 3 2 5" xfId="10200"/>
    <cellStyle name="Normal 4 5 3 3" xfId="1917"/>
    <cellStyle name="Normal 4 5 3 3 2" xfId="6399"/>
    <cellStyle name="Normal 4 5 3 3 2 2" xfId="15429"/>
    <cellStyle name="Normal 4 5 3 3 3" xfId="10947"/>
    <cellStyle name="Normal 4 5 3 4" xfId="3411"/>
    <cellStyle name="Normal 4 5 3 4 2" xfId="7893"/>
    <cellStyle name="Normal 4 5 3 4 2 2" xfId="16923"/>
    <cellStyle name="Normal 4 5 3 4 3" xfId="12441"/>
    <cellStyle name="Normal 4 5 3 5" xfId="4905"/>
    <cellStyle name="Normal 4 5 3 5 2" xfId="13935"/>
    <cellStyle name="Normal 4 5 3 6" xfId="9453"/>
    <cellStyle name="Normal 4 5 4" xfId="609"/>
    <cellStyle name="Normal 4 5 4 2" xfId="1356"/>
    <cellStyle name="Normal 4 5 4 2 2" xfId="2850"/>
    <cellStyle name="Normal 4 5 4 2 2 2" xfId="7332"/>
    <cellStyle name="Normal 4 5 4 2 2 2 2" xfId="16362"/>
    <cellStyle name="Normal 4 5 4 2 2 3" xfId="11880"/>
    <cellStyle name="Normal 4 5 4 2 3" xfId="4344"/>
    <cellStyle name="Normal 4 5 4 2 3 2" xfId="8826"/>
    <cellStyle name="Normal 4 5 4 2 3 2 2" xfId="17856"/>
    <cellStyle name="Normal 4 5 4 2 3 3" xfId="13374"/>
    <cellStyle name="Normal 4 5 4 2 4" xfId="5838"/>
    <cellStyle name="Normal 4 5 4 2 4 2" xfId="14868"/>
    <cellStyle name="Normal 4 5 4 2 5" xfId="10386"/>
    <cellStyle name="Normal 4 5 4 3" xfId="2103"/>
    <cellStyle name="Normal 4 5 4 3 2" xfId="6585"/>
    <cellStyle name="Normal 4 5 4 3 2 2" xfId="15615"/>
    <cellStyle name="Normal 4 5 4 3 3" xfId="11133"/>
    <cellStyle name="Normal 4 5 4 4" xfId="3597"/>
    <cellStyle name="Normal 4 5 4 4 2" xfId="8079"/>
    <cellStyle name="Normal 4 5 4 4 2 2" xfId="17109"/>
    <cellStyle name="Normal 4 5 4 4 3" xfId="12627"/>
    <cellStyle name="Normal 4 5 4 5" xfId="5091"/>
    <cellStyle name="Normal 4 5 4 5 2" xfId="14121"/>
    <cellStyle name="Normal 4 5 4 6" xfId="9639"/>
    <cellStyle name="Normal 4 5 5" xfId="796"/>
    <cellStyle name="Normal 4 5 5 2" xfId="2290"/>
    <cellStyle name="Normal 4 5 5 2 2" xfId="6772"/>
    <cellStyle name="Normal 4 5 5 2 2 2" xfId="15802"/>
    <cellStyle name="Normal 4 5 5 2 3" xfId="11320"/>
    <cellStyle name="Normal 4 5 5 3" xfId="3784"/>
    <cellStyle name="Normal 4 5 5 3 2" xfId="8266"/>
    <cellStyle name="Normal 4 5 5 3 2 2" xfId="17296"/>
    <cellStyle name="Normal 4 5 5 3 3" xfId="12814"/>
    <cellStyle name="Normal 4 5 5 4" xfId="5278"/>
    <cellStyle name="Normal 4 5 5 4 2" xfId="14308"/>
    <cellStyle name="Normal 4 5 5 5" xfId="9826"/>
    <cellStyle name="Normal 4 5 6" xfId="1545"/>
    <cellStyle name="Normal 4 5 6 2" xfId="6027"/>
    <cellStyle name="Normal 4 5 6 2 2" xfId="15057"/>
    <cellStyle name="Normal 4 5 6 3" xfId="10575"/>
    <cellStyle name="Normal 4 5 7" xfId="3039"/>
    <cellStyle name="Normal 4 5 7 2" xfId="7521"/>
    <cellStyle name="Normal 4 5 7 2 2" xfId="16551"/>
    <cellStyle name="Normal 4 5 7 3" xfId="12069"/>
    <cellStyle name="Normal 4 5 8" xfId="4533"/>
    <cellStyle name="Normal 4 5 8 2" xfId="13563"/>
    <cellStyle name="Normal 4 5 9" xfId="9081"/>
    <cellStyle name="Normal 4 6" xfId="75"/>
    <cellStyle name="Normal 4 6 2" xfId="261"/>
    <cellStyle name="Normal 4 6 2 2" xfId="1005"/>
    <cellStyle name="Normal 4 6 2 2 2" xfId="2499"/>
    <cellStyle name="Normal 4 6 2 2 2 2" xfId="6981"/>
    <cellStyle name="Normal 4 6 2 2 2 2 2" xfId="16011"/>
    <cellStyle name="Normal 4 6 2 2 2 3" xfId="11529"/>
    <cellStyle name="Normal 4 6 2 2 3" xfId="3993"/>
    <cellStyle name="Normal 4 6 2 2 3 2" xfId="8475"/>
    <cellStyle name="Normal 4 6 2 2 3 2 2" xfId="17505"/>
    <cellStyle name="Normal 4 6 2 2 3 3" xfId="13023"/>
    <cellStyle name="Normal 4 6 2 2 4" xfId="5487"/>
    <cellStyle name="Normal 4 6 2 2 4 2" xfId="14517"/>
    <cellStyle name="Normal 4 6 2 2 5" xfId="10035"/>
    <cellStyle name="Normal 4 6 2 3" xfId="1755"/>
    <cellStyle name="Normal 4 6 2 3 2" xfId="6237"/>
    <cellStyle name="Normal 4 6 2 3 2 2" xfId="15267"/>
    <cellStyle name="Normal 4 6 2 3 3" xfId="10785"/>
    <cellStyle name="Normal 4 6 2 4" xfId="3249"/>
    <cellStyle name="Normal 4 6 2 4 2" xfId="7731"/>
    <cellStyle name="Normal 4 6 2 4 2 2" xfId="16761"/>
    <cellStyle name="Normal 4 6 2 4 3" xfId="12279"/>
    <cellStyle name="Normal 4 6 2 5" xfId="4743"/>
    <cellStyle name="Normal 4 6 2 5 2" xfId="13773"/>
    <cellStyle name="Normal 4 6 2 6" xfId="9291"/>
    <cellStyle name="Normal 4 6 3" xfId="447"/>
    <cellStyle name="Normal 4 6 3 2" xfId="1194"/>
    <cellStyle name="Normal 4 6 3 2 2" xfId="2688"/>
    <cellStyle name="Normal 4 6 3 2 2 2" xfId="7170"/>
    <cellStyle name="Normal 4 6 3 2 2 2 2" xfId="16200"/>
    <cellStyle name="Normal 4 6 3 2 2 3" xfId="11718"/>
    <cellStyle name="Normal 4 6 3 2 3" xfId="4182"/>
    <cellStyle name="Normal 4 6 3 2 3 2" xfId="8664"/>
    <cellStyle name="Normal 4 6 3 2 3 2 2" xfId="17694"/>
    <cellStyle name="Normal 4 6 3 2 3 3" xfId="13212"/>
    <cellStyle name="Normal 4 6 3 2 4" xfId="5676"/>
    <cellStyle name="Normal 4 6 3 2 4 2" xfId="14706"/>
    <cellStyle name="Normal 4 6 3 2 5" xfId="10224"/>
    <cellStyle name="Normal 4 6 3 3" xfId="1941"/>
    <cellStyle name="Normal 4 6 3 3 2" xfId="6423"/>
    <cellStyle name="Normal 4 6 3 3 2 2" xfId="15453"/>
    <cellStyle name="Normal 4 6 3 3 3" xfId="10971"/>
    <cellStyle name="Normal 4 6 3 4" xfId="3435"/>
    <cellStyle name="Normal 4 6 3 4 2" xfId="7917"/>
    <cellStyle name="Normal 4 6 3 4 2 2" xfId="16947"/>
    <cellStyle name="Normal 4 6 3 4 3" xfId="12465"/>
    <cellStyle name="Normal 4 6 3 5" xfId="4929"/>
    <cellStyle name="Normal 4 6 3 5 2" xfId="13959"/>
    <cellStyle name="Normal 4 6 3 6" xfId="9477"/>
    <cellStyle name="Normal 4 6 4" xfId="633"/>
    <cellStyle name="Normal 4 6 4 2" xfId="1380"/>
    <cellStyle name="Normal 4 6 4 2 2" xfId="2874"/>
    <cellStyle name="Normal 4 6 4 2 2 2" xfId="7356"/>
    <cellStyle name="Normal 4 6 4 2 2 2 2" xfId="16386"/>
    <cellStyle name="Normal 4 6 4 2 2 3" xfId="11904"/>
    <cellStyle name="Normal 4 6 4 2 3" xfId="4368"/>
    <cellStyle name="Normal 4 6 4 2 3 2" xfId="8850"/>
    <cellStyle name="Normal 4 6 4 2 3 2 2" xfId="17880"/>
    <cellStyle name="Normal 4 6 4 2 3 3" xfId="13398"/>
    <cellStyle name="Normal 4 6 4 2 4" xfId="5862"/>
    <cellStyle name="Normal 4 6 4 2 4 2" xfId="14892"/>
    <cellStyle name="Normal 4 6 4 2 5" xfId="10410"/>
    <cellStyle name="Normal 4 6 4 3" xfId="2127"/>
    <cellStyle name="Normal 4 6 4 3 2" xfId="6609"/>
    <cellStyle name="Normal 4 6 4 3 2 2" xfId="15639"/>
    <cellStyle name="Normal 4 6 4 3 3" xfId="11157"/>
    <cellStyle name="Normal 4 6 4 4" xfId="3621"/>
    <cellStyle name="Normal 4 6 4 4 2" xfId="8103"/>
    <cellStyle name="Normal 4 6 4 4 2 2" xfId="17133"/>
    <cellStyle name="Normal 4 6 4 4 3" xfId="12651"/>
    <cellStyle name="Normal 4 6 4 5" xfId="5115"/>
    <cellStyle name="Normal 4 6 4 5 2" xfId="14145"/>
    <cellStyle name="Normal 4 6 4 6" xfId="9663"/>
    <cellStyle name="Normal 4 6 5" xfId="820"/>
    <cellStyle name="Normal 4 6 5 2" xfId="2314"/>
    <cellStyle name="Normal 4 6 5 2 2" xfId="6796"/>
    <cellStyle name="Normal 4 6 5 2 2 2" xfId="15826"/>
    <cellStyle name="Normal 4 6 5 2 3" xfId="11344"/>
    <cellStyle name="Normal 4 6 5 3" xfId="3808"/>
    <cellStyle name="Normal 4 6 5 3 2" xfId="8290"/>
    <cellStyle name="Normal 4 6 5 3 2 2" xfId="17320"/>
    <cellStyle name="Normal 4 6 5 3 3" xfId="12838"/>
    <cellStyle name="Normal 4 6 5 4" xfId="5302"/>
    <cellStyle name="Normal 4 6 5 4 2" xfId="14332"/>
    <cellStyle name="Normal 4 6 5 5" xfId="9850"/>
    <cellStyle name="Normal 4 6 6" xfId="1569"/>
    <cellStyle name="Normal 4 6 6 2" xfId="6051"/>
    <cellStyle name="Normal 4 6 6 2 2" xfId="15081"/>
    <cellStyle name="Normal 4 6 6 3" xfId="10599"/>
    <cellStyle name="Normal 4 6 7" xfId="3063"/>
    <cellStyle name="Normal 4 6 7 2" xfId="7545"/>
    <cellStyle name="Normal 4 6 7 2 2" xfId="16575"/>
    <cellStyle name="Normal 4 6 7 3" xfId="12093"/>
    <cellStyle name="Normal 4 6 8" xfId="4557"/>
    <cellStyle name="Normal 4 6 8 2" xfId="13587"/>
    <cellStyle name="Normal 4 6 9" xfId="9105"/>
    <cellStyle name="Normal 4 7" xfId="110"/>
    <cellStyle name="Normal 4 7 2" xfId="296"/>
    <cellStyle name="Normal 4 7 2 2" xfId="1039"/>
    <cellStyle name="Normal 4 7 2 2 2" xfId="2533"/>
    <cellStyle name="Normal 4 7 2 2 2 2" xfId="7015"/>
    <cellStyle name="Normal 4 7 2 2 2 2 2" xfId="16045"/>
    <cellStyle name="Normal 4 7 2 2 2 3" xfId="11563"/>
    <cellStyle name="Normal 4 7 2 2 3" xfId="4027"/>
    <cellStyle name="Normal 4 7 2 2 3 2" xfId="8509"/>
    <cellStyle name="Normal 4 7 2 2 3 2 2" xfId="17539"/>
    <cellStyle name="Normal 4 7 2 2 3 3" xfId="13057"/>
    <cellStyle name="Normal 4 7 2 2 4" xfId="5521"/>
    <cellStyle name="Normal 4 7 2 2 4 2" xfId="14551"/>
    <cellStyle name="Normal 4 7 2 2 5" xfId="10069"/>
    <cellStyle name="Normal 4 7 2 3" xfId="1790"/>
    <cellStyle name="Normal 4 7 2 3 2" xfId="6272"/>
    <cellStyle name="Normal 4 7 2 3 2 2" xfId="15302"/>
    <cellStyle name="Normal 4 7 2 3 3" xfId="10820"/>
    <cellStyle name="Normal 4 7 2 4" xfId="3284"/>
    <cellStyle name="Normal 4 7 2 4 2" xfId="7766"/>
    <cellStyle name="Normal 4 7 2 4 2 2" xfId="16796"/>
    <cellStyle name="Normal 4 7 2 4 3" xfId="12314"/>
    <cellStyle name="Normal 4 7 2 5" xfId="4778"/>
    <cellStyle name="Normal 4 7 2 5 2" xfId="13808"/>
    <cellStyle name="Normal 4 7 2 6" xfId="9326"/>
    <cellStyle name="Normal 4 7 3" xfId="482"/>
    <cellStyle name="Normal 4 7 3 2" xfId="1229"/>
    <cellStyle name="Normal 4 7 3 2 2" xfId="2723"/>
    <cellStyle name="Normal 4 7 3 2 2 2" xfId="7205"/>
    <cellStyle name="Normal 4 7 3 2 2 2 2" xfId="16235"/>
    <cellStyle name="Normal 4 7 3 2 2 3" xfId="11753"/>
    <cellStyle name="Normal 4 7 3 2 3" xfId="4217"/>
    <cellStyle name="Normal 4 7 3 2 3 2" xfId="8699"/>
    <cellStyle name="Normal 4 7 3 2 3 2 2" xfId="17729"/>
    <cellStyle name="Normal 4 7 3 2 3 3" xfId="13247"/>
    <cellStyle name="Normal 4 7 3 2 4" xfId="5711"/>
    <cellStyle name="Normal 4 7 3 2 4 2" xfId="14741"/>
    <cellStyle name="Normal 4 7 3 2 5" xfId="10259"/>
    <cellStyle name="Normal 4 7 3 3" xfId="1976"/>
    <cellStyle name="Normal 4 7 3 3 2" xfId="6458"/>
    <cellStyle name="Normal 4 7 3 3 2 2" xfId="15488"/>
    <cellStyle name="Normal 4 7 3 3 3" xfId="11006"/>
    <cellStyle name="Normal 4 7 3 4" xfId="3470"/>
    <cellStyle name="Normal 4 7 3 4 2" xfId="7952"/>
    <cellStyle name="Normal 4 7 3 4 2 2" xfId="16982"/>
    <cellStyle name="Normal 4 7 3 4 3" xfId="12500"/>
    <cellStyle name="Normal 4 7 3 5" xfId="4964"/>
    <cellStyle name="Normal 4 7 3 5 2" xfId="13994"/>
    <cellStyle name="Normal 4 7 3 6" xfId="9512"/>
    <cellStyle name="Normal 4 7 4" xfId="668"/>
    <cellStyle name="Normal 4 7 4 2" xfId="1415"/>
    <cellStyle name="Normal 4 7 4 2 2" xfId="2909"/>
    <cellStyle name="Normal 4 7 4 2 2 2" xfId="7391"/>
    <cellStyle name="Normal 4 7 4 2 2 2 2" xfId="16421"/>
    <cellStyle name="Normal 4 7 4 2 2 3" xfId="11939"/>
    <cellStyle name="Normal 4 7 4 2 3" xfId="4403"/>
    <cellStyle name="Normal 4 7 4 2 3 2" xfId="8885"/>
    <cellStyle name="Normal 4 7 4 2 3 2 2" xfId="17915"/>
    <cellStyle name="Normal 4 7 4 2 3 3" xfId="13433"/>
    <cellStyle name="Normal 4 7 4 2 4" xfId="5897"/>
    <cellStyle name="Normal 4 7 4 2 4 2" xfId="14927"/>
    <cellStyle name="Normal 4 7 4 2 5" xfId="10445"/>
    <cellStyle name="Normal 4 7 4 3" xfId="2162"/>
    <cellStyle name="Normal 4 7 4 3 2" xfId="6644"/>
    <cellStyle name="Normal 4 7 4 3 2 2" xfId="15674"/>
    <cellStyle name="Normal 4 7 4 3 3" xfId="11192"/>
    <cellStyle name="Normal 4 7 4 4" xfId="3656"/>
    <cellStyle name="Normal 4 7 4 4 2" xfId="8138"/>
    <cellStyle name="Normal 4 7 4 4 2 2" xfId="17168"/>
    <cellStyle name="Normal 4 7 4 4 3" xfId="12686"/>
    <cellStyle name="Normal 4 7 4 5" xfId="5150"/>
    <cellStyle name="Normal 4 7 4 5 2" xfId="14180"/>
    <cellStyle name="Normal 4 7 4 6" xfId="9698"/>
    <cellStyle name="Normal 4 7 5" xfId="855"/>
    <cellStyle name="Normal 4 7 5 2" xfId="2349"/>
    <cellStyle name="Normal 4 7 5 2 2" xfId="6831"/>
    <cellStyle name="Normal 4 7 5 2 2 2" xfId="15861"/>
    <cellStyle name="Normal 4 7 5 2 3" xfId="11379"/>
    <cellStyle name="Normal 4 7 5 3" xfId="3843"/>
    <cellStyle name="Normal 4 7 5 3 2" xfId="8325"/>
    <cellStyle name="Normal 4 7 5 3 2 2" xfId="17355"/>
    <cellStyle name="Normal 4 7 5 3 3" xfId="12873"/>
    <cellStyle name="Normal 4 7 5 4" xfId="5337"/>
    <cellStyle name="Normal 4 7 5 4 2" xfId="14367"/>
    <cellStyle name="Normal 4 7 5 5" xfId="9885"/>
    <cellStyle name="Normal 4 7 6" xfId="1604"/>
    <cellStyle name="Normal 4 7 6 2" xfId="6086"/>
    <cellStyle name="Normal 4 7 6 2 2" xfId="15116"/>
    <cellStyle name="Normal 4 7 6 3" xfId="10634"/>
    <cellStyle name="Normal 4 7 7" xfId="3098"/>
    <cellStyle name="Normal 4 7 7 2" xfId="7580"/>
    <cellStyle name="Normal 4 7 7 2 2" xfId="16610"/>
    <cellStyle name="Normal 4 7 7 3" xfId="12128"/>
    <cellStyle name="Normal 4 7 8" xfId="4592"/>
    <cellStyle name="Normal 4 7 8 2" xfId="13622"/>
    <cellStyle name="Normal 4 7 9" xfId="9140"/>
    <cellStyle name="Normal 4 8" xfId="122"/>
    <cellStyle name="Normal 4 8 2" xfId="308"/>
    <cellStyle name="Normal 4 8 2 2" xfId="1051"/>
    <cellStyle name="Normal 4 8 2 2 2" xfId="2545"/>
    <cellStyle name="Normal 4 8 2 2 2 2" xfId="7027"/>
    <cellStyle name="Normal 4 8 2 2 2 2 2" xfId="16057"/>
    <cellStyle name="Normal 4 8 2 2 2 3" xfId="11575"/>
    <cellStyle name="Normal 4 8 2 2 3" xfId="4039"/>
    <cellStyle name="Normal 4 8 2 2 3 2" xfId="8521"/>
    <cellStyle name="Normal 4 8 2 2 3 2 2" xfId="17551"/>
    <cellStyle name="Normal 4 8 2 2 3 3" xfId="13069"/>
    <cellStyle name="Normal 4 8 2 2 4" xfId="5533"/>
    <cellStyle name="Normal 4 8 2 2 4 2" xfId="14563"/>
    <cellStyle name="Normal 4 8 2 2 5" xfId="10081"/>
    <cellStyle name="Normal 4 8 2 3" xfId="1802"/>
    <cellStyle name="Normal 4 8 2 3 2" xfId="6284"/>
    <cellStyle name="Normal 4 8 2 3 2 2" xfId="15314"/>
    <cellStyle name="Normal 4 8 2 3 3" xfId="10832"/>
    <cellStyle name="Normal 4 8 2 4" xfId="3296"/>
    <cellStyle name="Normal 4 8 2 4 2" xfId="7778"/>
    <cellStyle name="Normal 4 8 2 4 2 2" xfId="16808"/>
    <cellStyle name="Normal 4 8 2 4 3" xfId="12326"/>
    <cellStyle name="Normal 4 8 2 5" xfId="4790"/>
    <cellStyle name="Normal 4 8 2 5 2" xfId="13820"/>
    <cellStyle name="Normal 4 8 2 6" xfId="9338"/>
    <cellStyle name="Normal 4 8 3" xfId="494"/>
    <cellStyle name="Normal 4 8 3 2" xfId="1241"/>
    <cellStyle name="Normal 4 8 3 2 2" xfId="2735"/>
    <cellStyle name="Normal 4 8 3 2 2 2" xfId="7217"/>
    <cellStyle name="Normal 4 8 3 2 2 2 2" xfId="16247"/>
    <cellStyle name="Normal 4 8 3 2 2 3" xfId="11765"/>
    <cellStyle name="Normal 4 8 3 2 3" xfId="4229"/>
    <cellStyle name="Normal 4 8 3 2 3 2" xfId="8711"/>
    <cellStyle name="Normal 4 8 3 2 3 2 2" xfId="17741"/>
    <cellStyle name="Normal 4 8 3 2 3 3" xfId="13259"/>
    <cellStyle name="Normal 4 8 3 2 4" xfId="5723"/>
    <cellStyle name="Normal 4 8 3 2 4 2" xfId="14753"/>
    <cellStyle name="Normal 4 8 3 2 5" xfId="10271"/>
    <cellStyle name="Normal 4 8 3 3" xfId="1988"/>
    <cellStyle name="Normal 4 8 3 3 2" xfId="6470"/>
    <cellStyle name="Normal 4 8 3 3 2 2" xfId="15500"/>
    <cellStyle name="Normal 4 8 3 3 3" xfId="11018"/>
    <cellStyle name="Normal 4 8 3 4" xfId="3482"/>
    <cellStyle name="Normal 4 8 3 4 2" xfId="7964"/>
    <cellStyle name="Normal 4 8 3 4 2 2" xfId="16994"/>
    <cellStyle name="Normal 4 8 3 4 3" xfId="12512"/>
    <cellStyle name="Normal 4 8 3 5" xfId="4976"/>
    <cellStyle name="Normal 4 8 3 5 2" xfId="14006"/>
    <cellStyle name="Normal 4 8 3 6" xfId="9524"/>
    <cellStyle name="Normal 4 8 4" xfId="680"/>
    <cellStyle name="Normal 4 8 4 2" xfId="1427"/>
    <cellStyle name="Normal 4 8 4 2 2" xfId="2921"/>
    <cellStyle name="Normal 4 8 4 2 2 2" xfId="7403"/>
    <cellStyle name="Normal 4 8 4 2 2 2 2" xfId="16433"/>
    <cellStyle name="Normal 4 8 4 2 2 3" xfId="11951"/>
    <cellStyle name="Normal 4 8 4 2 3" xfId="4415"/>
    <cellStyle name="Normal 4 8 4 2 3 2" xfId="8897"/>
    <cellStyle name="Normal 4 8 4 2 3 2 2" xfId="17927"/>
    <cellStyle name="Normal 4 8 4 2 3 3" xfId="13445"/>
    <cellStyle name="Normal 4 8 4 2 4" xfId="5909"/>
    <cellStyle name="Normal 4 8 4 2 4 2" xfId="14939"/>
    <cellStyle name="Normal 4 8 4 2 5" xfId="10457"/>
    <cellStyle name="Normal 4 8 4 3" xfId="2174"/>
    <cellStyle name="Normal 4 8 4 3 2" xfId="6656"/>
    <cellStyle name="Normal 4 8 4 3 2 2" xfId="15686"/>
    <cellStyle name="Normal 4 8 4 3 3" xfId="11204"/>
    <cellStyle name="Normal 4 8 4 4" xfId="3668"/>
    <cellStyle name="Normal 4 8 4 4 2" xfId="8150"/>
    <cellStyle name="Normal 4 8 4 4 2 2" xfId="17180"/>
    <cellStyle name="Normal 4 8 4 4 3" xfId="12698"/>
    <cellStyle name="Normal 4 8 4 5" xfId="5162"/>
    <cellStyle name="Normal 4 8 4 5 2" xfId="14192"/>
    <cellStyle name="Normal 4 8 4 6" xfId="9710"/>
    <cellStyle name="Normal 4 8 5" xfId="867"/>
    <cellStyle name="Normal 4 8 5 2" xfId="2361"/>
    <cellStyle name="Normal 4 8 5 2 2" xfId="6843"/>
    <cellStyle name="Normal 4 8 5 2 2 2" xfId="15873"/>
    <cellStyle name="Normal 4 8 5 2 3" xfId="11391"/>
    <cellStyle name="Normal 4 8 5 3" xfId="3855"/>
    <cellStyle name="Normal 4 8 5 3 2" xfId="8337"/>
    <cellStyle name="Normal 4 8 5 3 2 2" xfId="17367"/>
    <cellStyle name="Normal 4 8 5 3 3" xfId="12885"/>
    <cellStyle name="Normal 4 8 5 4" xfId="5349"/>
    <cellStyle name="Normal 4 8 5 4 2" xfId="14379"/>
    <cellStyle name="Normal 4 8 5 5" xfId="9897"/>
    <cellStyle name="Normal 4 8 6" xfId="1616"/>
    <cellStyle name="Normal 4 8 6 2" xfId="6098"/>
    <cellStyle name="Normal 4 8 6 2 2" xfId="15128"/>
    <cellStyle name="Normal 4 8 6 3" xfId="10646"/>
    <cellStyle name="Normal 4 8 7" xfId="3110"/>
    <cellStyle name="Normal 4 8 7 2" xfId="7592"/>
    <cellStyle name="Normal 4 8 7 2 2" xfId="16622"/>
    <cellStyle name="Normal 4 8 7 3" xfId="12140"/>
    <cellStyle name="Normal 4 8 8" xfId="4604"/>
    <cellStyle name="Normal 4 8 8 2" xfId="13634"/>
    <cellStyle name="Normal 4 8 9" xfId="9152"/>
    <cellStyle name="Normal 4 9" xfId="145"/>
    <cellStyle name="Normal 4 9 2" xfId="331"/>
    <cellStyle name="Normal 4 9 2 2" xfId="1074"/>
    <cellStyle name="Normal 4 9 2 2 2" xfId="2568"/>
    <cellStyle name="Normal 4 9 2 2 2 2" xfId="7050"/>
    <cellStyle name="Normal 4 9 2 2 2 2 2" xfId="16080"/>
    <cellStyle name="Normal 4 9 2 2 2 3" xfId="11598"/>
    <cellStyle name="Normal 4 9 2 2 3" xfId="4062"/>
    <cellStyle name="Normal 4 9 2 2 3 2" xfId="8544"/>
    <cellStyle name="Normal 4 9 2 2 3 2 2" xfId="17574"/>
    <cellStyle name="Normal 4 9 2 2 3 3" xfId="13092"/>
    <cellStyle name="Normal 4 9 2 2 4" xfId="5556"/>
    <cellStyle name="Normal 4 9 2 2 4 2" xfId="14586"/>
    <cellStyle name="Normal 4 9 2 2 5" xfId="10104"/>
    <cellStyle name="Normal 4 9 2 3" xfId="1825"/>
    <cellStyle name="Normal 4 9 2 3 2" xfId="6307"/>
    <cellStyle name="Normal 4 9 2 3 2 2" xfId="15337"/>
    <cellStyle name="Normal 4 9 2 3 3" xfId="10855"/>
    <cellStyle name="Normal 4 9 2 4" xfId="3319"/>
    <cellStyle name="Normal 4 9 2 4 2" xfId="7801"/>
    <cellStyle name="Normal 4 9 2 4 2 2" xfId="16831"/>
    <cellStyle name="Normal 4 9 2 4 3" xfId="12349"/>
    <cellStyle name="Normal 4 9 2 5" xfId="4813"/>
    <cellStyle name="Normal 4 9 2 5 2" xfId="13843"/>
    <cellStyle name="Normal 4 9 2 6" xfId="9361"/>
    <cellStyle name="Normal 4 9 3" xfId="517"/>
    <cellStyle name="Normal 4 9 3 2" xfId="1264"/>
    <cellStyle name="Normal 4 9 3 2 2" xfId="2758"/>
    <cellStyle name="Normal 4 9 3 2 2 2" xfId="7240"/>
    <cellStyle name="Normal 4 9 3 2 2 2 2" xfId="16270"/>
    <cellStyle name="Normal 4 9 3 2 2 3" xfId="11788"/>
    <cellStyle name="Normal 4 9 3 2 3" xfId="4252"/>
    <cellStyle name="Normal 4 9 3 2 3 2" xfId="8734"/>
    <cellStyle name="Normal 4 9 3 2 3 2 2" xfId="17764"/>
    <cellStyle name="Normal 4 9 3 2 3 3" xfId="13282"/>
    <cellStyle name="Normal 4 9 3 2 4" xfId="5746"/>
    <cellStyle name="Normal 4 9 3 2 4 2" xfId="14776"/>
    <cellStyle name="Normal 4 9 3 2 5" xfId="10294"/>
    <cellStyle name="Normal 4 9 3 3" xfId="2011"/>
    <cellStyle name="Normal 4 9 3 3 2" xfId="6493"/>
    <cellStyle name="Normal 4 9 3 3 2 2" xfId="15523"/>
    <cellStyle name="Normal 4 9 3 3 3" xfId="11041"/>
    <cellStyle name="Normal 4 9 3 4" xfId="3505"/>
    <cellStyle name="Normal 4 9 3 4 2" xfId="7987"/>
    <cellStyle name="Normal 4 9 3 4 2 2" xfId="17017"/>
    <cellStyle name="Normal 4 9 3 4 3" xfId="12535"/>
    <cellStyle name="Normal 4 9 3 5" xfId="4999"/>
    <cellStyle name="Normal 4 9 3 5 2" xfId="14029"/>
    <cellStyle name="Normal 4 9 3 6" xfId="9547"/>
    <cellStyle name="Normal 4 9 4" xfId="703"/>
    <cellStyle name="Normal 4 9 4 2" xfId="1450"/>
    <cellStyle name="Normal 4 9 4 2 2" xfId="2944"/>
    <cellStyle name="Normal 4 9 4 2 2 2" xfId="7426"/>
    <cellStyle name="Normal 4 9 4 2 2 2 2" xfId="16456"/>
    <cellStyle name="Normal 4 9 4 2 2 3" xfId="11974"/>
    <cellStyle name="Normal 4 9 4 2 3" xfId="4438"/>
    <cellStyle name="Normal 4 9 4 2 3 2" xfId="8920"/>
    <cellStyle name="Normal 4 9 4 2 3 2 2" xfId="17950"/>
    <cellStyle name="Normal 4 9 4 2 3 3" xfId="13468"/>
    <cellStyle name="Normal 4 9 4 2 4" xfId="5932"/>
    <cellStyle name="Normal 4 9 4 2 4 2" xfId="14962"/>
    <cellStyle name="Normal 4 9 4 2 5" xfId="10480"/>
    <cellStyle name="Normal 4 9 4 3" xfId="2197"/>
    <cellStyle name="Normal 4 9 4 3 2" xfId="6679"/>
    <cellStyle name="Normal 4 9 4 3 2 2" xfId="15709"/>
    <cellStyle name="Normal 4 9 4 3 3" xfId="11227"/>
    <cellStyle name="Normal 4 9 4 4" xfId="3691"/>
    <cellStyle name="Normal 4 9 4 4 2" xfId="8173"/>
    <cellStyle name="Normal 4 9 4 4 2 2" xfId="17203"/>
    <cellStyle name="Normal 4 9 4 4 3" xfId="12721"/>
    <cellStyle name="Normal 4 9 4 5" xfId="5185"/>
    <cellStyle name="Normal 4 9 4 5 2" xfId="14215"/>
    <cellStyle name="Normal 4 9 4 6" xfId="9733"/>
    <cellStyle name="Normal 4 9 5" xfId="890"/>
    <cellStyle name="Normal 4 9 5 2" xfId="2384"/>
    <cellStyle name="Normal 4 9 5 2 2" xfId="6866"/>
    <cellStyle name="Normal 4 9 5 2 2 2" xfId="15896"/>
    <cellStyle name="Normal 4 9 5 2 3" xfId="11414"/>
    <cellStyle name="Normal 4 9 5 3" xfId="3878"/>
    <cellStyle name="Normal 4 9 5 3 2" xfId="8360"/>
    <cellStyle name="Normal 4 9 5 3 2 2" xfId="17390"/>
    <cellStyle name="Normal 4 9 5 3 3" xfId="12908"/>
    <cellStyle name="Normal 4 9 5 4" xfId="5372"/>
    <cellStyle name="Normal 4 9 5 4 2" xfId="14402"/>
    <cellStyle name="Normal 4 9 5 5" xfId="9920"/>
    <cellStyle name="Normal 4 9 6" xfId="1639"/>
    <cellStyle name="Normal 4 9 6 2" xfId="6121"/>
    <cellStyle name="Normal 4 9 6 2 2" xfId="15151"/>
    <cellStyle name="Normal 4 9 6 3" xfId="10669"/>
    <cellStyle name="Normal 4 9 7" xfId="3133"/>
    <cellStyle name="Normal 4 9 7 2" xfId="7615"/>
    <cellStyle name="Normal 4 9 7 2 2" xfId="16645"/>
    <cellStyle name="Normal 4 9 7 3" xfId="12163"/>
    <cellStyle name="Normal 4 9 8" xfId="4627"/>
    <cellStyle name="Normal 4 9 8 2" xfId="13657"/>
    <cellStyle name="Normal 4 9 9" xfId="9175"/>
    <cellStyle name="Percent" xfId="1" builtinId="5"/>
    <cellStyle name="Percent 2" xfId="6"/>
    <cellStyle name="Percent 2 10" xfId="148"/>
    <cellStyle name="Percent 2 10 2" xfId="334"/>
    <cellStyle name="Percent 2 10 2 2" xfId="1077"/>
    <cellStyle name="Percent 2 10 2 2 2" xfId="2571"/>
    <cellStyle name="Percent 2 10 2 2 2 2" xfId="7053"/>
    <cellStyle name="Percent 2 10 2 2 2 2 2" xfId="16083"/>
    <cellStyle name="Percent 2 10 2 2 2 3" xfId="11601"/>
    <cellStyle name="Percent 2 10 2 2 3" xfId="4065"/>
    <cellStyle name="Percent 2 10 2 2 3 2" xfId="8547"/>
    <cellStyle name="Percent 2 10 2 2 3 2 2" xfId="17577"/>
    <cellStyle name="Percent 2 10 2 2 3 3" xfId="13095"/>
    <cellStyle name="Percent 2 10 2 2 4" xfId="5559"/>
    <cellStyle name="Percent 2 10 2 2 4 2" xfId="14589"/>
    <cellStyle name="Percent 2 10 2 2 5" xfId="10107"/>
    <cellStyle name="Percent 2 10 2 3" xfId="1828"/>
    <cellStyle name="Percent 2 10 2 3 2" xfId="6310"/>
    <cellStyle name="Percent 2 10 2 3 2 2" xfId="15340"/>
    <cellStyle name="Percent 2 10 2 3 3" xfId="10858"/>
    <cellStyle name="Percent 2 10 2 4" xfId="3322"/>
    <cellStyle name="Percent 2 10 2 4 2" xfId="7804"/>
    <cellStyle name="Percent 2 10 2 4 2 2" xfId="16834"/>
    <cellStyle name="Percent 2 10 2 4 3" xfId="12352"/>
    <cellStyle name="Percent 2 10 2 5" xfId="4816"/>
    <cellStyle name="Percent 2 10 2 5 2" xfId="13846"/>
    <cellStyle name="Percent 2 10 2 6" xfId="9364"/>
    <cellStyle name="Percent 2 10 3" xfId="520"/>
    <cellStyle name="Percent 2 10 3 2" xfId="1267"/>
    <cellStyle name="Percent 2 10 3 2 2" xfId="2761"/>
    <cellStyle name="Percent 2 10 3 2 2 2" xfId="7243"/>
    <cellStyle name="Percent 2 10 3 2 2 2 2" xfId="16273"/>
    <cellStyle name="Percent 2 10 3 2 2 3" xfId="11791"/>
    <cellStyle name="Percent 2 10 3 2 3" xfId="4255"/>
    <cellStyle name="Percent 2 10 3 2 3 2" xfId="8737"/>
    <cellStyle name="Percent 2 10 3 2 3 2 2" xfId="17767"/>
    <cellStyle name="Percent 2 10 3 2 3 3" xfId="13285"/>
    <cellStyle name="Percent 2 10 3 2 4" xfId="5749"/>
    <cellStyle name="Percent 2 10 3 2 4 2" xfId="14779"/>
    <cellStyle name="Percent 2 10 3 2 5" xfId="10297"/>
    <cellStyle name="Percent 2 10 3 3" xfId="2014"/>
    <cellStyle name="Percent 2 10 3 3 2" xfId="6496"/>
    <cellStyle name="Percent 2 10 3 3 2 2" xfId="15526"/>
    <cellStyle name="Percent 2 10 3 3 3" xfId="11044"/>
    <cellStyle name="Percent 2 10 3 4" xfId="3508"/>
    <cellStyle name="Percent 2 10 3 4 2" xfId="7990"/>
    <cellStyle name="Percent 2 10 3 4 2 2" xfId="17020"/>
    <cellStyle name="Percent 2 10 3 4 3" xfId="12538"/>
    <cellStyle name="Percent 2 10 3 5" xfId="5002"/>
    <cellStyle name="Percent 2 10 3 5 2" xfId="14032"/>
    <cellStyle name="Percent 2 10 3 6" xfId="9550"/>
    <cellStyle name="Percent 2 10 4" xfId="706"/>
    <cellStyle name="Percent 2 10 4 2" xfId="1453"/>
    <cellStyle name="Percent 2 10 4 2 2" xfId="2947"/>
    <cellStyle name="Percent 2 10 4 2 2 2" xfId="7429"/>
    <cellStyle name="Percent 2 10 4 2 2 2 2" xfId="16459"/>
    <cellStyle name="Percent 2 10 4 2 2 3" xfId="11977"/>
    <cellStyle name="Percent 2 10 4 2 3" xfId="4441"/>
    <cellStyle name="Percent 2 10 4 2 3 2" xfId="8923"/>
    <cellStyle name="Percent 2 10 4 2 3 2 2" xfId="17953"/>
    <cellStyle name="Percent 2 10 4 2 3 3" xfId="13471"/>
    <cellStyle name="Percent 2 10 4 2 4" xfId="5935"/>
    <cellStyle name="Percent 2 10 4 2 4 2" xfId="14965"/>
    <cellStyle name="Percent 2 10 4 2 5" xfId="10483"/>
    <cellStyle name="Percent 2 10 4 3" xfId="2200"/>
    <cellStyle name="Percent 2 10 4 3 2" xfId="6682"/>
    <cellStyle name="Percent 2 10 4 3 2 2" xfId="15712"/>
    <cellStyle name="Percent 2 10 4 3 3" xfId="11230"/>
    <cellStyle name="Percent 2 10 4 4" xfId="3694"/>
    <cellStyle name="Percent 2 10 4 4 2" xfId="8176"/>
    <cellStyle name="Percent 2 10 4 4 2 2" xfId="17206"/>
    <cellStyle name="Percent 2 10 4 4 3" xfId="12724"/>
    <cellStyle name="Percent 2 10 4 5" xfId="5188"/>
    <cellStyle name="Percent 2 10 4 5 2" xfId="14218"/>
    <cellStyle name="Percent 2 10 4 6" xfId="9736"/>
    <cellStyle name="Percent 2 10 5" xfId="893"/>
    <cellStyle name="Percent 2 10 5 2" xfId="2387"/>
    <cellStyle name="Percent 2 10 5 2 2" xfId="6869"/>
    <cellStyle name="Percent 2 10 5 2 2 2" xfId="15899"/>
    <cellStyle name="Percent 2 10 5 2 3" xfId="11417"/>
    <cellStyle name="Percent 2 10 5 3" xfId="3881"/>
    <cellStyle name="Percent 2 10 5 3 2" xfId="8363"/>
    <cellStyle name="Percent 2 10 5 3 2 2" xfId="17393"/>
    <cellStyle name="Percent 2 10 5 3 3" xfId="12911"/>
    <cellStyle name="Percent 2 10 5 4" xfId="5375"/>
    <cellStyle name="Percent 2 10 5 4 2" xfId="14405"/>
    <cellStyle name="Percent 2 10 5 5" xfId="9923"/>
    <cellStyle name="Percent 2 10 6" xfId="1642"/>
    <cellStyle name="Percent 2 10 6 2" xfId="6124"/>
    <cellStyle name="Percent 2 10 6 2 2" xfId="15154"/>
    <cellStyle name="Percent 2 10 6 3" xfId="10672"/>
    <cellStyle name="Percent 2 10 7" xfId="3136"/>
    <cellStyle name="Percent 2 10 7 2" xfId="7618"/>
    <cellStyle name="Percent 2 10 7 2 2" xfId="16648"/>
    <cellStyle name="Percent 2 10 7 3" xfId="12166"/>
    <cellStyle name="Percent 2 10 8" xfId="4630"/>
    <cellStyle name="Percent 2 10 8 2" xfId="13660"/>
    <cellStyle name="Percent 2 10 9" xfId="9178"/>
    <cellStyle name="Percent 2 11" xfId="171"/>
    <cellStyle name="Percent 2 11 2" xfId="357"/>
    <cellStyle name="Percent 2 11 2 2" xfId="1100"/>
    <cellStyle name="Percent 2 11 2 2 2" xfId="2594"/>
    <cellStyle name="Percent 2 11 2 2 2 2" xfId="7076"/>
    <cellStyle name="Percent 2 11 2 2 2 2 2" xfId="16106"/>
    <cellStyle name="Percent 2 11 2 2 2 3" xfId="11624"/>
    <cellStyle name="Percent 2 11 2 2 3" xfId="4088"/>
    <cellStyle name="Percent 2 11 2 2 3 2" xfId="8570"/>
    <cellStyle name="Percent 2 11 2 2 3 2 2" xfId="17600"/>
    <cellStyle name="Percent 2 11 2 2 3 3" xfId="13118"/>
    <cellStyle name="Percent 2 11 2 2 4" xfId="5582"/>
    <cellStyle name="Percent 2 11 2 2 4 2" xfId="14612"/>
    <cellStyle name="Percent 2 11 2 2 5" xfId="10130"/>
    <cellStyle name="Percent 2 11 2 3" xfId="1851"/>
    <cellStyle name="Percent 2 11 2 3 2" xfId="6333"/>
    <cellStyle name="Percent 2 11 2 3 2 2" xfId="15363"/>
    <cellStyle name="Percent 2 11 2 3 3" xfId="10881"/>
    <cellStyle name="Percent 2 11 2 4" xfId="3345"/>
    <cellStyle name="Percent 2 11 2 4 2" xfId="7827"/>
    <cellStyle name="Percent 2 11 2 4 2 2" xfId="16857"/>
    <cellStyle name="Percent 2 11 2 4 3" xfId="12375"/>
    <cellStyle name="Percent 2 11 2 5" xfId="4839"/>
    <cellStyle name="Percent 2 11 2 5 2" xfId="13869"/>
    <cellStyle name="Percent 2 11 2 6" xfId="9387"/>
    <cellStyle name="Percent 2 11 3" xfId="543"/>
    <cellStyle name="Percent 2 11 3 2" xfId="1290"/>
    <cellStyle name="Percent 2 11 3 2 2" xfId="2784"/>
    <cellStyle name="Percent 2 11 3 2 2 2" xfId="7266"/>
    <cellStyle name="Percent 2 11 3 2 2 2 2" xfId="16296"/>
    <cellStyle name="Percent 2 11 3 2 2 3" xfId="11814"/>
    <cellStyle name="Percent 2 11 3 2 3" xfId="4278"/>
    <cellStyle name="Percent 2 11 3 2 3 2" xfId="8760"/>
    <cellStyle name="Percent 2 11 3 2 3 2 2" xfId="17790"/>
    <cellStyle name="Percent 2 11 3 2 3 3" xfId="13308"/>
    <cellStyle name="Percent 2 11 3 2 4" xfId="5772"/>
    <cellStyle name="Percent 2 11 3 2 4 2" xfId="14802"/>
    <cellStyle name="Percent 2 11 3 2 5" xfId="10320"/>
    <cellStyle name="Percent 2 11 3 3" xfId="2037"/>
    <cellStyle name="Percent 2 11 3 3 2" xfId="6519"/>
    <cellStyle name="Percent 2 11 3 3 2 2" xfId="15549"/>
    <cellStyle name="Percent 2 11 3 3 3" xfId="11067"/>
    <cellStyle name="Percent 2 11 3 4" xfId="3531"/>
    <cellStyle name="Percent 2 11 3 4 2" xfId="8013"/>
    <cellStyle name="Percent 2 11 3 4 2 2" xfId="17043"/>
    <cellStyle name="Percent 2 11 3 4 3" xfId="12561"/>
    <cellStyle name="Percent 2 11 3 5" xfId="5025"/>
    <cellStyle name="Percent 2 11 3 5 2" xfId="14055"/>
    <cellStyle name="Percent 2 11 3 6" xfId="9573"/>
    <cellStyle name="Percent 2 11 4" xfId="729"/>
    <cellStyle name="Percent 2 11 4 2" xfId="1476"/>
    <cellStyle name="Percent 2 11 4 2 2" xfId="2970"/>
    <cellStyle name="Percent 2 11 4 2 2 2" xfId="7452"/>
    <cellStyle name="Percent 2 11 4 2 2 2 2" xfId="16482"/>
    <cellStyle name="Percent 2 11 4 2 2 3" xfId="12000"/>
    <cellStyle name="Percent 2 11 4 2 3" xfId="4464"/>
    <cellStyle name="Percent 2 11 4 2 3 2" xfId="8946"/>
    <cellStyle name="Percent 2 11 4 2 3 2 2" xfId="17976"/>
    <cellStyle name="Percent 2 11 4 2 3 3" xfId="13494"/>
    <cellStyle name="Percent 2 11 4 2 4" xfId="5958"/>
    <cellStyle name="Percent 2 11 4 2 4 2" xfId="14988"/>
    <cellStyle name="Percent 2 11 4 2 5" xfId="10506"/>
    <cellStyle name="Percent 2 11 4 3" xfId="2223"/>
    <cellStyle name="Percent 2 11 4 3 2" xfId="6705"/>
    <cellStyle name="Percent 2 11 4 3 2 2" xfId="15735"/>
    <cellStyle name="Percent 2 11 4 3 3" xfId="11253"/>
    <cellStyle name="Percent 2 11 4 4" xfId="3717"/>
    <cellStyle name="Percent 2 11 4 4 2" xfId="8199"/>
    <cellStyle name="Percent 2 11 4 4 2 2" xfId="17229"/>
    <cellStyle name="Percent 2 11 4 4 3" xfId="12747"/>
    <cellStyle name="Percent 2 11 4 5" xfId="5211"/>
    <cellStyle name="Percent 2 11 4 5 2" xfId="14241"/>
    <cellStyle name="Percent 2 11 4 6" xfId="9759"/>
    <cellStyle name="Percent 2 11 5" xfId="916"/>
    <cellStyle name="Percent 2 11 5 2" xfId="2410"/>
    <cellStyle name="Percent 2 11 5 2 2" xfId="6892"/>
    <cellStyle name="Percent 2 11 5 2 2 2" xfId="15922"/>
    <cellStyle name="Percent 2 11 5 2 3" xfId="11440"/>
    <cellStyle name="Percent 2 11 5 3" xfId="3904"/>
    <cellStyle name="Percent 2 11 5 3 2" xfId="8386"/>
    <cellStyle name="Percent 2 11 5 3 2 2" xfId="17416"/>
    <cellStyle name="Percent 2 11 5 3 3" xfId="12934"/>
    <cellStyle name="Percent 2 11 5 4" xfId="5398"/>
    <cellStyle name="Percent 2 11 5 4 2" xfId="14428"/>
    <cellStyle name="Percent 2 11 5 5" xfId="9946"/>
    <cellStyle name="Percent 2 11 6" xfId="1665"/>
    <cellStyle name="Percent 2 11 6 2" xfId="6147"/>
    <cellStyle name="Percent 2 11 6 2 2" xfId="15177"/>
    <cellStyle name="Percent 2 11 6 3" xfId="10695"/>
    <cellStyle name="Percent 2 11 7" xfId="3159"/>
    <cellStyle name="Percent 2 11 7 2" xfId="7641"/>
    <cellStyle name="Percent 2 11 7 2 2" xfId="16671"/>
    <cellStyle name="Percent 2 11 7 3" xfId="12189"/>
    <cellStyle name="Percent 2 11 8" xfId="4653"/>
    <cellStyle name="Percent 2 11 8 2" xfId="13683"/>
    <cellStyle name="Percent 2 11 9" xfId="9201"/>
    <cellStyle name="Percent 2 12" xfId="194"/>
    <cellStyle name="Percent 2 12 2" xfId="939"/>
    <cellStyle name="Percent 2 12 2 2" xfId="2433"/>
    <cellStyle name="Percent 2 12 2 2 2" xfId="6915"/>
    <cellStyle name="Percent 2 12 2 2 2 2" xfId="15945"/>
    <cellStyle name="Percent 2 12 2 2 3" xfId="11463"/>
    <cellStyle name="Percent 2 12 2 3" xfId="3927"/>
    <cellStyle name="Percent 2 12 2 3 2" xfId="8409"/>
    <cellStyle name="Percent 2 12 2 3 2 2" xfId="17439"/>
    <cellStyle name="Percent 2 12 2 3 3" xfId="12957"/>
    <cellStyle name="Percent 2 12 2 4" xfId="5421"/>
    <cellStyle name="Percent 2 12 2 4 2" xfId="14451"/>
    <cellStyle name="Percent 2 12 2 5" xfId="9969"/>
    <cellStyle name="Percent 2 12 3" xfId="1688"/>
    <cellStyle name="Percent 2 12 3 2" xfId="6170"/>
    <cellStyle name="Percent 2 12 3 2 2" xfId="15200"/>
    <cellStyle name="Percent 2 12 3 3" xfId="10718"/>
    <cellStyle name="Percent 2 12 4" xfId="3182"/>
    <cellStyle name="Percent 2 12 4 2" xfId="7664"/>
    <cellStyle name="Percent 2 12 4 2 2" xfId="16694"/>
    <cellStyle name="Percent 2 12 4 3" xfId="12212"/>
    <cellStyle name="Percent 2 12 5" xfId="4676"/>
    <cellStyle name="Percent 2 12 5 2" xfId="13706"/>
    <cellStyle name="Percent 2 12 6" xfId="9224"/>
    <cellStyle name="Percent 2 13" xfId="380"/>
    <cellStyle name="Percent 2 13 2" xfId="1127"/>
    <cellStyle name="Percent 2 13 2 2" xfId="2621"/>
    <cellStyle name="Percent 2 13 2 2 2" xfId="7103"/>
    <cellStyle name="Percent 2 13 2 2 2 2" xfId="16133"/>
    <cellStyle name="Percent 2 13 2 2 3" xfId="11651"/>
    <cellStyle name="Percent 2 13 2 3" xfId="4115"/>
    <cellStyle name="Percent 2 13 2 3 2" xfId="8597"/>
    <cellStyle name="Percent 2 13 2 3 2 2" xfId="17627"/>
    <cellStyle name="Percent 2 13 2 3 3" xfId="13145"/>
    <cellStyle name="Percent 2 13 2 4" xfId="5609"/>
    <cellStyle name="Percent 2 13 2 4 2" xfId="14639"/>
    <cellStyle name="Percent 2 13 2 5" xfId="10157"/>
    <cellStyle name="Percent 2 13 3" xfId="1874"/>
    <cellStyle name="Percent 2 13 3 2" xfId="6356"/>
    <cellStyle name="Percent 2 13 3 2 2" xfId="15386"/>
    <cellStyle name="Percent 2 13 3 3" xfId="10904"/>
    <cellStyle name="Percent 2 13 4" xfId="3368"/>
    <cellStyle name="Percent 2 13 4 2" xfId="7850"/>
    <cellStyle name="Percent 2 13 4 2 2" xfId="16880"/>
    <cellStyle name="Percent 2 13 4 3" xfId="12398"/>
    <cellStyle name="Percent 2 13 5" xfId="4862"/>
    <cellStyle name="Percent 2 13 5 2" xfId="13892"/>
    <cellStyle name="Percent 2 13 6" xfId="9410"/>
    <cellStyle name="Percent 2 14" xfId="566"/>
    <cellStyle name="Percent 2 14 2" xfId="1313"/>
    <cellStyle name="Percent 2 14 2 2" xfId="2807"/>
    <cellStyle name="Percent 2 14 2 2 2" xfId="7289"/>
    <cellStyle name="Percent 2 14 2 2 2 2" xfId="16319"/>
    <cellStyle name="Percent 2 14 2 2 3" xfId="11837"/>
    <cellStyle name="Percent 2 14 2 3" xfId="4301"/>
    <cellStyle name="Percent 2 14 2 3 2" xfId="8783"/>
    <cellStyle name="Percent 2 14 2 3 2 2" xfId="17813"/>
    <cellStyle name="Percent 2 14 2 3 3" xfId="13331"/>
    <cellStyle name="Percent 2 14 2 4" xfId="5795"/>
    <cellStyle name="Percent 2 14 2 4 2" xfId="14825"/>
    <cellStyle name="Percent 2 14 2 5" xfId="10343"/>
    <cellStyle name="Percent 2 14 3" xfId="2060"/>
    <cellStyle name="Percent 2 14 3 2" xfId="6542"/>
    <cellStyle name="Percent 2 14 3 2 2" xfId="15572"/>
    <cellStyle name="Percent 2 14 3 3" xfId="11090"/>
    <cellStyle name="Percent 2 14 4" xfId="3554"/>
    <cellStyle name="Percent 2 14 4 2" xfId="8036"/>
    <cellStyle name="Percent 2 14 4 2 2" xfId="17066"/>
    <cellStyle name="Percent 2 14 4 3" xfId="12584"/>
    <cellStyle name="Percent 2 14 5" xfId="5048"/>
    <cellStyle name="Percent 2 14 5 2" xfId="14078"/>
    <cellStyle name="Percent 2 14 6" xfId="9596"/>
    <cellStyle name="Percent 2 15" xfId="753"/>
    <cellStyle name="Percent 2 15 2" xfId="2247"/>
    <cellStyle name="Percent 2 15 2 2" xfId="6729"/>
    <cellStyle name="Percent 2 15 2 2 2" xfId="15759"/>
    <cellStyle name="Percent 2 15 2 3" xfId="11277"/>
    <cellStyle name="Percent 2 15 3" xfId="3741"/>
    <cellStyle name="Percent 2 15 3 2" xfId="8223"/>
    <cellStyle name="Percent 2 15 3 2 2" xfId="17253"/>
    <cellStyle name="Percent 2 15 3 3" xfId="12771"/>
    <cellStyle name="Percent 2 15 4" xfId="5235"/>
    <cellStyle name="Percent 2 15 4 2" xfId="14265"/>
    <cellStyle name="Percent 2 15 5" xfId="9783"/>
    <cellStyle name="Percent 2 16" xfId="1502"/>
    <cellStyle name="Percent 2 16 2" xfId="5984"/>
    <cellStyle name="Percent 2 16 2 2" xfId="15014"/>
    <cellStyle name="Percent 2 16 3" xfId="10532"/>
    <cellStyle name="Percent 2 17" xfId="2996"/>
    <cellStyle name="Percent 2 17 2" xfId="7478"/>
    <cellStyle name="Percent 2 17 2 2" xfId="16508"/>
    <cellStyle name="Percent 2 17 3" xfId="12026"/>
    <cellStyle name="Percent 2 18" xfId="4490"/>
    <cellStyle name="Percent 2 18 2" xfId="13520"/>
    <cellStyle name="Percent 2 19" xfId="9038"/>
    <cellStyle name="Percent 2 2" xfId="9"/>
    <cellStyle name="Percent 2 3" xfId="13"/>
    <cellStyle name="Percent 2 3 10" xfId="199"/>
    <cellStyle name="Percent 2 3 10 2" xfId="944"/>
    <cellStyle name="Percent 2 3 10 2 2" xfId="2438"/>
    <cellStyle name="Percent 2 3 10 2 2 2" xfId="6920"/>
    <cellStyle name="Percent 2 3 10 2 2 2 2" xfId="15950"/>
    <cellStyle name="Percent 2 3 10 2 2 3" xfId="11468"/>
    <cellStyle name="Percent 2 3 10 2 3" xfId="3932"/>
    <cellStyle name="Percent 2 3 10 2 3 2" xfId="8414"/>
    <cellStyle name="Percent 2 3 10 2 3 2 2" xfId="17444"/>
    <cellStyle name="Percent 2 3 10 2 3 3" xfId="12962"/>
    <cellStyle name="Percent 2 3 10 2 4" xfId="5426"/>
    <cellStyle name="Percent 2 3 10 2 4 2" xfId="14456"/>
    <cellStyle name="Percent 2 3 10 2 5" xfId="9974"/>
    <cellStyle name="Percent 2 3 10 3" xfId="1693"/>
    <cellStyle name="Percent 2 3 10 3 2" xfId="6175"/>
    <cellStyle name="Percent 2 3 10 3 2 2" xfId="15205"/>
    <cellStyle name="Percent 2 3 10 3 3" xfId="10723"/>
    <cellStyle name="Percent 2 3 10 4" xfId="3187"/>
    <cellStyle name="Percent 2 3 10 4 2" xfId="7669"/>
    <cellStyle name="Percent 2 3 10 4 2 2" xfId="16699"/>
    <cellStyle name="Percent 2 3 10 4 3" xfId="12217"/>
    <cellStyle name="Percent 2 3 10 5" xfId="4681"/>
    <cellStyle name="Percent 2 3 10 5 2" xfId="13711"/>
    <cellStyle name="Percent 2 3 10 6" xfId="9229"/>
    <cellStyle name="Percent 2 3 11" xfId="385"/>
    <cellStyle name="Percent 2 3 11 2" xfId="1132"/>
    <cellStyle name="Percent 2 3 11 2 2" xfId="2626"/>
    <cellStyle name="Percent 2 3 11 2 2 2" xfId="7108"/>
    <cellStyle name="Percent 2 3 11 2 2 2 2" xfId="16138"/>
    <cellStyle name="Percent 2 3 11 2 2 3" xfId="11656"/>
    <cellStyle name="Percent 2 3 11 2 3" xfId="4120"/>
    <cellStyle name="Percent 2 3 11 2 3 2" xfId="8602"/>
    <cellStyle name="Percent 2 3 11 2 3 2 2" xfId="17632"/>
    <cellStyle name="Percent 2 3 11 2 3 3" xfId="13150"/>
    <cellStyle name="Percent 2 3 11 2 4" xfId="5614"/>
    <cellStyle name="Percent 2 3 11 2 4 2" xfId="14644"/>
    <cellStyle name="Percent 2 3 11 2 5" xfId="10162"/>
    <cellStyle name="Percent 2 3 11 3" xfId="1879"/>
    <cellStyle name="Percent 2 3 11 3 2" xfId="6361"/>
    <cellStyle name="Percent 2 3 11 3 2 2" xfId="15391"/>
    <cellStyle name="Percent 2 3 11 3 3" xfId="10909"/>
    <cellStyle name="Percent 2 3 11 4" xfId="3373"/>
    <cellStyle name="Percent 2 3 11 4 2" xfId="7855"/>
    <cellStyle name="Percent 2 3 11 4 2 2" xfId="16885"/>
    <cellStyle name="Percent 2 3 11 4 3" xfId="12403"/>
    <cellStyle name="Percent 2 3 11 5" xfId="4867"/>
    <cellStyle name="Percent 2 3 11 5 2" xfId="13897"/>
    <cellStyle name="Percent 2 3 11 6" xfId="9415"/>
    <cellStyle name="Percent 2 3 12" xfId="571"/>
    <cellStyle name="Percent 2 3 12 2" xfId="1318"/>
    <cellStyle name="Percent 2 3 12 2 2" xfId="2812"/>
    <cellStyle name="Percent 2 3 12 2 2 2" xfId="7294"/>
    <cellStyle name="Percent 2 3 12 2 2 2 2" xfId="16324"/>
    <cellStyle name="Percent 2 3 12 2 2 3" xfId="11842"/>
    <cellStyle name="Percent 2 3 12 2 3" xfId="4306"/>
    <cellStyle name="Percent 2 3 12 2 3 2" xfId="8788"/>
    <cellStyle name="Percent 2 3 12 2 3 2 2" xfId="17818"/>
    <cellStyle name="Percent 2 3 12 2 3 3" xfId="13336"/>
    <cellStyle name="Percent 2 3 12 2 4" xfId="5800"/>
    <cellStyle name="Percent 2 3 12 2 4 2" xfId="14830"/>
    <cellStyle name="Percent 2 3 12 2 5" xfId="10348"/>
    <cellStyle name="Percent 2 3 12 3" xfId="2065"/>
    <cellStyle name="Percent 2 3 12 3 2" xfId="6547"/>
    <cellStyle name="Percent 2 3 12 3 2 2" xfId="15577"/>
    <cellStyle name="Percent 2 3 12 3 3" xfId="11095"/>
    <cellStyle name="Percent 2 3 12 4" xfId="3559"/>
    <cellStyle name="Percent 2 3 12 4 2" xfId="8041"/>
    <cellStyle name="Percent 2 3 12 4 2 2" xfId="17071"/>
    <cellStyle name="Percent 2 3 12 4 3" xfId="12589"/>
    <cellStyle name="Percent 2 3 12 5" xfId="5053"/>
    <cellStyle name="Percent 2 3 12 5 2" xfId="14083"/>
    <cellStyle name="Percent 2 3 12 6" xfId="9601"/>
    <cellStyle name="Percent 2 3 13" xfId="758"/>
    <cellStyle name="Percent 2 3 13 2" xfId="2252"/>
    <cellStyle name="Percent 2 3 13 2 2" xfId="6734"/>
    <cellStyle name="Percent 2 3 13 2 2 2" xfId="15764"/>
    <cellStyle name="Percent 2 3 13 2 3" xfId="11282"/>
    <cellStyle name="Percent 2 3 13 3" xfId="3746"/>
    <cellStyle name="Percent 2 3 13 3 2" xfId="8228"/>
    <cellStyle name="Percent 2 3 13 3 2 2" xfId="17258"/>
    <cellStyle name="Percent 2 3 13 3 3" xfId="12776"/>
    <cellStyle name="Percent 2 3 13 4" xfId="5240"/>
    <cellStyle name="Percent 2 3 13 4 2" xfId="14270"/>
    <cellStyle name="Percent 2 3 13 5" xfId="9788"/>
    <cellStyle name="Percent 2 3 14" xfId="1507"/>
    <cellStyle name="Percent 2 3 14 2" xfId="5989"/>
    <cellStyle name="Percent 2 3 14 2 2" xfId="15019"/>
    <cellStyle name="Percent 2 3 14 3" xfId="10537"/>
    <cellStyle name="Percent 2 3 15" xfId="3001"/>
    <cellStyle name="Percent 2 3 15 2" xfId="7483"/>
    <cellStyle name="Percent 2 3 15 2 2" xfId="16513"/>
    <cellStyle name="Percent 2 3 15 3" xfId="12031"/>
    <cellStyle name="Percent 2 3 16" xfId="4495"/>
    <cellStyle name="Percent 2 3 16 2" xfId="13525"/>
    <cellStyle name="Percent 2 3 17" xfId="9043"/>
    <cellStyle name="Percent 2 3 2" xfId="23"/>
    <cellStyle name="Percent 2 3 2 10" xfId="395"/>
    <cellStyle name="Percent 2 3 2 10 2" xfId="1142"/>
    <cellStyle name="Percent 2 3 2 10 2 2" xfId="2636"/>
    <cellStyle name="Percent 2 3 2 10 2 2 2" xfId="7118"/>
    <cellStyle name="Percent 2 3 2 10 2 2 2 2" xfId="16148"/>
    <cellStyle name="Percent 2 3 2 10 2 2 3" xfId="11666"/>
    <cellStyle name="Percent 2 3 2 10 2 3" xfId="4130"/>
    <cellStyle name="Percent 2 3 2 10 2 3 2" xfId="8612"/>
    <cellStyle name="Percent 2 3 2 10 2 3 2 2" xfId="17642"/>
    <cellStyle name="Percent 2 3 2 10 2 3 3" xfId="13160"/>
    <cellStyle name="Percent 2 3 2 10 2 4" xfId="5624"/>
    <cellStyle name="Percent 2 3 2 10 2 4 2" xfId="14654"/>
    <cellStyle name="Percent 2 3 2 10 2 5" xfId="10172"/>
    <cellStyle name="Percent 2 3 2 10 3" xfId="1889"/>
    <cellStyle name="Percent 2 3 2 10 3 2" xfId="6371"/>
    <cellStyle name="Percent 2 3 2 10 3 2 2" xfId="15401"/>
    <cellStyle name="Percent 2 3 2 10 3 3" xfId="10919"/>
    <cellStyle name="Percent 2 3 2 10 4" xfId="3383"/>
    <cellStyle name="Percent 2 3 2 10 4 2" xfId="7865"/>
    <cellStyle name="Percent 2 3 2 10 4 2 2" xfId="16895"/>
    <cellStyle name="Percent 2 3 2 10 4 3" xfId="12413"/>
    <cellStyle name="Percent 2 3 2 10 5" xfId="4877"/>
    <cellStyle name="Percent 2 3 2 10 5 2" xfId="13907"/>
    <cellStyle name="Percent 2 3 2 10 6" xfId="9425"/>
    <cellStyle name="Percent 2 3 2 11" xfId="581"/>
    <cellStyle name="Percent 2 3 2 11 2" xfId="1328"/>
    <cellStyle name="Percent 2 3 2 11 2 2" xfId="2822"/>
    <cellStyle name="Percent 2 3 2 11 2 2 2" xfId="7304"/>
    <cellStyle name="Percent 2 3 2 11 2 2 2 2" xfId="16334"/>
    <cellStyle name="Percent 2 3 2 11 2 2 3" xfId="11852"/>
    <cellStyle name="Percent 2 3 2 11 2 3" xfId="4316"/>
    <cellStyle name="Percent 2 3 2 11 2 3 2" xfId="8798"/>
    <cellStyle name="Percent 2 3 2 11 2 3 2 2" xfId="17828"/>
    <cellStyle name="Percent 2 3 2 11 2 3 3" xfId="13346"/>
    <cellStyle name="Percent 2 3 2 11 2 4" xfId="5810"/>
    <cellStyle name="Percent 2 3 2 11 2 4 2" xfId="14840"/>
    <cellStyle name="Percent 2 3 2 11 2 5" xfId="10358"/>
    <cellStyle name="Percent 2 3 2 11 3" xfId="2075"/>
    <cellStyle name="Percent 2 3 2 11 3 2" xfId="6557"/>
    <cellStyle name="Percent 2 3 2 11 3 2 2" xfId="15587"/>
    <cellStyle name="Percent 2 3 2 11 3 3" xfId="11105"/>
    <cellStyle name="Percent 2 3 2 11 4" xfId="3569"/>
    <cellStyle name="Percent 2 3 2 11 4 2" xfId="8051"/>
    <cellStyle name="Percent 2 3 2 11 4 2 2" xfId="17081"/>
    <cellStyle name="Percent 2 3 2 11 4 3" xfId="12599"/>
    <cellStyle name="Percent 2 3 2 11 5" xfId="5063"/>
    <cellStyle name="Percent 2 3 2 11 5 2" xfId="14093"/>
    <cellStyle name="Percent 2 3 2 11 6" xfId="9611"/>
    <cellStyle name="Percent 2 3 2 12" xfId="768"/>
    <cellStyle name="Percent 2 3 2 12 2" xfId="2262"/>
    <cellStyle name="Percent 2 3 2 12 2 2" xfId="6744"/>
    <cellStyle name="Percent 2 3 2 12 2 2 2" xfId="15774"/>
    <cellStyle name="Percent 2 3 2 12 2 3" xfId="11292"/>
    <cellStyle name="Percent 2 3 2 12 3" xfId="3756"/>
    <cellStyle name="Percent 2 3 2 12 3 2" xfId="8238"/>
    <cellStyle name="Percent 2 3 2 12 3 2 2" xfId="17268"/>
    <cellStyle name="Percent 2 3 2 12 3 3" xfId="12786"/>
    <cellStyle name="Percent 2 3 2 12 4" xfId="5250"/>
    <cellStyle name="Percent 2 3 2 12 4 2" xfId="14280"/>
    <cellStyle name="Percent 2 3 2 12 5" xfId="9798"/>
    <cellStyle name="Percent 2 3 2 13" xfId="1517"/>
    <cellStyle name="Percent 2 3 2 13 2" xfId="5999"/>
    <cellStyle name="Percent 2 3 2 13 2 2" xfId="15029"/>
    <cellStyle name="Percent 2 3 2 13 3" xfId="10547"/>
    <cellStyle name="Percent 2 3 2 14" xfId="3011"/>
    <cellStyle name="Percent 2 3 2 14 2" xfId="7493"/>
    <cellStyle name="Percent 2 3 2 14 2 2" xfId="16523"/>
    <cellStyle name="Percent 2 3 2 14 3" xfId="12041"/>
    <cellStyle name="Percent 2 3 2 15" xfId="4505"/>
    <cellStyle name="Percent 2 3 2 15 2" xfId="13535"/>
    <cellStyle name="Percent 2 3 2 16" xfId="9053"/>
    <cellStyle name="Percent 2 3 2 2" xfId="46"/>
    <cellStyle name="Percent 2 3 2 2 2" xfId="232"/>
    <cellStyle name="Percent 2 3 2 2 2 2" xfId="977"/>
    <cellStyle name="Percent 2 3 2 2 2 2 2" xfId="2471"/>
    <cellStyle name="Percent 2 3 2 2 2 2 2 2" xfId="6953"/>
    <cellStyle name="Percent 2 3 2 2 2 2 2 2 2" xfId="15983"/>
    <cellStyle name="Percent 2 3 2 2 2 2 2 3" xfId="11501"/>
    <cellStyle name="Percent 2 3 2 2 2 2 3" xfId="3965"/>
    <cellStyle name="Percent 2 3 2 2 2 2 3 2" xfId="8447"/>
    <cellStyle name="Percent 2 3 2 2 2 2 3 2 2" xfId="17477"/>
    <cellStyle name="Percent 2 3 2 2 2 2 3 3" xfId="12995"/>
    <cellStyle name="Percent 2 3 2 2 2 2 4" xfId="5459"/>
    <cellStyle name="Percent 2 3 2 2 2 2 4 2" xfId="14489"/>
    <cellStyle name="Percent 2 3 2 2 2 2 5" xfId="10007"/>
    <cellStyle name="Percent 2 3 2 2 2 3" xfId="1726"/>
    <cellStyle name="Percent 2 3 2 2 2 3 2" xfId="6208"/>
    <cellStyle name="Percent 2 3 2 2 2 3 2 2" xfId="15238"/>
    <cellStyle name="Percent 2 3 2 2 2 3 3" xfId="10756"/>
    <cellStyle name="Percent 2 3 2 2 2 4" xfId="3220"/>
    <cellStyle name="Percent 2 3 2 2 2 4 2" xfId="7702"/>
    <cellStyle name="Percent 2 3 2 2 2 4 2 2" xfId="16732"/>
    <cellStyle name="Percent 2 3 2 2 2 4 3" xfId="12250"/>
    <cellStyle name="Percent 2 3 2 2 2 5" xfId="4714"/>
    <cellStyle name="Percent 2 3 2 2 2 5 2" xfId="13744"/>
    <cellStyle name="Percent 2 3 2 2 2 6" xfId="9262"/>
    <cellStyle name="Percent 2 3 2 2 3" xfId="418"/>
    <cellStyle name="Percent 2 3 2 2 3 2" xfId="1165"/>
    <cellStyle name="Percent 2 3 2 2 3 2 2" xfId="2659"/>
    <cellStyle name="Percent 2 3 2 2 3 2 2 2" xfId="7141"/>
    <cellStyle name="Percent 2 3 2 2 3 2 2 2 2" xfId="16171"/>
    <cellStyle name="Percent 2 3 2 2 3 2 2 3" xfId="11689"/>
    <cellStyle name="Percent 2 3 2 2 3 2 3" xfId="4153"/>
    <cellStyle name="Percent 2 3 2 2 3 2 3 2" xfId="8635"/>
    <cellStyle name="Percent 2 3 2 2 3 2 3 2 2" xfId="17665"/>
    <cellStyle name="Percent 2 3 2 2 3 2 3 3" xfId="13183"/>
    <cellStyle name="Percent 2 3 2 2 3 2 4" xfId="5647"/>
    <cellStyle name="Percent 2 3 2 2 3 2 4 2" xfId="14677"/>
    <cellStyle name="Percent 2 3 2 2 3 2 5" xfId="10195"/>
    <cellStyle name="Percent 2 3 2 2 3 3" xfId="1912"/>
    <cellStyle name="Percent 2 3 2 2 3 3 2" xfId="6394"/>
    <cellStyle name="Percent 2 3 2 2 3 3 2 2" xfId="15424"/>
    <cellStyle name="Percent 2 3 2 2 3 3 3" xfId="10942"/>
    <cellStyle name="Percent 2 3 2 2 3 4" xfId="3406"/>
    <cellStyle name="Percent 2 3 2 2 3 4 2" xfId="7888"/>
    <cellStyle name="Percent 2 3 2 2 3 4 2 2" xfId="16918"/>
    <cellStyle name="Percent 2 3 2 2 3 4 3" xfId="12436"/>
    <cellStyle name="Percent 2 3 2 2 3 5" xfId="4900"/>
    <cellStyle name="Percent 2 3 2 2 3 5 2" xfId="13930"/>
    <cellStyle name="Percent 2 3 2 2 3 6" xfId="9448"/>
    <cellStyle name="Percent 2 3 2 2 4" xfId="604"/>
    <cellStyle name="Percent 2 3 2 2 4 2" xfId="1351"/>
    <cellStyle name="Percent 2 3 2 2 4 2 2" xfId="2845"/>
    <cellStyle name="Percent 2 3 2 2 4 2 2 2" xfId="7327"/>
    <cellStyle name="Percent 2 3 2 2 4 2 2 2 2" xfId="16357"/>
    <cellStyle name="Percent 2 3 2 2 4 2 2 3" xfId="11875"/>
    <cellStyle name="Percent 2 3 2 2 4 2 3" xfId="4339"/>
    <cellStyle name="Percent 2 3 2 2 4 2 3 2" xfId="8821"/>
    <cellStyle name="Percent 2 3 2 2 4 2 3 2 2" xfId="17851"/>
    <cellStyle name="Percent 2 3 2 2 4 2 3 3" xfId="13369"/>
    <cellStyle name="Percent 2 3 2 2 4 2 4" xfId="5833"/>
    <cellStyle name="Percent 2 3 2 2 4 2 4 2" xfId="14863"/>
    <cellStyle name="Percent 2 3 2 2 4 2 5" xfId="10381"/>
    <cellStyle name="Percent 2 3 2 2 4 3" xfId="2098"/>
    <cellStyle name="Percent 2 3 2 2 4 3 2" xfId="6580"/>
    <cellStyle name="Percent 2 3 2 2 4 3 2 2" xfId="15610"/>
    <cellStyle name="Percent 2 3 2 2 4 3 3" xfId="11128"/>
    <cellStyle name="Percent 2 3 2 2 4 4" xfId="3592"/>
    <cellStyle name="Percent 2 3 2 2 4 4 2" xfId="8074"/>
    <cellStyle name="Percent 2 3 2 2 4 4 2 2" xfId="17104"/>
    <cellStyle name="Percent 2 3 2 2 4 4 3" xfId="12622"/>
    <cellStyle name="Percent 2 3 2 2 4 5" xfId="5086"/>
    <cellStyle name="Percent 2 3 2 2 4 5 2" xfId="14116"/>
    <cellStyle name="Percent 2 3 2 2 4 6" xfId="9634"/>
    <cellStyle name="Percent 2 3 2 2 5" xfId="791"/>
    <cellStyle name="Percent 2 3 2 2 5 2" xfId="2285"/>
    <cellStyle name="Percent 2 3 2 2 5 2 2" xfId="6767"/>
    <cellStyle name="Percent 2 3 2 2 5 2 2 2" xfId="15797"/>
    <cellStyle name="Percent 2 3 2 2 5 2 3" xfId="11315"/>
    <cellStyle name="Percent 2 3 2 2 5 3" xfId="3779"/>
    <cellStyle name="Percent 2 3 2 2 5 3 2" xfId="8261"/>
    <cellStyle name="Percent 2 3 2 2 5 3 2 2" xfId="17291"/>
    <cellStyle name="Percent 2 3 2 2 5 3 3" xfId="12809"/>
    <cellStyle name="Percent 2 3 2 2 5 4" xfId="5273"/>
    <cellStyle name="Percent 2 3 2 2 5 4 2" xfId="14303"/>
    <cellStyle name="Percent 2 3 2 2 5 5" xfId="9821"/>
    <cellStyle name="Percent 2 3 2 2 6" xfId="1540"/>
    <cellStyle name="Percent 2 3 2 2 6 2" xfId="6022"/>
    <cellStyle name="Percent 2 3 2 2 6 2 2" xfId="15052"/>
    <cellStyle name="Percent 2 3 2 2 6 3" xfId="10570"/>
    <cellStyle name="Percent 2 3 2 2 7" xfId="3034"/>
    <cellStyle name="Percent 2 3 2 2 7 2" xfId="7516"/>
    <cellStyle name="Percent 2 3 2 2 7 2 2" xfId="16546"/>
    <cellStyle name="Percent 2 3 2 2 7 3" xfId="12064"/>
    <cellStyle name="Percent 2 3 2 2 8" xfId="4528"/>
    <cellStyle name="Percent 2 3 2 2 8 2" xfId="13558"/>
    <cellStyle name="Percent 2 3 2 2 9" xfId="9076"/>
    <cellStyle name="Percent 2 3 2 3" xfId="69"/>
    <cellStyle name="Percent 2 3 2 3 2" xfId="255"/>
    <cellStyle name="Percent 2 3 2 3 2 2" xfId="1000"/>
    <cellStyle name="Percent 2 3 2 3 2 2 2" xfId="2494"/>
    <cellStyle name="Percent 2 3 2 3 2 2 2 2" xfId="6976"/>
    <cellStyle name="Percent 2 3 2 3 2 2 2 2 2" xfId="16006"/>
    <cellStyle name="Percent 2 3 2 3 2 2 2 3" xfId="11524"/>
    <cellStyle name="Percent 2 3 2 3 2 2 3" xfId="3988"/>
    <cellStyle name="Percent 2 3 2 3 2 2 3 2" xfId="8470"/>
    <cellStyle name="Percent 2 3 2 3 2 2 3 2 2" xfId="17500"/>
    <cellStyle name="Percent 2 3 2 3 2 2 3 3" xfId="13018"/>
    <cellStyle name="Percent 2 3 2 3 2 2 4" xfId="5482"/>
    <cellStyle name="Percent 2 3 2 3 2 2 4 2" xfId="14512"/>
    <cellStyle name="Percent 2 3 2 3 2 2 5" xfId="10030"/>
    <cellStyle name="Percent 2 3 2 3 2 3" xfId="1749"/>
    <cellStyle name="Percent 2 3 2 3 2 3 2" xfId="6231"/>
    <cellStyle name="Percent 2 3 2 3 2 3 2 2" xfId="15261"/>
    <cellStyle name="Percent 2 3 2 3 2 3 3" xfId="10779"/>
    <cellStyle name="Percent 2 3 2 3 2 4" xfId="3243"/>
    <cellStyle name="Percent 2 3 2 3 2 4 2" xfId="7725"/>
    <cellStyle name="Percent 2 3 2 3 2 4 2 2" xfId="16755"/>
    <cellStyle name="Percent 2 3 2 3 2 4 3" xfId="12273"/>
    <cellStyle name="Percent 2 3 2 3 2 5" xfId="4737"/>
    <cellStyle name="Percent 2 3 2 3 2 5 2" xfId="13767"/>
    <cellStyle name="Percent 2 3 2 3 2 6" xfId="9285"/>
    <cellStyle name="Percent 2 3 2 3 3" xfId="441"/>
    <cellStyle name="Percent 2 3 2 3 3 2" xfId="1188"/>
    <cellStyle name="Percent 2 3 2 3 3 2 2" xfId="2682"/>
    <cellStyle name="Percent 2 3 2 3 3 2 2 2" xfId="7164"/>
    <cellStyle name="Percent 2 3 2 3 3 2 2 2 2" xfId="16194"/>
    <cellStyle name="Percent 2 3 2 3 3 2 2 3" xfId="11712"/>
    <cellStyle name="Percent 2 3 2 3 3 2 3" xfId="4176"/>
    <cellStyle name="Percent 2 3 2 3 3 2 3 2" xfId="8658"/>
    <cellStyle name="Percent 2 3 2 3 3 2 3 2 2" xfId="17688"/>
    <cellStyle name="Percent 2 3 2 3 3 2 3 3" xfId="13206"/>
    <cellStyle name="Percent 2 3 2 3 3 2 4" xfId="5670"/>
    <cellStyle name="Percent 2 3 2 3 3 2 4 2" xfId="14700"/>
    <cellStyle name="Percent 2 3 2 3 3 2 5" xfId="10218"/>
    <cellStyle name="Percent 2 3 2 3 3 3" xfId="1935"/>
    <cellStyle name="Percent 2 3 2 3 3 3 2" xfId="6417"/>
    <cellStyle name="Percent 2 3 2 3 3 3 2 2" xfId="15447"/>
    <cellStyle name="Percent 2 3 2 3 3 3 3" xfId="10965"/>
    <cellStyle name="Percent 2 3 2 3 3 4" xfId="3429"/>
    <cellStyle name="Percent 2 3 2 3 3 4 2" xfId="7911"/>
    <cellStyle name="Percent 2 3 2 3 3 4 2 2" xfId="16941"/>
    <cellStyle name="Percent 2 3 2 3 3 4 3" xfId="12459"/>
    <cellStyle name="Percent 2 3 2 3 3 5" xfId="4923"/>
    <cellStyle name="Percent 2 3 2 3 3 5 2" xfId="13953"/>
    <cellStyle name="Percent 2 3 2 3 3 6" xfId="9471"/>
    <cellStyle name="Percent 2 3 2 3 4" xfId="627"/>
    <cellStyle name="Percent 2 3 2 3 4 2" xfId="1374"/>
    <cellStyle name="Percent 2 3 2 3 4 2 2" xfId="2868"/>
    <cellStyle name="Percent 2 3 2 3 4 2 2 2" xfId="7350"/>
    <cellStyle name="Percent 2 3 2 3 4 2 2 2 2" xfId="16380"/>
    <cellStyle name="Percent 2 3 2 3 4 2 2 3" xfId="11898"/>
    <cellStyle name="Percent 2 3 2 3 4 2 3" xfId="4362"/>
    <cellStyle name="Percent 2 3 2 3 4 2 3 2" xfId="8844"/>
    <cellStyle name="Percent 2 3 2 3 4 2 3 2 2" xfId="17874"/>
    <cellStyle name="Percent 2 3 2 3 4 2 3 3" xfId="13392"/>
    <cellStyle name="Percent 2 3 2 3 4 2 4" xfId="5856"/>
    <cellStyle name="Percent 2 3 2 3 4 2 4 2" xfId="14886"/>
    <cellStyle name="Percent 2 3 2 3 4 2 5" xfId="10404"/>
    <cellStyle name="Percent 2 3 2 3 4 3" xfId="2121"/>
    <cellStyle name="Percent 2 3 2 3 4 3 2" xfId="6603"/>
    <cellStyle name="Percent 2 3 2 3 4 3 2 2" xfId="15633"/>
    <cellStyle name="Percent 2 3 2 3 4 3 3" xfId="11151"/>
    <cellStyle name="Percent 2 3 2 3 4 4" xfId="3615"/>
    <cellStyle name="Percent 2 3 2 3 4 4 2" xfId="8097"/>
    <cellStyle name="Percent 2 3 2 3 4 4 2 2" xfId="17127"/>
    <cellStyle name="Percent 2 3 2 3 4 4 3" xfId="12645"/>
    <cellStyle name="Percent 2 3 2 3 4 5" xfId="5109"/>
    <cellStyle name="Percent 2 3 2 3 4 5 2" xfId="14139"/>
    <cellStyle name="Percent 2 3 2 3 4 6" xfId="9657"/>
    <cellStyle name="Percent 2 3 2 3 5" xfId="814"/>
    <cellStyle name="Percent 2 3 2 3 5 2" xfId="2308"/>
    <cellStyle name="Percent 2 3 2 3 5 2 2" xfId="6790"/>
    <cellStyle name="Percent 2 3 2 3 5 2 2 2" xfId="15820"/>
    <cellStyle name="Percent 2 3 2 3 5 2 3" xfId="11338"/>
    <cellStyle name="Percent 2 3 2 3 5 3" xfId="3802"/>
    <cellStyle name="Percent 2 3 2 3 5 3 2" xfId="8284"/>
    <cellStyle name="Percent 2 3 2 3 5 3 2 2" xfId="17314"/>
    <cellStyle name="Percent 2 3 2 3 5 3 3" xfId="12832"/>
    <cellStyle name="Percent 2 3 2 3 5 4" xfId="5296"/>
    <cellStyle name="Percent 2 3 2 3 5 4 2" xfId="14326"/>
    <cellStyle name="Percent 2 3 2 3 5 5" xfId="9844"/>
    <cellStyle name="Percent 2 3 2 3 6" xfId="1563"/>
    <cellStyle name="Percent 2 3 2 3 6 2" xfId="6045"/>
    <cellStyle name="Percent 2 3 2 3 6 2 2" xfId="15075"/>
    <cellStyle name="Percent 2 3 2 3 6 3" xfId="10593"/>
    <cellStyle name="Percent 2 3 2 3 7" xfId="3057"/>
    <cellStyle name="Percent 2 3 2 3 7 2" xfId="7539"/>
    <cellStyle name="Percent 2 3 2 3 7 2 2" xfId="16569"/>
    <cellStyle name="Percent 2 3 2 3 7 3" xfId="12087"/>
    <cellStyle name="Percent 2 3 2 3 8" xfId="4551"/>
    <cellStyle name="Percent 2 3 2 3 8 2" xfId="13581"/>
    <cellStyle name="Percent 2 3 2 3 9" xfId="9099"/>
    <cellStyle name="Percent 2 3 2 4" xfId="93"/>
    <cellStyle name="Percent 2 3 2 4 2" xfId="279"/>
    <cellStyle name="Percent 2 3 2 4 2 2" xfId="1023"/>
    <cellStyle name="Percent 2 3 2 4 2 2 2" xfId="2517"/>
    <cellStyle name="Percent 2 3 2 4 2 2 2 2" xfId="6999"/>
    <cellStyle name="Percent 2 3 2 4 2 2 2 2 2" xfId="16029"/>
    <cellStyle name="Percent 2 3 2 4 2 2 2 3" xfId="11547"/>
    <cellStyle name="Percent 2 3 2 4 2 2 3" xfId="4011"/>
    <cellStyle name="Percent 2 3 2 4 2 2 3 2" xfId="8493"/>
    <cellStyle name="Percent 2 3 2 4 2 2 3 2 2" xfId="17523"/>
    <cellStyle name="Percent 2 3 2 4 2 2 3 3" xfId="13041"/>
    <cellStyle name="Percent 2 3 2 4 2 2 4" xfId="5505"/>
    <cellStyle name="Percent 2 3 2 4 2 2 4 2" xfId="14535"/>
    <cellStyle name="Percent 2 3 2 4 2 2 5" xfId="10053"/>
    <cellStyle name="Percent 2 3 2 4 2 3" xfId="1773"/>
    <cellStyle name="Percent 2 3 2 4 2 3 2" xfId="6255"/>
    <cellStyle name="Percent 2 3 2 4 2 3 2 2" xfId="15285"/>
    <cellStyle name="Percent 2 3 2 4 2 3 3" xfId="10803"/>
    <cellStyle name="Percent 2 3 2 4 2 4" xfId="3267"/>
    <cellStyle name="Percent 2 3 2 4 2 4 2" xfId="7749"/>
    <cellStyle name="Percent 2 3 2 4 2 4 2 2" xfId="16779"/>
    <cellStyle name="Percent 2 3 2 4 2 4 3" xfId="12297"/>
    <cellStyle name="Percent 2 3 2 4 2 5" xfId="4761"/>
    <cellStyle name="Percent 2 3 2 4 2 5 2" xfId="13791"/>
    <cellStyle name="Percent 2 3 2 4 2 6" xfId="9309"/>
    <cellStyle name="Percent 2 3 2 4 3" xfId="465"/>
    <cellStyle name="Percent 2 3 2 4 3 2" xfId="1212"/>
    <cellStyle name="Percent 2 3 2 4 3 2 2" xfId="2706"/>
    <cellStyle name="Percent 2 3 2 4 3 2 2 2" xfId="7188"/>
    <cellStyle name="Percent 2 3 2 4 3 2 2 2 2" xfId="16218"/>
    <cellStyle name="Percent 2 3 2 4 3 2 2 3" xfId="11736"/>
    <cellStyle name="Percent 2 3 2 4 3 2 3" xfId="4200"/>
    <cellStyle name="Percent 2 3 2 4 3 2 3 2" xfId="8682"/>
    <cellStyle name="Percent 2 3 2 4 3 2 3 2 2" xfId="17712"/>
    <cellStyle name="Percent 2 3 2 4 3 2 3 3" xfId="13230"/>
    <cellStyle name="Percent 2 3 2 4 3 2 4" xfId="5694"/>
    <cellStyle name="Percent 2 3 2 4 3 2 4 2" xfId="14724"/>
    <cellStyle name="Percent 2 3 2 4 3 2 5" xfId="10242"/>
    <cellStyle name="Percent 2 3 2 4 3 3" xfId="1959"/>
    <cellStyle name="Percent 2 3 2 4 3 3 2" xfId="6441"/>
    <cellStyle name="Percent 2 3 2 4 3 3 2 2" xfId="15471"/>
    <cellStyle name="Percent 2 3 2 4 3 3 3" xfId="10989"/>
    <cellStyle name="Percent 2 3 2 4 3 4" xfId="3453"/>
    <cellStyle name="Percent 2 3 2 4 3 4 2" xfId="7935"/>
    <cellStyle name="Percent 2 3 2 4 3 4 2 2" xfId="16965"/>
    <cellStyle name="Percent 2 3 2 4 3 4 3" xfId="12483"/>
    <cellStyle name="Percent 2 3 2 4 3 5" xfId="4947"/>
    <cellStyle name="Percent 2 3 2 4 3 5 2" xfId="13977"/>
    <cellStyle name="Percent 2 3 2 4 3 6" xfId="9495"/>
    <cellStyle name="Percent 2 3 2 4 4" xfId="651"/>
    <cellStyle name="Percent 2 3 2 4 4 2" xfId="1398"/>
    <cellStyle name="Percent 2 3 2 4 4 2 2" xfId="2892"/>
    <cellStyle name="Percent 2 3 2 4 4 2 2 2" xfId="7374"/>
    <cellStyle name="Percent 2 3 2 4 4 2 2 2 2" xfId="16404"/>
    <cellStyle name="Percent 2 3 2 4 4 2 2 3" xfId="11922"/>
    <cellStyle name="Percent 2 3 2 4 4 2 3" xfId="4386"/>
    <cellStyle name="Percent 2 3 2 4 4 2 3 2" xfId="8868"/>
    <cellStyle name="Percent 2 3 2 4 4 2 3 2 2" xfId="17898"/>
    <cellStyle name="Percent 2 3 2 4 4 2 3 3" xfId="13416"/>
    <cellStyle name="Percent 2 3 2 4 4 2 4" xfId="5880"/>
    <cellStyle name="Percent 2 3 2 4 4 2 4 2" xfId="14910"/>
    <cellStyle name="Percent 2 3 2 4 4 2 5" xfId="10428"/>
    <cellStyle name="Percent 2 3 2 4 4 3" xfId="2145"/>
    <cellStyle name="Percent 2 3 2 4 4 3 2" xfId="6627"/>
    <cellStyle name="Percent 2 3 2 4 4 3 2 2" xfId="15657"/>
    <cellStyle name="Percent 2 3 2 4 4 3 3" xfId="11175"/>
    <cellStyle name="Percent 2 3 2 4 4 4" xfId="3639"/>
    <cellStyle name="Percent 2 3 2 4 4 4 2" xfId="8121"/>
    <cellStyle name="Percent 2 3 2 4 4 4 2 2" xfId="17151"/>
    <cellStyle name="Percent 2 3 2 4 4 4 3" xfId="12669"/>
    <cellStyle name="Percent 2 3 2 4 4 5" xfId="5133"/>
    <cellStyle name="Percent 2 3 2 4 4 5 2" xfId="14163"/>
    <cellStyle name="Percent 2 3 2 4 4 6" xfId="9681"/>
    <cellStyle name="Percent 2 3 2 4 5" xfId="838"/>
    <cellStyle name="Percent 2 3 2 4 5 2" xfId="2332"/>
    <cellStyle name="Percent 2 3 2 4 5 2 2" xfId="6814"/>
    <cellStyle name="Percent 2 3 2 4 5 2 2 2" xfId="15844"/>
    <cellStyle name="Percent 2 3 2 4 5 2 3" xfId="11362"/>
    <cellStyle name="Percent 2 3 2 4 5 3" xfId="3826"/>
    <cellStyle name="Percent 2 3 2 4 5 3 2" xfId="8308"/>
    <cellStyle name="Percent 2 3 2 4 5 3 2 2" xfId="17338"/>
    <cellStyle name="Percent 2 3 2 4 5 3 3" xfId="12856"/>
    <cellStyle name="Percent 2 3 2 4 5 4" xfId="5320"/>
    <cellStyle name="Percent 2 3 2 4 5 4 2" xfId="14350"/>
    <cellStyle name="Percent 2 3 2 4 5 5" xfId="9868"/>
    <cellStyle name="Percent 2 3 2 4 6" xfId="1587"/>
    <cellStyle name="Percent 2 3 2 4 6 2" xfId="6069"/>
    <cellStyle name="Percent 2 3 2 4 6 2 2" xfId="15099"/>
    <cellStyle name="Percent 2 3 2 4 6 3" xfId="10617"/>
    <cellStyle name="Percent 2 3 2 4 7" xfId="3081"/>
    <cellStyle name="Percent 2 3 2 4 7 2" xfId="7563"/>
    <cellStyle name="Percent 2 3 2 4 7 2 2" xfId="16593"/>
    <cellStyle name="Percent 2 3 2 4 7 3" xfId="12111"/>
    <cellStyle name="Percent 2 3 2 4 8" xfId="4575"/>
    <cellStyle name="Percent 2 3 2 4 8 2" xfId="13605"/>
    <cellStyle name="Percent 2 3 2 4 9" xfId="9123"/>
    <cellStyle name="Percent 2 3 2 5" xfId="116"/>
    <cellStyle name="Percent 2 3 2 5 2" xfId="302"/>
    <cellStyle name="Percent 2 3 2 5 2 2" xfId="1045"/>
    <cellStyle name="Percent 2 3 2 5 2 2 2" xfId="2539"/>
    <cellStyle name="Percent 2 3 2 5 2 2 2 2" xfId="7021"/>
    <cellStyle name="Percent 2 3 2 5 2 2 2 2 2" xfId="16051"/>
    <cellStyle name="Percent 2 3 2 5 2 2 2 3" xfId="11569"/>
    <cellStyle name="Percent 2 3 2 5 2 2 3" xfId="4033"/>
    <cellStyle name="Percent 2 3 2 5 2 2 3 2" xfId="8515"/>
    <cellStyle name="Percent 2 3 2 5 2 2 3 2 2" xfId="17545"/>
    <cellStyle name="Percent 2 3 2 5 2 2 3 3" xfId="13063"/>
    <cellStyle name="Percent 2 3 2 5 2 2 4" xfId="5527"/>
    <cellStyle name="Percent 2 3 2 5 2 2 4 2" xfId="14557"/>
    <cellStyle name="Percent 2 3 2 5 2 2 5" xfId="10075"/>
    <cellStyle name="Percent 2 3 2 5 2 3" xfId="1796"/>
    <cellStyle name="Percent 2 3 2 5 2 3 2" xfId="6278"/>
    <cellStyle name="Percent 2 3 2 5 2 3 2 2" xfId="15308"/>
    <cellStyle name="Percent 2 3 2 5 2 3 3" xfId="10826"/>
    <cellStyle name="Percent 2 3 2 5 2 4" xfId="3290"/>
    <cellStyle name="Percent 2 3 2 5 2 4 2" xfId="7772"/>
    <cellStyle name="Percent 2 3 2 5 2 4 2 2" xfId="16802"/>
    <cellStyle name="Percent 2 3 2 5 2 4 3" xfId="12320"/>
    <cellStyle name="Percent 2 3 2 5 2 5" xfId="4784"/>
    <cellStyle name="Percent 2 3 2 5 2 5 2" xfId="13814"/>
    <cellStyle name="Percent 2 3 2 5 2 6" xfId="9332"/>
    <cellStyle name="Percent 2 3 2 5 3" xfId="488"/>
    <cellStyle name="Percent 2 3 2 5 3 2" xfId="1235"/>
    <cellStyle name="Percent 2 3 2 5 3 2 2" xfId="2729"/>
    <cellStyle name="Percent 2 3 2 5 3 2 2 2" xfId="7211"/>
    <cellStyle name="Percent 2 3 2 5 3 2 2 2 2" xfId="16241"/>
    <cellStyle name="Percent 2 3 2 5 3 2 2 3" xfId="11759"/>
    <cellStyle name="Percent 2 3 2 5 3 2 3" xfId="4223"/>
    <cellStyle name="Percent 2 3 2 5 3 2 3 2" xfId="8705"/>
    <cellStyle name="Percent 2 3 2 5 3 2 3 2 2" xfId="17735"/>
    <cellStyle name="Percent 2 3 2 5 3 2 3 3" xfId="13253"/>
    <cellStyle name="Percent 2 3 2 5 3 2 4" xfId="5717"/>
    <cellStyle name="Percent 2 3 2 5 3 2 4 2" xfId="14747"/>
    <cellStyle name="Percent 2 3 2 5 3 2 5" xfId="10265"/>
    <cellStyle name="Percent 2 3 2 5 3 3" xfId="1982"/>
    <cellStyle name="Percent 2 3 2 5 3 3 2" xfId="6464"/>
    <cellStyle name="Percent 2 3 2 5 3 3 2 2" xfId="15494"/>
    <cellStyle name="Percent 2 3 2 5 3 3 3" xfId="11012"/>
    <cellStyle name="Percent 2 3 2 5 3 4" xfId="3476"/>
    <cellStyle name="Percent 2 3 2 5 3 4 2" xfId="7958"/>
    <cellStyle name="Percent 2 3 2 5 3 4 2 2" xfId="16988"/>
    <cellStyle name="Percent 2 3 2 5 3 4 3" xfId="12506"/>
    <cellStyle name="Percent 2 3 2 5 3 5" xfId="4970"/>
    <cellStyle name="Percent 2 3 2 5 3 5 2" xfId="14000"/>
    <cellStyle name="Percent 2 3 2 5 3 6" xfId="9518"/>
    <cellStyle name="Percent 2 3 2 5 4" xfId="674"/>
    <cellStyle name="Percent 2 3 2 5 4 2" xfId="1421"/>
    <cellStyle name="Percent 2 3 2 5 4 2 2" xfId="2915"/>
    <cellStyle name="Percent 2 3 2 5 4 2 2 2" xfId="7397"/>
    <cellStyle name="Percent 2 3 2 5 4 2 2 2 2" xfId="16427"/>
    <cellStyle name="Percent 2 3 2 5 4 2 2 3" xfId="11945"/>
    <cellStyle name="Percent 2 3 2 5 4 2 3" xfId="4409"/>
    <cellStyle name="Percent 2 3 2 5 4 2 3 2" xfId="8891"/>
    <cellStyle name="Percent 2 3 2 5 4 2 3 2 2" xfId="17921"/>
    <cellStyle name="Percent 2 3 2 5 4 2 3 3" xfId="13439"/>
    <cellStyle name="Percent 2 3 2 5 4 2 4" xfId="5903"/>
    <cellStyle name="Percent 2 3 2 5 4 2 4 2" xfId="14933"/>
    <cellStyle name="Percent 2 3 2 5 4 2 5" xfId="10451"/>
    <cellStyle name="Percent 2 3 2 5 4 3" xfId="2168"/>
    <cellStyle name="Percent 2 3 2 5 4 3 2" xfId="6650"/>
    <cellStyle name="Percent 2 3 2 5 4 3 2 2" xfId="15680"/>
    <cellStyle name="Percent 2 3 2 5 4 3 3" xfId="11198"/>
    <cellStyle name="Percent 2 3 2 5 4 4" xfId="3662"/>
    <cellStyle name="Percent 2 3 2 5 4 4 2" xfId="8144"/>
    <cellStyle name="Percent 2 3 2 5 4 4 2 2" xfId="17174"/>
    <cellStyle name="Percent 2 3 2 5 4 4 3" xfId="12692"/>
    <cellStyle name="Percent 2 3 2 5 4 5" xfId="5156"/>
    <cellStyle name="Percent 2 3 2 5 4 5 2" xfId="14186"/>
    <cellStyle name="Percent 2 3 2 5 4 6" xfId="9704"/>
    <cellStyle name="Percent 2 3 2 5 5" xfId="861"/>
    <cellStyle name="Percent 2 3 2 5 5 2" xfId="2355"/>
    <cellStyle name="Percent 2 3 2 5 5 2 2" xfId="6837"/>
    <cellStyle name="Percent 2 3 2 5 5 2 2 2" xfId="15867"/>
    <cellStyle name="Percent 2 3 2 5 5 2 3" xfId="11385"/>
    <cellStyle name="Percent 2 3 2 5 5 3" xfId="3849"/>
    <cellStyle name="Percent 2 3 2 5 5 3 2" xfId="8331"/>
    <cellStyle name="Percent 2 3 2 5 5 3 2 2" xfId="17361"/>
    <cellStyle name="Percent 2 3 2 5 5 3 3" xfId="12879"/>
    <cellStyle name="Percent 2 3 2 5 5 4" xfId="5343"/>
    <cellStyle name="Percent 2 3 2 5 5 4 2" xfId="14373"/>
    <cellStyle name="Percent 2 3 2 5 5 5" xfId="9891"/>
    <cellStyle name="Percent 2 3 2 5 6" xfId="1610"/>
    <cellStyle name="Percent 2 3 2 5 6 2" xfId="6092"/>
    <cellStyle name="Percent 2 3 2 5 6 2 2" xfId="15122"/>
    <cellStyle name="Percent 2 3 2 5 6 3" xfId="10640"/>
    <cellStyle name="Percent 2 3 2 5 7" xfId="3104"/>
    <cellStyle name="Percent 2 3 2 5 7 2" xfId="7586"/>
    <cellStyle name="Percent 2 3 2 5 7 2 2" xfId="16616"/>
    <cellStyle name="Percent 2 3 2 5 7 3" xfId="12134"/>
    <cellStyle name="Percent 2 3 2 5 8" xfId="4598"/>
    <cellStyle name="Percent 2 3 2 5 8 2" xfId="13628"/>
    <cellStyle name="Percent 2 3 2 5 9" xfId="9146"/>
    <cellStyle name="Percent 2 3 2 6" xfId="140"/>
    <cellStyle name="Percent 2 3 2 6 2" xfId="326"/>
    <cellStyle name="Percent 2 3 2 6 2 2" xfId="1069"/>
    <cellStyle name="Percent 2 3 2 6 2 2 2" xfId="2563"/>
    <cellStyle name="Percent 2 3 2 6 2 2 2 2" xfId="7045"/>
    <cellStyle name="Percent 2 3 2 6 2 2 2 2 2" xfId="16075"/>
    <cellStyle name="Percent 2 3 2 6 2 2 2 3" xfId="11593"/>
    <cellStyle name="Percent 2 3 2 6 2 2 3" xfId="4057"/>
    <cellStyle name="Percent 2 3 2 6 2 2 3 2" xfId="8539"/>
    <cellStyle name="Percent 2 3 2 6 2 2 3 2 2" xfId="17569"/>
    <cellStyle name="Percent 2 3 2 6 2 2 3 3" xfId="13087"/>
    <cellStyle name="Percent 2 3 2 6 2 2 4" xfId="5551"/>
    <cellStyle name="Percent 2 3 2 6 2 2 4 2" xfId="14581"/>
    <cellStyle name="Percent 2 3 2 6 2 2 5" xfId="10099"/>
    <cellStyle name="Percent 2 3 2 6 2 3" xfId="1820"/>
    <cellStyle name="Percent 2 3 2 6 2 3 2" xfId="6302"/>
    <cellStyle name="Percent 2 3 2 6 2 3 2 2" xfId="15332"/>
    <cellStyle name="Percent 2 3 2 6 2 3 3" xfId="10850"/>
    <cellStyle name="Percent 2 3 2 6 2 4" xfId="3314"/>
    <cellStyle name="Percent 2 3 2 6 2 4 2" xfId="7796"/>
    <cellStyle name="Percent 2 3 2 6 2 4 2 2" xfId="16826"/>
    <cellStyle name="Percent 2 3 2 6 2 4 3" xfId="12344"/>
    <cellStyle name="Percent 2 3 2 6 2 5" xfId="4808"/>
    <cellStyle name="Percent 2 3 2 6 2 5 2" xfId="13838"/>
    <cellStyle name="Percent 2 3 2 6 2 6" xfId="9356"/>
    <cellStyle name="Percent 2 3 2 6 3" xfId="512"/>
    <cellStyle name="Percent 2 3 2 6 3 2" xfId="1259"/>
    <cellStyle name="Percent 2 3 2 6 3 2 2" xfId="2753"/>
    <cellStyle name="Percent 2 3 2 6 3 2 2 2" xfId="7235"/>
    <cellStyle name="Percent 2 3 2 6 3 2 2 2 2" xfId="16265"/>
    <cellStyle name="Percent 2 3 2 6 3 2 2 3" xfId="11783"/>
    <cellStyle name="Percent 2 3 2 6 3 2 3" xfId="4247"/>
    <cellStyle name="Percent 2 3 2 6 3 2 3 2" xfId="8729"/>
    <cellStyle name="Percent 2 3 2 6 3 2 3 2 2" xfId="17759"/>
    <cellStyle name="Percent 2 3 2 6 3 2 3 3" xfId="13277"/>
    <cellStyle name="Percent 2 3 2 6 3 2 4" xfId="5741"/>
    <cellStyle name="Percent 2 3 2 6 3 2 4 2" xfId="14771"/>
    <cellStyle name="Percent 2 3 2 6 3 2 5" xfId="10289"/>
    <cellStyle name="Percent 2 3 2 6 3 3" xfId="2006"/>
    <cellStyle name="Percent 2 3 2 6 3 3 2" xfId="6488"/>
    <cellStyle name="Percent 2 3 2 6 3 3 2 2" xfId="15518"/>
    <cellStyle name="Percent 2 3 2 6 3 3 3" xfId="11036"/>
    <cellStyle name="Percent 2 3 2 6 3 4" xfId="3500"/>
    <cellStyle name="Percent 2 3 2 6 3 4 2" xfId="7982"/>
    <cellStyle name="Percent 2 3 2 6 3 4 2 2" xfId="17012"/>
    <cellStyle name="Percent 2 3 2 6 3 4 3" xfId="12530"/>
    <cellStyle name="Percent 2 3 2 6 3 5" xfId="4994"/>
    <cellStyle name="Percent 2 3 2 6 3 5 2" xfId="14024"/>
    <cellStyle name="Percent 2 3 2 6 3 6" xfId="9542"/>
    <cellStyle name="Percent 2 3 2 6 4" xfId="698"/>
    <cellStyle name="Percent 2 3 2 6 4 2" xfId="1445"/>
    <cellStyle name="Percent 2 3 2 6 4 2 2" xfId="2939"/>
    <cellStyle name="Percent 2 3 2 6 4 2 2 2" xfId="7421"/>
    <cellStyle name="Percent 2 3 2 6 4 2 2 2 2" xfId="16451"/>
    <cellStyle name="Percent 2 3 2 6 4 2 2 3" xfId="11969"/>
    <cellStyle name="Percent 2 3 2 6 4 2 3" xfId="4433"/>
    <cellStyle name="Percent 2 3 2 6 4 2 3 2" xfId="8915"/>
    <cellStyle name="Percent 2 3 2 6 4 2 3 2 2" xfId="17945"/>
    <cellStyle name="Percent 2 3 2 6 4 2 3 3" xfId="13463"/>
    <cellStyle name="Percent 2 3 2 6 4 2 4" xfId="5927"/>
    <cellStyle name="Percent 2 3 2 6 4 2 4 2" xfId="14957"/>
    <cellStyle name="Percent 2 3 2 6 4 2 5" xfId="10475"/>
    <cellStyle name="Percent 2 3 2 6 4 3" xfId="2192"/>
    <cellStyle name="Percent 2 3 2 6 4 3 2" xfId="6674"/>
    <cellStyle name="Percent 2 3 2 6 4 3 2 2" xfId="15704"/>
    <cellStyle name="Percent 2 3 2 6 4 3 3" xfId="11222"/>
    <cellStyle name="Percent 2 3 2 6 4 4" xfId="3686"/>
    <cellStyle name="Percent 2 3 2 6 4 4 2" xfId="8168"/>
    <cellStyle name="Percent 2 3 2 6 4 4 2 2" xfId="17198"/>
    <cellStyle name="Percent 2 3 2 6 4 4 3" xfId="12716"/>
    <cellStyle name="Percent 2 3 2 6 4 5" xfId="5180"/>
    <cellStyle name="Percent 2 3 2 6 4 5 2" xfId="14210"/>
    <cellStyle name="Percent 2 3 2 6 4 6" xfId="9728"/>
    <cellStyle name="Percent 2 3 2 6 5" xfId="885"/>
    <cellStyle name="Percent 2 3 2 6 5 2" xfId="2379"/>
    <cellStyle name="Percent 2 3 2 6 5 2 2" xfId="6861"/>
    <cellStyle name="Percent 2 3 2 6 5 2 2 2" xfId="15891"/>
    <cellStyle name="Percent 2 3 2 6 5 2 3" xfId="11409"/>
    <cellStyle name="Percent 2 3 2 6 5 3" xfId="3873"/>
    <cellStyle name="Percent 2 3 2 6 5 3 2" xfId="8355"/>
    <cellStyle name="Percent 2 3 2 6 5 3 2 2" xfId="17385"/>
    <cellStyle name="Percent 2 3 2 6 5 3 3" xfId="12903"/>
    <cellStyle name="Percent 2 3 2 6 5 4" xfId="5367"/>
    <cellStyle name="Percent 2 3 2 6 5 4 2" xfId="14397"/>
    <cellStyle name="Percent 2 3 2 6 5 5" xfId="9915"/>
    <cellStyle name="Percent 2 3 2 6 6" xfId="1634"/>
    <cellStyle name="Percent 2 3 2 6 6 2" xfId="6116"/>
    <cellStyle name="Percent 2 3 2 6 6 2 2" xfId="15146"/>
    <cellStyle name="Percent 2 3 2 6 6 3" xfId="10664"/>
    <cellStyle name="Percent 2 3 2 6 7" xfId="3128"/>
    <cellStyle name="Percent 2 3 2 6 7 2" xfId="7610"/>
    <cellStyle name="Percent 2 3 2 6 7 2 2" xfId="16640"/>
    <cellStyle name="Percent 2 3 2 6 7 3" xfId="12158"/>
    <cellStyle name="Percent 2 3 2 6 8" xfId="4622"/>
    <cellStyle name="Percent 2 3 2 6 8 2" xfId="13652"/>
    <cellStyle name="Percent 2 3 2 6 9" xfId="9170"/>
    <cellStyle name="Percent 2 3 2 7" xfId="163"/>
    <cellStyle name="Percent 2 3 2 7 2" xfId="349"/>
    <cellStyle name="Percent 2 3 2 7 2 2" xfId="1092"/>
    <cellStyle name="Percent 2 3 2 7 2 2 2" xfId="2586"/>
    <cellStyle name="Percent 2 3 2 7 2 2 2 2" xfId="7068"/>
    <cellStyle name="Percent 2 3 2 7 2 2 2 2 2" xfId="16098"/>
    <cellStyle name="Percent 2 3 2 7 2 2 2 3" xfId="11616"/>
    <cellStyle name="Percent 2 3 2 7 2 2 3" xfId="4080"/>
    <cellStyle name="Percent 2 3 2 7 2 2 3 2" xfId="8562"/>
    <cellStyle name="Percent 2 3 2 7 2 2 3 2 2" xfId="17592"/>
    <cellStyle name="Percent 2 3 2 7 2 2 3 3" xfId="13110"/>
    <cellStyle name="Percent 2 3 2 7 2 2 4" xfId="5574"/>
    <cellStyle name="Percent 2 3 2 7 2 2 4 2" xfId="14604"/>
    <cellStyle name="Percent 2 3 2 7 2 2 5" xfId="10122"/>
    <cellStyle name="Percent 2 3 2 7 2 3" xfId="1843"/>
    <cellStyle name="Percent 2 3 2 7 2 3 2" xfId="6325"/>
    <cellStyle name="Percent 2 3 2 7 2 3 2 2" xfId="15355"/>
    <cellStyle name="Percent 2 3 2 7 2 3 3" xfId="10873"/>
    <cellStyle name="Percent 2 3 2 7 2 4" xfId="3337"/>
    <cellStyle name="Percent 2 3 2 7 2 4 2" xfId="7819"/>
    <cellStyle name="Percent 2 3 2 7 2 4 2 2" xfId="16849"/>
    <cellStyle name="Percent 2 3 2 7 2 4 3" xfId="12367"/>
    <cellStyle name="Percent 2 3 2 7 2 5" xfId="4831"/>
    <cellStyle name="Percent 2 3 2 7 2 5 2" xfId="13861"/>
    <cellStyle name="Percent 2 3 2 7 2 6" xfId="9379"/>
    <cellStyle name="Percent 2 3 2 7 3" xfId="535"/>
    <cellStyle name="Percent 2 3 2 7 3 2" xfId="1282"/>
    <cellStyle name="Percent 2 3 2 7 3 2 2" xfId="2776"/>
    <cellStyle name="Percent 2 3 2 7 3 2 2 2" xfId="7258"/>
    <cellStyle name="Percent 2 3 2 7 3 2 2 2 2" xfId="16288"/>
    <cellStyle name="Percent 2 3 2 7 3 2 2 3" xfId="11806"/>
    <cellStyle name="Percent 2 3 2 7 3 2 3" xfId="4270"/>
    <cellStyle name="Percent 2 3 2 7 3 2 3 2" xfId="8752"/>
    <cellStyle name="Percent 2 3 2 7 3 2 3 2 2" xfId="17782"/>
    <cellStyle name="Percent 2 3 2 7 3 2 3 3" xfId="13300"/>
    <cellStyle name="Percent 2 3 2 7 3 2 4" xfId="5764"/>
    <cellStyle name="Percent 2 3 2 7 3 2 4 2" xfId="14794"/>
    <cellStyle name="Percent 2 3 2 7 3 2 5" xfId="10312"/>
    <cellStyle name="Percent 2 3 2 7 3 3" xfId="2029"/>
    <cellStyle name="Percent 2 3 2 7 3 3 2" xfId="6511"/>
    <cellStyle name="Percent 2 3 2 7 3 3 2 2" xfId="15541"/>
    <cellStyle name="Percent 2 3 2 7 3 3 3" xfId="11059"/>
    <cellStyle name="Percent 2 3 2 7 3 4" xfId="3523"/>
    <cellStyle name="Percent 2 3 2 7 3 4 2" xfId="8005"/>
    <cellStyle name="Percent 2 3 2 7 3 4 2 2" xfId="17035"/>
    <cellStyle name="Percent 2 3 2 7 3 4 3" xfId="12553"/>
    <cellStyle name="Percent 2 3 2 7 3 5" xfId="5017"/>
    <cellStyle name="Percent 2 3 2 7 3 5 2" xfId="14047"/>
    <cellStyle name="Percent 2 3 2 7 3 6" xfId="9565"/>
    <cellStyle name="Percent 2 3 2 7 4" xfId="721"/>
    <cellStyle name="Percent 2 3 2 7 4 2" xfId="1468"/>
    <cellStyle name="Percent 2 3 2 7 4 2 2" xfId="2962"/>
    <cellStyle name="Percent 2 3 2 7 4 2 2 2" xfId="7444"/>
    <cellStyle name="Percent 2 3 2 7 4 2 2 2 2" xfId="16474"/>
    <cellStyle name="Percent 2 3 2 7 4 2 2 3" xfId="11992"/>
    <cellStyle name="Percent 2 3 2 7 4 2 3" xfId="4456"/>
    <cellStyle name="Percent 2 3 2 7 4 2 3 2" xfId="8938"/>
    <cellStyle name="Percent 2 3 2 7 4 2 3 2 2" xfId="17968"/>
    <cellStyle name="Percent 2 3 2 7 4 2 3 3" xfId="13486"/>
    <cellStyle name="Percent 2 3 2 7 4 2 4" xfId="5950"/>
    <cellStyle name="Percent 2 3 2 7 4 2 4 2" xfId="14980"/>
    <cellStyle name="Percent 2 3 2 7 4 2 5" xfId="10498"/>
    <cellStyle name="Percent 2 3 2 7 4 3" xfId="2215"/>
    <cellStyle name="Percent 2 3 2 7 4 3 2" xfId="6697"/>
    <cellStyle name="Percent 2 3 2 7 4 3 2 2" xfId="15727"/>
    <cellStyle name="Percent 2 3 2 7 4 3 3" xfId="11245"/>
    <cellStyle name="Percent 2 3 2 7 4 4" xfId="3709"/>
    <cellStyle name="Percent 2 3 2 7 4 4 2" xfId="8191"/>
    <cellStyle name="Percent 2 3 2 7 4 4 2 2" xfId="17221"/>
    <cellStyle name="Percent 2 3 2 7 4 4 3" xfId="12739"/>
    <cellStyle name="Percent 2 3 2 7 4 5" xfId="5203"/>
    <cellStyle name="Percent 2 3 2 7 4 5 2" xfId="14233"/>
    <cellStyle name="Percent 2 3 2 7 4 6" xfId="9751"/>
    <cellStyle name="Percent 2 3 2 7 5" xfId="908"/>
    <cellStyle name="Percent 2 3 2 7 5 2" xfId="2402"/>
    <cellStyle name="Percent 2 3 2 7 5 2 2" xfId="6884"/>
    <cellStyle name="Percent 2 3 2 7 5 2 2 2" xfId="15914"/>
    <cellStyle name="Percent 2 3 2 7 5 2 3" xfId="11432"/>
    <cellStyle name="Percent 2 3 2 7 5 3" xfId="3896"/>
    <cellStyle name="Percent 2 3 2 7 5 3 2" xfId="8378"/>
    <cellStyle name="Percent 2 3 2 7 5 3 2 2" xfId="17408"/>
    <cellStyle name="Percent 2 3 2 7 5 3 3" xfId="12926"/>
    <cellStyle name="Percent 2 3 2 7 5 4" xfId="5390"/>
    <cellStyle name="Percent 2 3 2 7 5 4 2" xfId="14420"/>
    <cellStyle name="Percent 2 3 2 7 5 5" xfId="9938"/>
    <cellStyle name="Percent 2 3 2 7 6" xfId="1657"/>
    <cellStyle name="Percent 2 3 2 7 6 2" xfId="6139"/>
    <cellStyle name="Percent 2 3 2 7 6 2 2" xfId="15169"/>
    <cellStyle name="Percent 2 3 2 7 6 3" xfId="10687"/>
    <cellStyle name="Percent 2 3 2 7 7" xfId="3151"/>
    <cellStyle name="Percent 2 3 2 7 7 2" xfId="7633"/>
    <cellStyle name="Percent 2 3 2 7 7 2 2" xfId="16663"/>
    <cellStyle name="Percent 2 3 2 7 7 3" xfId="12181"/>
    <cellStyle name="Percent 2 3 2 7 8" xfId="4645"/>
    <cellStyle name="Percent 2 3 2 7 8 2" xfId="13675"/>
    <cellStyle name="Percent 2 3 2 7 9" xfId="9193"/>
    <cellStyle name="Percent 2 3 2 8" xfId="186"/>
    <cellStyle name="Percent 2 3 2 8 2" xfId="372"/>
    <cellStyle name="Percent 2 3 2 8 2 2" xfId="1115"/>
    <cellStyle name="Percent 2 3 2 8 2 2 2" xfId="2609"/>
    <cellStyle name="Percent 2 3 2 8 2 2 2 2" xfId="7091"/>
    <cellStyle name="Percent 2 3 2 8 2 2 2 2 2" xfId="16121"/>
    <cellStyle name="Percent 2 3 2 8 2 2 2 3" xfId="11639"/>
    <cellStyle name="Percent 2 3 2 8 2 2 3" xfId="4103"/>
    <cellStyle name="Percent 2 3 2 8 2 2 3 2" xfId="8585"/>
    <cellStyle name="Percent 2 3 2 8 2 2 3 2 2" xfId="17615"/>
    <cellStyle name="Percent 2 3 2 8 2 2 3 3" xfId="13133"/>
    <cellStyle name="Percent 2 3 2 8 2 2 4" xfId="5597"/>
    <cellStyle name="Percent 2 3 2 8 2 2 4 2" xfId="14627"/>
    <cellStyle name="Percent 2 3 2 8 2 2 5" xfId="10145"/>
    <cellStyle name="Percent 2 3 2 8 2 3" xfId="1866"/>
    <cellStyle name="Percent 2 3 2 8 2 3 2" xfId="6348"/>
    <cellStyle name="Percent 2 3 2 8 2 3 2 2" xfId="15378"/>
    <cellStyle name="Percent 2 3 2 8 2 3 3" xfId="10896"/>
    <cellStyle name="Percent 2 3 2 8 2 4" xfId="3360"/>
    <cellStyle name="Percent 2 3 2 8 2 4 2" xfId="7842"/>
    <cellStyle name="Percent 2 3 2 8 2 4 2 2" xfId="16872"/>
    <cellStyle name="Percent 2 3 2 8 2 4 3" xfId="12390"/>
    <cellStyle name="Percent 2 3 2 8 2 5" xfId="4854"/>
    <cellStyle name="Percent 2 3 2 8 2 5 2" xfId="13884"/>
    <cellStyle name="Percent 2 3 2 8 2 6" xfId="9402"/>
    <cellStyle name="Percent 2 3 2 8 3" xfId="558"/>
    <cellStyle name="Percent 2 3 2 8 3 2" xfId="1305"/>
    <cellStyle name="Percent 2 3 2 8 3 2 2" xfId="2799"/>
    <cellStyle name="Percent 2 3 2 8 3 2 2 2" xfId="7281"/>
    <cellStyle name="Percent 2 3 2 8 3 2 2 2 2" xfId="16311"/>
    <cellStyle name="Percent 2 3 2 8 3 2 2 3" xfId="11829"/>
    <cellStyle name="Percent 2 3 2 8 3 2 3" xfId="4293"/>
    <cellStyle name="Percent 2 3 2 8 3 2 3 2" xfId="8775"/>
    <cellStyle name="Percent 2 3 2 8 3 2 3 2 2" xfId="17805"/>
    <cellStyle name="Percent 2 3 2 8 3 2 3 3" xfId="13323"/>
    <cellStyle name="Percent 2 3 2 8 3 2 4" xfId="5787"/>
    <cellStyle name="Percent 2 3 2 8 3 2 4 2" xfId="14817"/>
    <cellStyle name="Percent 2 3 2 8 3 2 5" xfId="10335"/>
    <cellStyle name="Percent 2 3 2 8 3 3" xfId="2052"/>
    <cellStyle name="Percent 2 3 2 8 3 3 2" xfId="6534"/>
    <cellStyle name="Percent 2 3 2 8 3 3 2 2" xfId="15564"/>
    <cellStyle name="Percent 2 3 2 8 3 3 3" xfId="11082"/>
    <cellStyle name="Percent 2 3 2 8 3 4" xfId="3546"/>
    <cellStyle name="Percent 2 3 2 8 3 4 2" xfId="8028"/>
    <cellStyle name="Percent 2 3 2 8 3 4 2 2" xfId="17058"/>
    <cellStyle name="Percent 2 3 2 8 3 4 3" xfId="12576"/>
    <cellStyle name="Percent 2 3 2 8 3 5" xfId="5040"/>
    <cellStyle name="Percent 2 3 2 8 3 5 2" xfId="14070"/>
    <cellStyle name="Percent 2 3 2 8 3 6" xfId="9588"/>
    <cellStyle name="Percent 2 3 2 8 4" xfId="744"/>
    <cellStyle name="Percent 2 3 2 8 4 2" xfId="1491"/>
    <cellStyle name="Percent 2 3 2 8 4 2 2" xfId="2985"/>
    <cellStyle name="Percent 2 3 2 8 4 2 2 2" xfId="7467"/>
    <cellStyle name="Percent 2 3 2 8 4 2 2 2 2" xfId="16497"/>
    <cellStyle name="Percent 2 3 2 8 4 2 2 3" xfId="12015"/>
    <cellStyle name="Percent 2 3 2 8 4 2 3" xfId="4479"/>
    <cellStyle name="Percent 2 3 2 8 4 2 3 2" xfId="8961"/>
    <cellStyle name="Percent 2 3 2 8 4 2 3 2 2" xfId="17991"/>
    <cellStyle name="Percent 2 3 2 8 4 2 3 3" xfId="13509"/>
    <cellStyle name="Percent 2 3 2 8 4 2 4" xfId="5973"/>
    <cellStyle name="Percent 2 3 2 8 4 2 4 2" xfId="15003"/>
    <cellStyle name="Percent 2 3 2 8 4 2 5" xfId="10521"/>
    <cellStyle name="Percent 2 3 2 8 4 3" xfId="2238"/>
    <cellStyle name="Percent 2 3 2 8 4 3 2" xfId="6720"/>
    <cellStyle name="Percent 2 3 2 8 4 3 2 2" xfId="15750"/>
    <cellStyle name="Percent 2 3 2 8 4 3 3" xfId="11268"/>
    <cellStyle name="Percent 2 3 2 8 4 4" xfId="3732"/>
    <cellStyle name="Percent 2 3 2 8 4 4 2" xfId="8214"/>
    <cellStyle name="Percent 2 3 2 8 4 4 2 2" xfId="17244"/>
    <cellStyle name="Percent 2 3 2 8 4 4 3" xfId="12762"/>
    <cellStyle name="Percent 2 3 2 8 4 5" xfId="5226"/>
    <cellStyle name="Percent 2 3 2 8 4 5 2" xfId="14256"/>
    <cellStyle name="Percent 2 3 2 8 4 6" xfId="9774"/>
    <cellStyle name="Percent 2 3 2 8 5" xfId="931"/>
    <cellStyle name="Percent 2 3 2 8 5 2" xfId="2425"/>
    <cellStyle name="Percent 2 3 2 8 5 2 2" xfId="6907"/>
    <cellStyle name="Percent 2 3 2 8 5 2 2 2" xfId="15937"/>
    <cellStyle name="Percent 2 3 2 8 5 2 3" xfId="11455"/>
    <cellStyle name="Percent 2 3 2 8 5 3" xfId="3919"/>
    <cellStyle name="Percent 2 3 2 8 5 3 2" xfId="8401"/>
    <cellStyle name="Percent 2 3 2 8 5 3 2 2" xfId="17431"/>
    <cellStyle name="Percent 2 3 2 8 5 3 3" xfId="12949"/>
    <cellStyle name="Percent 2 3 2 8 5 4" xfId="5413"/>
    <cellStyle name="Percent 2 3 2 8 5 4 2" xfId="14443"/>
    <cellStyle name="Percent 2 3 2 8 5 5" xfId="9961"/>
    <cellStyle name="Percent 2 3 2 8 6" xfId="1680"/>
    <cellStyle name="Percent 2 3 2 8 6 2" xfId="6162"/>
    <cellStyle name="Percent 2 3 2 8 6 2 2" xfId="15192"/>
    <cellStyle name="Percent 2 3 2 8 6 3" xfId="10710"/>
    <cellStyle name="Percent 2 3 2 8 7" xfId="3174"/>
    <cellStyle name="Percent 2 3 2 8 7 2" xfId="7656"/>
    <cellStyle name="Percent 2 3 2 8 7 2 2" xfId="16686"/>
    <cellStyle name="Percent 2 3 2 8 7 3" xfId="12204"/>
    <cellStyle name="Percent 2 3 2 8 8" xfId="4668"/>
    <cellStyle name="Percent 2 3 2 8 8 2" xfId="13698"/>
    <cellStyle name="Percent 2 3 2 8 9" xfId="9216"/>
    <cellStyle name="Percent 2 3 2 9" xfId="209"/>
    <cellStyle name="Percent 2 3 2 9 2" xfId="954"/>
    <cellStyle name="Percent 2 3 2 9 2 2" xfId="2448"/>
    <cellStyle name="Percent 2 3 2 9 2 2 2" xfId="6930"/>
    <cellStyle name="Percent 2 3 2 9 2 2 2 2" xfId="15960"/>
    <cellStyle name="Percent 2 3 2 9 2 2 3" xfId="11478"/>
    <cellStyle name="Percent 2 3 2 9 2 3" xfId="3942"/>
    <cellStyle name="Percent 2 3 2 9 2 3 2" xfId="8424"/>
    <cellStyle name="Percent 2 3 2 9 2 3 2 2" xfId="17454"/>
    <cellStyle name="Percent 2 3 2 9 2 3 3" xfId="12972"/>
    <cellStyle name="Percent 2 3 2 9 2 4" xfId="5436"/>
    <cellStyle name="Percent 2 3 2 9 2 4 2" xfId="14466"/>
    <cellStyle name="Percent 2 3 2 9 2 5" xfId="9984"/>
    <cellStyle name="Percent 2 3 2 9 3" xfId="1703"/>
    <cellStyle name="Percent 2 3 2 9 3 2" xfId="6185"/>
    <cellStyle name="Percent 2 3 2 9 3 2 2" xfId="15215"/>
    <cellStyle name="Percent 2 3 2 9 3 3" xfId="10733"/>
    <cellStyle name="Percent 2 3 2 9 4" xfId="3197"/>
    <cellStyle name="Percent 2 3 2 9 4 2" xfId="7679"/>
    <cellStyle name="Percent 2 3 2 9 4 2 2" xfId="16709"/>
    <cellStyle name="Percent 2 3 2 9 4 3" xfId="12227"/>
    <cellStyle name="Percent 2 3 2 9 5" xfId="4691"/>
    <cellStyle name="Percent 2 3 2 9 5 2" xfId="13721"/>
    <cellStyle name="Percent 2 3 2 9 6" xfId="9239"/>
    <cellStyle name="Percent 2 3 3" xfId="36"/>
    <cellStyle name="Percent 2 3 3 2" xfId="222"/>
    <cellStyle name="Percent 2 3 3 2 2" xfId="967"/>
    <cellStyle name="Percent 2 3 3 2 2 2" xfId="2461"/>
    <cellStyle name="Percent 2 3 3 2 2 2 2" xfId="6943"/>
    <cellStyle name="Percent 2 3 3 2 2 2 2 2" xfId="15973"/>
    <cellStyle name="Percent 2 3 3 2 2 2 3" xfId="11491"/>
    <cellStyle name="Percent 2 3 3 2 2 3" xfId="3955"/>
    <cellStyle name="Percent 2 3 3 2 2 3 2" xfId="8437"/>
    <cellStyle name="Percent 2 3 3 2 2 3 2 2" xfId="17467"/>
    <cellStyle name="Percent 2 3 3 2 2 3 3" xfId="12985"/>
    <cellStyle name="Percent 2 3 3 2 2 4" xfId="5449"/>
    <cellStyle name="Percent 2 3 3 2 2 4 2" xfId="14479"/>
    <cellStyle name="Percent 2 3 3 2 2 5" xfId="9997"/>
    <cellStyle name="Percent 2 3 3 2 3" xfId="1716"/>
    <cellStyle name="Percent 2 3 3 2 3 2" xfId="6198"/>
    <cellStyle name="Percent 2 3 3 2 3 2 2" xfId="15228"/>
    <cellStyle name="Percent 2 3 3 2 3 3" xfId="10746"/>
    <cellStyle name="Percent 2 3 3 2 4" xfId="3210"/>
    <cellStyle name="Percent 2 3 3 2 4 2" xfId="7692"/>
    <cellStyle name="Percent 2 3 3 2 4 2 2" xfId="16722"/>
    <cellStyle name="Percent 2 3 3 2 4 3" xfId="12240"/>
    <cellStyle name="Percent 2 3 3 2 5" xfId="4704"/>
    <cellStyle name="Percent 2 3 3 2 5 2" xfId="13734"/>
    <cellStyle name="Percent 2 3 3 2 6" xfId="9252"/>
    <cellStyle name="Percent 2 3 3 3" xfId="408"/>
    <cellStyle name="Percent 2 3 3 3 2" xfId="1155"/>
    <cellStyle name="Percent 2 3 3 3 2 2" xfId="2649"/>
    <cellStyle name="Percent 2 3 3 3 2 2 2" xfId="7131"/>
    <cellStyle name="Percent 2 3 3 3 2 2 2 2" xfId="16161"/>
    <cellStyle name="Percent 2 3 3 3 2 2 3" xfId="11679"/>
    <cellStyle name="Percent 2 3 3 3 2 3" xfId="4143"/>
    <cellStyle name="Percent 2 3 3 3 2 3 2" xfId="8625"/>
    <cellStyle name="Percent 2 3 3 3 2 3 2 2" xfId="17655"/>
    <cellStyle name="Percent 2 3 3 3 2 3 3" xfId="13173"/>
    <cellStyle name="Percent 2 3 3 3 2 4" xfId="5637"/>
    <cellStyle name="Percent 2 3 3 3 2 4 2" xfId="14667"/>
    <cellStyle name="Percent 2 3 3 3 2 5" xfId="10185"/>
    <cellStyle name="Percent 2 3 3 3 3" xfId="1902"/>
    <cellStyle name="Percent 2 3 3 3 3 2" xfId="6384"/>
    <cellStyle name="Percent 2 3 3 3 3 2 2" xfId="15414"/>
    <cellStyle name="Percent 2 3 3 3 3 3" xfId="10932"/>
    <cellStyle name="Percent 2 3 3 3 4" xfId="3396"/>
    <cellStyle name="Percent 2 3 3 3 4 2" xfId="7878"/>
    <cellStyle name="Percent 2 3 3 3 4 2 2" xfId="16908"/>
    <cellStyle name="Percent 2 3 3 3 4 3" xfId="12426"/>
    <cellStyle name="Percent 2 3 3 3 5" xfId="4890"/>
    <cellStyle name="Percent 2 3 3 3 5 2" xfId="13920"/>
    <cellStyle name="Percent 2 3 3 3 6" xfId="9438"/>
    <cellStyle name="Percent 2 3 3 4" xfId="594"/>
    <cellStyle name="Percent 2 3 3 4 2" xfId="1341"/>
    <cellStyle name="Percent 2 3 3 4 2 2" xfId="2835"/>
    <cellStyle name="Percent 2 3 3 4 2 2 2" xfId="7317"/>
    <cellStyle name="Percent 2 3 3 4 2 2 2 2" xfId="16347"/>
    <cellStyle name="Percent 2 3 3 4 2 2 3" xfId="11865"/>
    <cellStyle name="Percent 2 3 3 4 2 3" xfId="4329"/>
    <cellStyle name="Percent 2 3 3 4 2 3 2" xfId="8811"/>
    <cellStyle name="Percent 2 3 3 4 2 3 2 2" xfId="17841"/>
    <cellStyle name="Percent 2 3 3 4 2 3 3" xfId="13359"/>
    <cellStyle name="Percent 2 3 3 4 2 4" xfId="5823"/>
    <cellStyle name="Percent 2 3 3 4 2 4 2" xfId="14853"/>
    <cellStyle name="Percent 2 3 3 4 2 5" xfId="10371"/>
    <cellStyle name="Percent 2 3 3 4 3" xfId="2088"/>
    <cellStyle name="Percent 2 3 3 4 3 2" xfId="6570"/>
    <cellStyle name="Percent 2 3 3 4 3 2 2" xfId="15600"/>
    <cellStyle name="Percent 2 3 3 4 3 3" xfId="11118"/>
    <cellStyle name="Percent 2 3 3 4 4" xfId="3582"/>
    <cellStyle name="Percent 2 3 3 4 4 2" xfId="8064"/>
    <cellStyle name="Percent 2 3 3 4 4 2 2" xfId="17094"/>
    <cellStyle name="Percent 2 3 3 4 4 3" xfId="12612"/>
    <cellStyle name="Percent 2 3 3 4 5" xfId="5076"/>
    <cellStyle name="Percent 2 3 3 4 5 2" xfId="14106"/>
    <cellStyle name="Percent 2 3 3 4 6" xfId="9624"/>
    <cellStyle name="Percent 2 3 3 5" xfId="781"/>
    <cellStyle name="Percent 2 3 3 5 2" xfId="2275"/>
    <cellStyle name="Percent 2 3 3 5 2 2" xfId="6757"/>
    <cellStyle name="Percent 2 3 3 5 2 2 2" xfId="15787"/>
    <cellStyle name="Percent 2 3 3 5 2 3" xfId="11305"/>
    <cellStyle name="Percent 2 3 3 5 3" xfId="3769"/>
    <cellStyle name="Percent 2 3 3 5 3 2" xfId="8251"/>
    <cellStyle name="Percent 2 3 3 5 3 2 2" xfId="17281"/>
    <cellStyle name="Percent 2 3 3 5 3 3" xfId="12799"/>
    <cellStyle name="Percent 2 3 3 5 4" xfId="5263"/>
    <cellStyle name="Percent 2 3 3 5 4 2" xfId="14293"/>
    <cellStyle name="Percent 2 3 3 5 5" xfId="9811"/>
    <cellStyle name="Percent 2 3 3 6" xfId="1530"/>
    <cellStyle name="Percent 2 3 3 6 2" xfId="6012"/>
    <cellStyle name="Percent 2 3 3 6 2 2" xfId="15042"/>
    <cellStyle name="Percent 2 3 3 6 3" xfId="10560"/>
    <cellStyle name="Percent 2 3 3 7" xfId="3024"/>
    <cellStyle name="Percent 2 3 3 7 2" xfId="7506"/>
    <cellStyle name="Percent 2 3 3 7 2 2" xfId="16536"/>
    <cellStyle name="Percent 2 3 3 7 3" xfId="12054"/>
    <cellStyle name="Percent 2 3 3 8" xfId="4518"/>
    <cellStyle name="Percent 2 3 3 8 2" xfId="13548"/>
    <cellStyle name="Percent 2 3 3 9" xfId="9066"/>
    <cellStyle name="Percent 2 3 4" xfId="59"/>
    <cellStyle name="Percent 2 3 4 2" xfId="245"/>
    <cellStyle name="Percent 2 3 4 2 2" xfId="990"/>
    <cellStyle name="Percent 2 3 4 2 2 2" xfId="2484"/>
    <cellStyle name="Percent 2 3 4 2 2 2 2" xfId="6966"/>
    <cellStyle name="Percent 2 3 4 2 2 2 2 2" xfId="15996"/>
    <cellStyle name="Percent 2 3 4 2 2 2 3" xfId="11514"/>
    <cellStyle name="Percent 2 3 4 2 2 3" xfId="3978"/>
    <cellStyle name="Percent 2 3 4 2 2 3 2" xfId="8460"/>
    <cellStyle name="Percent 2 3 4 2 2 3 2 2" xfId="17490"/>
    <cellStyle name="Percent 2 3 4 2 2 3 3" xfId="13008"/>
    <cellStyle name="Percent 2 3 4 2 2 4" xfId="5472"/>
    <cellStyle name="Percent 2 3 4 2 2 4 2" xfId="14502"/>
    <cellStyle name="Percent 2 3 4 2 2 5" xfId="10020"/>
    <cellStyle name="Percent 2 3 4 2 3" xfId="1739"/>
    <cellStyle name="Percent 2 3 4 2 3 2" xfId="6221"/>
    <cellStyle name="Percent 2 3 4 2 3 2 2" xfId="15251"/>
    <cellStyle name="Percent 2 3 4 2 3 3" xfId="10769"/>
    <cellStyle name="Percent 2 3 4 2 4" xfId="3233"/>
    <cellStyle name="Percent 2 3 4 2 4 2" xfId="7715"/>
    <cellStyle name="Percent 2 3 4 2 4 2 2" xfId="16745"/>
    <cellStyle name="Percent 2 3 4 2 4 3" xfId="12263"/>
    <cellStyle name="Percent 2 3 4 2 5" xfId="4727"/>
    <cellStyle name="Percent 2 3 4 2 5 2" xfId="13757"/>
    <cellStyle name="Percent 2 3 4 2 6" xfId="9275"/>
    <cellStyle name="Percent 2 3 4 3" xfId="431"/>
    <cellStyle name="Percent 2 3 4 3 2" xfId="1178"/>
    <cellStyle name="Percent 2 3 4 3 2 2" xfId="2672"/>
    <cellStyle name="Percent 2 3 4 3 2 2 2" xfId="7154"/>
    <cellStyle name="Percent 2 3 4 3 2 2 2 2" xfId="16184"/>
    <cellStyle name="Percent 2 3 4 3 2 2 3" xfId="11702"/>
    <cellStyle name="Percent 2 3 4 3 2 3" xfId="4166"/>
    <cellStyle name="Percent 2 3 4 3 2 3 2" xfId="8648"/>
    <cellStyle name="Percent 2 3 4 3 2 3 2 2" xfId="17678"/>
    <cellStyle name="Percent 2 3 4 3 2 3 3" xfId="13196"/>
    <cellStyle name="Percent 2 3 4 3 2 4" xfId="5660"/>
    <cellStyle name="Percent 2 3 4 3 2 4 2" xfId="14690"/>
    <cellStyle name="Percent 2 3 4 3 2 5" xfId="10208"/>
    <cellStyle name="Percent 2 3 4 3 3" xfId="1925"/>
    <cellStyle name="Percent 2 3 4 3 3 2" xfId="6407"/>
    <cellStyle name="Percent 2 3 4 3 3 2 2" xfId="15437"/>
    <cellStyle name="Percent 2 3 4 3 3 3" xfId="10955"/>
    <cellStyle name="Percent 2 3 4 3 4" xfId="3419"/>
    <cellStyle name="Percent 2 3 4 3 4 2" xfId="7901"/>
    <cellStyle name="Percent 2 3 4 3 4 2 2" xfId="16931"/>
    <cellStyle name="Percent 2 3 4 3 4 3" xfId="12449"/>
    <cellStyle name="Percent 2 3 4 3 5" xfId="4913"/>
    <cellStyle name="Percent 2 3 4 3 5 2" xfId="13943"/>
    <cellStyle name="Percent 2 3 4 3 6" xfId="9461"/>
    <cellStyle name="Percent 2 3 4 4" xfId="617"/>
    <cellStyle name="Percent 2 3 4 4 2" xfId="1364"/>
    <cellStyle name="Percent 2 3 4 4 2 2" xfId="2858"/>
    <cellStyle name="Percent 2 3 4 4 2 2 2" xfId="7340"/>
    <cellStyle name="Percent 2 3 4 4 2 2 2 2" xfId="16370"/>
    <cellStyle name="Percent 2 3 4 4 2 2 3" xfId="11888"/>
    <cellStyle name="Percent 2 3 4 4 2 3" xfId="4352"/>
    <cellStyle name="Percent 2 3 4 4 2 3 2" xfId="8834"/>
    <cellStyle name="Percent 2 3 4 4 2 3 2 2" xfId="17864"/>
    <cellStyle name="Percent 2 3 4 4 2 3 3" xfId="13382"/>
    <cellStyle name="Percent 2 3 4 4 2 4" xfId="5846"/>
    <cellStyle name="Percent 2 3 4 4 2 4 2" xfId="14876"/>
    <cellStyle name="Percent 2 3 4 4 2 5" xfId="10394"/>
    <cellStyle name="Percent 2 3 4 4 3" xfId="2111"/>
    <cellStyle name="Percent 2 3 4 4 3 2" xfId="6593"/>
    <cellStyle name="Percent 2 3 4 4 3 2 2" xfId="15623"/>
    <cellStyle name="Percent 2 3 4 4 3 3" xfId="11141"/>
    <cellStyle name="Percent 2 3 4 4 4" xfId="3605"/>
    <cellStyle name="Percent 2 3 4 4 4 2" xfId="8087"/>
    <cellStyle name="Percent 2 3 4 4 4 2 2" xfId="17117"/>
    <cellStyle name="Percent 2 3 4 4 4 3" xfId="12635"/>
    <cellStyle name="Percent 2 3 4 4 5" xfId="5099"/>
    <cellStyle name="Percent 2 3 4 4 5 2" xfId="14129"/>
    <cellStyle name="Percent 2 3 4 4 6" xfId="9647"/>
    <cellStyle name="Percent 2 3 4 5" xfId="804"/>
    <cellStyle name="Percent 2 3 4 5 2" xfId="2298"/>
    <cellStyle name="Percent 2 3 4 5 2 2" xfId="6780"/>
    <cellStyle name="Percent 2 3 4 5 2 2 2" xfId="15810"/>
    <cellStyle name="Percent 2 3 4 5 2 3" xfId="11328"/>
    <cellStyle name="Percent 2 3 4 5 3" xfId="3792"/>
    <cellStyle name="Percent 2 3 4 5 3 2" xfId="8274"/>
    <cellStyle name="Percent 2 3 4 5 3 2 2" xfId="17304"/>
    <cellStyle name="Percent 2 3 4 5 3 3" xfId="12822"/>
    <cellStyle name="Percent 2 3 4 5 4" xfId="5286"/>
    <cellStyle name="Percent 2 3 4 5 4 2" xfId="14316"/>
    <cellStyle name="Percent 2 3 4 5 5" xfId="9834"/>
    <cellStyle name="Percent 2 3 4 6" xfId="1553"/>
    <cellStyle name="Percent 2 3 4 6 2" xfId="6035"/>
    <cellStyle name="Percent 2 3 4 6 2 2" xfId="15065"/>
    <cellStyle name="Percent 2 3 4 6 3" xfId="10583"/>
    <cellStyle name="Percent 2 3 4 7" xfId="3047"/>
    <cellStyle name="Percent 2 3 4 7 2" xfId="7529"/>
    <cellStyle name="Percent 2 3 4 7 2 2" xfId="16559"/>
    <cellStyle name="Percent 2 3 4 7 3" xfId="12077"/>
    <cellStyle name="Percent 2 3 4 8" xfId="4541"/>
    <cellStyle name="Percent 2 3 4 8 2" xfId="13571"/>
    <cellStyle name="Percent 2 3 4 9" xfId="9089"/>
    <cellStyle name="Percent 2 3 5" xfId="83"/>
    <cellStyle name="Percent 2 3 5 2" xfId="269"/>
    <cellStyle name="Percent 2 3 5 2 2" xfId="1013"/>
    <cellStyle name="Percent 2 3 5 2 2 2" xfId="2507"/>
    <cellStyle name="Percent 2 3 5 2 2 2 2" xfId="6989"/>
    <cellStyle name="Percent 2 3 5 2 2 2 2 2" xfId="16019"/>
    <cellStyle name="Percent 2 3 5 2 2 2 3" xfId="11537"/>
    <cellStyle name="Percent 2 3 5 2 2 3" xfId="4001"/>
    <cellStyle name="Percent 2 3 5 2 2 3 2" xfId="8483"/>
    <cellStyle name="Percent 2 3 5 2 2 3 2 2" xfId="17513"/>
    <cellStyle name="Percent 2 3 5 2 2 3 3" xfId="13031"/>
    <cellStyle name="Percent 2 3 5 2 2 4" xfId="5495"/>
    <cellStyle name="Percent 2 3 5 2 2 4 2" xfId="14525"/>
    <cellStyle name="Percent 2 3 5 2 2 5" xfId="10043"/>
    <cellStyle name="Percent 2 3 5 2 3" xfId="1763"/>
    <cellStyle name="Percent 2 3 5 2 3 2" xfId="6245"/>
    <cellStyle name="Percent 2 3 5 2 3 2 2" xfId="15275"/>
    <cellStyle name="Percent 2 3 5 2 3 3" xfId="10793"/>
    <cellStyle name="Percent 2 3 5 2 4" xfId="3257"/>
    <cellStyle name="Percent 2 3 5 2 4 2" xfId="7739"/>
    <cellStyle name="Percent 2 3 5 2 4 2 2" xfId="16769"/>
    <cellStyle name="Percent 2 3 5 2 4 3" xfId="12287"/>
    <cellStyle name="Percent 2 3 5 2 5" xfId="4751"/>
    <cellStyle name="Percent 2 3 5 2 5 2" xfId="13781"/>
    <cellStyle name="Percent 2 3 5 2 6" xfId="9299"/>
    <cellStyle name="Percent 2 3 5 3" xfId="455"/>
    <cellStyle name="Percent 2 3 5 3 2" xfId="1202"/>
    <cellStyle name="Percent 2 3 5 3 2 2" xfId="2696"/>
    <cellStyle name="Percent 2 3 5 3 2 2 2" xfId="7178"/>
    <cellStyle name="Percent 2 3 5 3 2 2 2 2" xfId="16208"/>
    <cellStyle name="Percent 2 3 5 3 2 2 3" xfId="11726"/>
    <cellStyle name="Percent 2 3 5 3 2 3" xfId="4190"/>
    <cellStyle name="Percent 2 3 5 3 2 3 2" xfId="8672"/>
    <cellStyle name="Percent 2 3 5 3 2 3 2 2" xfId="17702"/>
    <cellStyle name="Percent 2 3 5 3 2 3 3" xfId="13220"/>
    <cellStyle name="Percent 2 3 5 3 2 4" xfId="5684"/>
    <cellStyle name="Percent 2 3 5 3 2 4 2" xfId="14714"/>
    <cellStyle name="Percent 2 3 5 3 2 5" xfId="10232"/>
    <cellStyle name="Percent 2 3 5 3 3" xfId="1949"/>
    <cellStyle name="Percent 2 3 5 3 3 2" xfId="6431"/>
    <cellStyle name="Percent 2 3 5 3 3 2 2" xfId="15461"/>
    <cellStyle name="Percent 2 3 5 3 3 3" xfId="10979"/>
    <cellStyle name="Percent 2 3 5 3 4" xfId="3443"/>
    <cellStyle name="Percent 2 3 5 3 4 2" xfId="7925"/>
    <cellStyle name="Percent 2 3 5 3 4 2 2" xfId="16955"/>
    <cellStyle name="Percent 2 3 5 3 4 3" xfId="12473"/>
    <cellStyle name="Percent 2 3 5 3 5" xfId="4937"/>
    <cellStyle name="Percent 2 3 5 3 5 2" xfId="13967"/>
    <cellStyle name="Percent 2 3 5 3 6" xfId="9485"/>
    <cellStyle name="Percent 2 3 5 4" xfId="641"/>
    <cellStyle name="Percent 2 3 5 4 2" xfId="1388"/>
    <cellStyle name="Percent 2 3 5 4 2 2" xfId="2882"/>
    <cellStyle name="Percent 2 3 5 4 2 2 2" xfId="7364"/>
    <cellStyle name="Percent 2 3 5 4 2 2 2 2" xfId="16394"/>
    <cellStyle name="Percent 2 3 5 4 2 2 3" xfId="11912"/>
    <cellStyle name="Percent 2 3 5 4 2 3" xfId="4376"/>
    <cellStyle name="Percent 2 3 5 4 2 3 2" xfId="8858"/>
    <cellStyle name="Percent 2 3 5 4 2 3 2 2" xfId="17888"/>
    <cellStyle name="Percent 2 3 5 4 2 3 3" xfId="13406"/>
    <cellStyle name="Percent 2 3 5 4 2 4" xfId="5870"/>
    <cellStyle name="Percent 2 3 5 4 2 4 2" xfId="14900"/>
    <cellStyle name="Percent 2 3 5 4 2 5" xfId="10418"/>
    <cellStyle name="Percent 2 3 5 4 3" xfId="2135"/>
    <cellStyle name="Percent 2 3 5 4 3 2" xfId="6617"/>
    <cellStyle name="Percent 2 3 5 4 3 2 2" xfId="15647"/>
    <cellStyle name="Percent 2 3 5 4 3 3" xfId="11165"/>
    <cellStyle name="Percent 2 3 5 4 4" xfId="3629"/>
    <cellStyle name="Percent 2 3 5 4 4 2" xfId="8111"/>
    <cellStyle name="Percent 2 3 5 4 4 2 2" xfId="17141"/>
    <cellStyle name="Percent 2 3 5 4 4 3" xfId="12659"/>
    <cellStyle name="Percent 2 3 5 4 5" xfId="5123"/>
    <cellStyle name="Percent 2 3 5 4 5 2" xfId="14153"/>
    <cellStyle name="Percent 2 3 5 4 6" xfId="9671"/>
    <cellStyle name="Percent 2 3 5 5" xfId="828"/>
    <cellStyle name="Percent 2 3 5 5 2" xfId="2322"/>
    <cellStyle name="Percent 2 3 5 5 2 2" xfId="6804"/>
    <cellStyle name="Percent 2 3 5 5 2 2 2" xfId="15834"/>
    <cellStyle name="Percent 2 3 5 5 2 3" xfId="11352"/>
    <cellStyle name="Percent 2 3 5 5 3" xfId="3816"/>
    <cellStyle name="Percent 2 3 5 5 3 2" xfId="8298"/>
    <cellStyle name="Percent 2 3 5 5 3 2 2" xfId="17328"/>
    <cellStyle name="Percent 2 3 5 5 3 3" xfId="12846"/>
    <cellStyle name="Percent 2 3 5 5 4" xfId="5310"/>
    <cellStyle name="Percent 2 3 5 5 4 2" xfId="14340"/>
    <cellStyle name="Percent 2 3 5 5 5" xfId="9858"/>
    <cellStyle name="Percent 2 3 5 6" xfId="1577"/>
    <cellStyle name="Percent 2 3 5 6 2" xfId="6059"/>
    <cellStyle name="Percent 2 3 5 6 2 2" xfId="15089"/>
    <cellStyle name="Percent 2 3 5 6 3" xfId="10607"/>
    <cellStyle name="Percent 2 3 5 7" xfId="3071"/>
    <cellStyle name="Percent 2 3 5 7 2" xfId="7553"/>
    <cellStyle name="Percent 2 3 5 7 2 2" xfId="16583"/>
    <cellStyle name="Percent 2 3 5 7 3" xfId="12101"/>
    <cellStyle name="Percent 2 3 5 8" xfId="4565"/>
    <cellStyle name="Percent 2 3 5 8 2" xfId="13595"/>
    <cellStyle name="Percent 2 3 5 9" xfId="9113"/>
    <cellStyle name="Percent 2 3 6" xfId="115"/>
    <cellStyle name="Percent 2 3 6 2" xfId="301"/>
    <cellStyle name="Percent 2 3 6 2 2" xfId="1044"/>
    <cellStyle name="Percent 2 3 6 2 2 2" xfId="2538"/>
    <cellStyle name="Percent 2 3 6 2 2 2 2" xfId="7020"/>
    <cellStyle name="Percent 2 3 6 2 2 2 2 2" xfId="16050"/>
    <cellStyle name="Percent 2 3 6 2 2 2 3" xfId="11568"/>
    <cellStyle name="Percent 2 3 6 2 2 3" xfId="4032"/>
    <cellStyle name="Percent 2 3 6 2 2 3 2" xfId="8514"/>
    <cellStyle name="Percent 2 3 6 2 2 3 2 2" xfId="17544"/>
    <cellStyle name="Percent 2 3 6 2 2 3 3" xfId="13062"/>
    <cellStyle name="Percent 2 3 6 2 2 4" xfId="5526"/>
    <cellStyle name="Percent 2 3 6 2 2 4 2" xfId="14556"/>
    <cellStyle name="Percent 2 3 6 2 2 5" xfId="10074"/>
    <cellStyle name="Percent 2 3 6 2 3" xfId="1795"/>
    <cellStyle name="Percent 2 3 6 2 3 2" xfId="6277"/>
    <cellStyle name="Percent 2 3 6 2 3 2 2" xfId="15307"/>
    <cellStyle name="Percent 2 3 6 2 3 3" xfId="10825"/>
    <cellStyle name="Percent 2 3 6 2 4" xfId="3289"/>
    <cellStyle name="Percent 2 3 6 2 4 2" xfId="7771"/>
    <cellStyle name="Percent 2 3 6 2 4 2 2" xfId="16801"/>
    <cellStyle name="Percent 2 3 6 2 4 3" xfId="12319"/>
    <cellStyle name="Percent 2 3 6 2 5" xfId="4783"/>
    <cellStyle name="Percent 2 3 6 2 5 2" xfId="13813"/>
    <cellStyle name="Percent 2 3 6 2 6" xfId="9331"/>
    <cellStyle name="Percent 2 3 6 3" xfId="487"/>
    <cellStyle name="Percent 2 3 6 3 2" xfId="1234"/>
    <cellStyle name="Percent 2 3 6 3 2 2" xfId="2728"/>
    <cellStyle name="Percent 2 3 6 3 2 2 2" xfId="7210"/>
    <cellStyle name="Percent 2 3 6 3 2 2 2 2" xfId="16240"/>
    <cellStyle name="Percent 2 3 6 3 2 2 3" xfId="11758"/>
    <cellStyle name="Percent 2 3 6 3 2 3" xfId="4222"/>
    <cellStyle name="Percent 2 3 6 3 2 3 2" xfId="8704"/>
    <cellStyle name="Percent 2 3 6 3 2 3 2 2" xfId="17734"/>
    <cellStyle name="Percent 2 3 6 3 2 3 3" xfId="13252"/>
    <cellStyle name="Percent 2 3 6 3 2 4" xfId="5716"/>
    <cellStyle name="Percent 2 3 6 3 2 4 2" xfId="14746"/>
    <cellStyle name="Percent 2 3 6 3 2 5" xfId="10264"/>
    <cellStyle name="Percent 2 3 6 3 3" xfId="1981"/>
    <cellStyle name="Percent 2 3 6 3 3 2" xfId="6463"/>
    <cellStyle name="Percent 2 3 6 3 3 2 2" xfId="15493"/>
    <cellStyle name="Percent 2 3 6 3 3 3" xfId="11011"/>
    <cellStyle name="Percent 2 3 6 3 4" xfId="3475"/>
    <cellStyle name="Percent 2 3 6 3 4 2" xfId="7957"/>
    <cellStyle name="Percent 2 3 6 3 4 2 2" xfId="16987"/>
    <cellStyle name="Percent 2 3 6 3 4 3" xfId="12505"/>
    <cellStyle name="Percent 2 3 6 3 5" xfId="4969"/>
    <cellStyle name="Percent 2 3 6 3 5 2" xfId="13999"/>
    <cellStyle name="Percent 2 3 6 3 6" xfId="9517"/>
    <cellStyle name="Percent 2 3 6 4" xfId="673"/>
    <cellStyle name="Percent 2 3 6 4 2" xfId="1420"/>
    <cellStyle name="Percent 2 3 6 4 2 2" xfId="2914"/>
    <cellStyle name="Percent 2 3 6 4 2 2 2" xfId="7396"/>
    <cellStyle name="Percent 2 3 6 4 2 2 2 2" xfId="16426"/>
    <cellStyle name="Percent 2 3 6 4 2 2 3" xfId="11944"/>
    <cellStyle name="Percent 2 3 6 4 2 3" xfId="4408"/>
    <cellStyle name="Percent 2 3 6 4 2 3 2" xfId="8890"/>
    <cellStyle name="Percent 2 3 6 4 2 3 2 2" xfId="17920"/>
    <cellStyle name="Percent 2 3 6 4 2 3 3" xfId="13438"/>
    <cellStyle name="Percent 2 3 6 4 2 4" xfId="5902"/>
    <cellStyle name="Percent 2 3 6 4 2 4 2" xfId="14932"/>
    <cellStyle name="Percent 2 3 6 4 2 5" xfId="10450"/>
    <cellStyle name="Percent 2 3 6 4 3" xfId="2167"/>
    <cellStyle name="Percent 2 3 6 4 3 2" xfId="6649"/>
    <cellStyle name="Percent 2 3 6 4 3 2 2" xfId="15679"/>
    <cellStyle name="Percent 2 3 6 4 3 3" xfId="11197"/>
    <cellStyle name="Percent 2 3 6 4 4" xfId="3661"/>
    <cellStyle name="Percent 2 3 6 4 4 2" xfId="8143"/>
    <cellStyle name="Percent 2 3 6 4 4 2 2" xfId="17173"/>
    <cellStyle name="Percent 2 3 6 4 4 3" xfId="12691"/>
    <cellStyle name="Percent 2 3 6 4 5" xfId="5155"/>
    <cellStyle name="Percent 2 3 6 4 5 2" xfId="14185"/>
    <cellStyle name="Percent 2 3 6 4 6" xfId="9703"/>
    <cellStyle name="Percent 2 3 6 5" xfId="860"/>
    <cellStyle name="Percent 2 3 6 5 2" xfId="2354"/>
    <cellStyle name="Percent 2 3 6 5 2 2" xfId="6836"/>
    <cellStyle name="Percent 2 3 6 5 2 2 2" xfId="15866"/>
    <cellStyle name="Percent 2 3 6 5 2 3" xfId="11384"/>
    <cellStyle name="Percent 2 3 6 5 3" xfId="3848"/>
    <cellStyle name="Percent 2 3 6 5 3 2" xfId="8330"/>
    <cellStyle name="Percent 2 3 6 5 3 2 2" xfId="17360"/>
    <cellStyle name="Percent 2 3 6 5 3 3" xfId="12878"/>
    <cellStyle name="Percent 2 3 6 5 4" xfId="5342"/>
    <cellStyle name="Percent 2 3 6 5 4 2" xfId="14372"/>
    <cellStyle name="Percent 2 3 6 5 5" xfId="9890"/>
    <cellStyle name="Percent 2 3 6 6" xfId="1609"/>
    <cellStyle name="Percent 2 3 6 6 2" xfId="6091"/>
    <cellStyle name="Percent 2 3 6 6 2 2" xfId="15121"/>
    <cellStyle name="Percent 2 3 6 6 3" xfId="10639"/>
    <cellStyle name="Percent 2 3 6 7" xfId="3103"/>
    <cellStyle name="Percent 2 3 6 7 2" xfId="7585"/>
    <cellStyle name="Percent 2 3 6 7 2 2" xfId="16615"/>
    <cellStyle name="Percent 2 3 6 7 3" xfId="12133"/>
    <cellStyle name="Percent 2 3 6 8" xfId="4597"/>
    <cellStyle name="Percent 2 3 6 8 2" xfId="13627"/>
    <cellStyle name="Percent 2 3 6 9" xfId="9145"/>
    <cellStyle name="Percent 2 3 7" xfId="130"/>
    <cellStyle name="Percent 2 3 7 2" xfId="316"/>
    <cellStyle name="Percent 2 3 7 2 2" xfId="1059"/>
    <cellStyle name="Percent 2 3 7 2 2 2" xfId="2553"/>
    <cellStyle name="Percent 2 3 7 2 2 2 2" xfId="7035"/>
    <cellStyle name="Percent 2 3 7 2 2 2 2 2" xfId="16065"/>
    <cellStyle name="Percent 2 3 7 2 2 2 3" xfId="11583"/>
    <cellStyle name="Percent 2 3 7 2 2 3" xfId="4047"/>
    <cellStyle name="Percent 2 3 7 2 2 3 2" xfId="8529"/>
    <cellStyle name="Percent 2 3 7 2 2 3 2 2" xfId="17559"/>
    <cellStyle name="Percent 2 3 7 2 2 3 3" xfId="13077"/>
    <cellStyle name="Percent 2 3 7 2 2 4" xfId="5541"/>
    <cellStyle name="Percent 2 3 7 2 2 4 2" xfId="14571"/>
    <cellStyle name="Percent 2 3 7 2 2 5" xfId="10089"/>
    <cellStyle name="Percent 2 3 7 2 3" xfId="1810"/>
    <cellStyle name="Percent 2 3 7 2 3 2" xfId="6292"/>
    <cellStyle name="Percent 2 3 7 2 3 2 2" xfId="15322"/>
    <cellStyle name="Percent 2 3 7 2 3 3" xfId="10840"/>
    <cellStyle name="Percent 2 3 7 2 4" xfId="3304"/>
    <cellStyle name="Percent 2 3 7 2 4 2" xfId="7786"/>
    <cellStyle name="Percent 2 3 7 2 4 2 2" xfId="16816"/>
    <cellStyle name="Percent 2 3 7 2 4 3" xfId="12334"/>
    <cellStyle name="Percent 2 3 7 2 5" xfId="4798"/>
    <cellStyle name="Percent 2 3 7 2 5 2" xfId="13828"/>
    <cellStyle name="Percent 2 3 7 2 6" xfId="9346"/>
    <cellStyle name="Percent 2 3 7 3" xfId="502"/>
    <cellStyle name="Percent 2 3 7 3 2" xfId="1249"/>
    <cellStyle name="Percent 2 3 7 3 2 2" xfId="2743"/>
    <cellStyle name="Percent 2 3 7 3 2 2 2" xfId="7225"/>
    <cellStyle name="Percent 2 3 7 3 2 2 2 2" xfId="16255"/>
    <cellStyle name="Percent 2 3 7 3 2 2 3" xfId="11773"/>
    <cellStyle name="Percent 2 3 7 3 2 3" xfId="4237"/>
    <cellStyle name="Percent 2 3 7 3 2 3 2" xfId="8719"/>
    <cellStyle name="Percent 2 3 7 3 2 3 2 2" xfId="17749"/>
    <cellStyle name="Percent 2 3 7 3 2 3 3" xfId="13267"/>
    <cellStyle name="Percent 2 3 7 3 2 4" xfId="5731"/>
    <cellStyle name="Percent 2 3 7 3 2 4 2" xfId="14761"/>
    <cellStyle name="Percent 2 3 7 3 2 5" xfId="10279"/>
    <cellStyle name="Percent 2 3 7 3 3" xfId="1996"/>
    <cellStyle name="Percent 2 3 7 3 3 2" xfId="6478"/>
    <cellStyle name="Percent 2 3 7 3 3 2 2" xfId="15508"/>
    <cellStyle name="Percent 2 3 7 3 3 3" xfId="11026"/>
    <cellStyle name="Percent 2 3 7 3 4" xfId="3490"/>
    <cellStyle name="Percent 2 3 7 3 4 2" xfId="7972"/>
    <cellStyle name="Percent 2 3 7 3 4 2 2" xfId="17002"/>
    <cellStyle name="Percent 2 3 7 3 4 3" xfId="12520"/>
    <cellStyle name="Percent 2 3 7 3 5" xfId="4984"/>
    <cellStyle name="Percent 2 3 7 3 5 2" xfId="14014"/>
    <cellStyle name="Percent 2 3 7 3 6" xfId="9532"/>
    <cellStyle name="Percent 2 3 7 4" xfId="688"/>
    <cellStyle name="Percent 2 3 7 4 2" xfId="1435"/>
    <cellStyle name="Percent 2 3 7 4 2 2" xfId="2929"/>
    <cellStyle name="Percent 2 3 7 4 2 2 2" xfId="7411"/>
    <cellStyle name="Percent 2 3 7 4 2 2 2 2" xfId="16441"/>
    <cellStyle name="Percent 2 3 7 4 2 2 3" xfId="11959"/>
    <cellStyle name="Percent 2 3 7 4 2 3" xfId="4423"/>
    <cellStyle name="Percent 2 3 7 4 2 3 2" xfId="8905"/>
    <cellStyle name="Percent 2 3 7 4 2 3 2 2" xfId="17935"/>
    <cellStyle name="Percent 2 3 7 4 2 3 3" xfId="13453"/>
    <cellStyle name="Percent 2 3 7 4 2 4" xfId="5917"/>
    <cellStyle name="Percent 2 3 7 4 2 4 2" xfId="14947"/>
    <cellStyle name="Percent 2 3 7 4 2 5" xfId="10465"/>
    <cellStyle name="Percent 2 3 7 4 3" xfId="2182"/>
    <cellStyle name="Percent 2 3 7 4 3 2" xfId="6664"/>
    <cellStyle name="Percent 2 3 7 4 3 2 2" xfId="15694"/>
    <cellStyle name="Percent 2 3 7 4 3 3" xfId="11212"/>
    <cellStyle name="Percent 2 3 7 4 4" xfId="3676"/>
    <cellStyle name="Percent 2 3 7 4 4 2" xfId="8158"/>
    <cellStyle name="Percent 2 3 7 4 4 2 2" xfId="17188"/>
    <cellStyle name="Percent 2 3 7 4 4 3" xfId="12706"/>
    <cellStyle name="Percent 2 3 7 4 5" xfId="5170"/>
    <cellStyle name="Percent 2 3 7 4 5 2" xfId="14200"/>
    <cellStyle name="Percent 2 3 7 4 6" xfId="9718"/>
    <cellStyle name="Percent 2 3 7 5" xfId="875"/>
    <cellStyle name="Percent 2 3 7 5 2" xfId="2369"/>
    <cellStyle name="Percent 2 3 7 5 2 2" xfId="6851"/>
    <cellStyle name="Percent 2 3 7 5 2 2 2" xfId="15881"/>
    <cellStyle name="Percent 2 3 7 5 2 3" xfId="11399"/>
    <cellStyle name="Percent 2 3 7 5 3" xfId="3863"/>
    <cellStyle name="Percent 2 3 7 5 3 2" xfId="8345"/>
    <cellStyle name="Percent 2 3 7 5 3 2 2" xfId="17375"/>
    <cellStyle name="Percent 2 3 7 5 3 3" xfId="12893"/>
    <cellStyle name="Percent 2 3 7 5 4" xfId="5357"/>
    <cellStyle name="Percent 2 3 7 5 4 2" xfId="14387"/>
    <cellStyle name="Percent 2 3 7 5 5" xfId="9905"/>
    <cellStyle name="Percent 2 3 7 6" xfId="1624"/>
    <cellStyle name="Percent 2 3 7 6 2" xfId="6106"/>
    <cellStyle name="Percent 2 3 7 6 2 2" xfId="15136"/>
    <cellStyle name="Percent 2 3 7 6 3" xfId="10654"/>
    <cellStyle name="Percent 2 3 7 7" xfId="3118"/>
    <cellStyle name="Percent 2 3 7 7 2" xfId="7600"/>
    <cellStyle name="Percent 2 3 7 7 2 2" xfId="16630"/>
    <cellStyle name="Percent 2 3 7 7 3" xfId="12148"/>
    <cellStyle name="Percent 2 3 7 8" xfId="4612"/>
    <cellStyle name="Percent 2 3 7 8 2" xfId="13642"/>
    <cellStyle name="Percent 2 3 7 9" xfId="9160"/>
    <cellStyle name="Percent 2 3 8" xfId="153"/>
    <cellStyle name="Percent 2 3 8 2" xfId="339"/>
    <cellStyle name="Percent 2 3 8 2 2" xfId="1082"/>
    <cellStyle name="Percent 2 3 8 2 2 2" xfId="2576"/>
    <cellStyle name="Percent 2 3 8 2 2 2 2" xfId="7058"/>
    <cellStyle name="Percent 2 3 8 2 2 2 2 2" xfId="16088"/>
    <cellStyle name="Percent 2 3 8 2 2 2 3" xfId="11606"/>
    <cellStyle name="Percent 2 3 8 2 2 3" xfId="4070"/>
    <cellStyle name="Percent 2 3 8 2 2 3 2" xfId="8552"/>
    <cellStyle name="Percent 2 3 8 2 2 3 2 2" xfId="17582"/>
    <cellStyle name="Percent 2 3 8 2 2 3 3" xfId="13100"/>
    <cellStyle name="Percent 2 3 8 2 2 4" xfId="5564"/>
    <cellStyle name="Percent 2 3 8 2 2 4 2" xfId="14594"/>
    <cellStyle name="Percent 2 3 8 2 2 5" xfId="10112"/>
    <cellStyle name="Percent 2 3 8 2 3" xfId="1833"/>
    <cellStyle name="Percent 2 3 8 2 3 2" xfId="6315"/>
    <cellStyle name="Percent 2 3 8 2 3 2 2" xfId="15345"/>
    <cellStyle name="Percent 2 3 8 2 3 3" xfId="10863"/>
    <cellStyle name="Percent 2 3 8 2 4" xfId="3327"/>
    <cellStyle name="Percent 2 3 8 2 4 2" xfId="7809"/>
    <cellStyle name="Percent 2 3 8 2 4 2 2" xfId="16839"/>
    <cellStyle name="Percent 2 3 8 2 4 3" xfId="12357"/>
    <cellStyle name="Percent 2 3 8 2 5" xfId="4821"/>
    <cellStyle name="Percent 2 3 8 2 5 2" xfId="13851"/>
    <cellStyle name="Percent 2 3 8 2 6" xfId="9369"/>
    <cellStyle name="Percent 2 3 8 3" xfId="525"/>
    <cellStyle name="Percent 2 3 8 3 2" xfId="1272"/>
    <cellStyle name="Percent 2 3 8 3 2 2" xfId="2766"/>
    <cellStyle name="Percent 2 3 8 3 2 2 2" xfId="7248"/>
    <cellStyle name="Percent 2 3 8 3 2 2 2 2" xfId="16278"/>
    <cellStyle name="Percent 2 3 8 3 2 2 3" xfId="11796"/>
    <cellStyle name="Percent 2 3 8 3 2 3" xfId="4260"/>
    <cellStyle name="Percent 2 3 8 3 2 3 2" xfId="8742"/>
    <cellStyle name="Percent 2 3 8 3 2 3 2 2" xfId="17772"/>
    <cellStyle name="Percent 2 3 8 3 2 3 3" xfId="13290"/>
    <cellStyle name="Percent 2 3 8 3 2 4" xfId="5754"/>
    <cellStyle name="Percent 2 3 8 3 2 4 2" xfId="14784"/>
    <cellStyle name="Percent 2 3 8 3 2 5" xfId="10302"/>
    <cellStyle name="Percent 2 3 8 3 3" xfId="2019"/>
    <cellStyle name="Percent 2 3 8 3 3 2" xfId="6501"/>
    <cellStyle name="Percent 2 3 8 3 3 2 2" xfId="15531"/>
    <cellStyle name="Percent 2 3 8 3 3 3" xfId="11049"/>
    <cellStyle name="Percent 2 3 8 3 4" xfId="3513"/>
    <cellStyle name="Percent 2 3 8 3 4 2" xfId="7995"/>
    <cellStyle name="Percent 2 3 8 3 4 2 2" xfId="17025"/>
    <cellStyle name="Percent 2 3 8 3 4 3" xfId="12543"/>
    <cellStyle name="Percent 2 3 8 3 5" xfId="5007"/>
    <cellStyle name="Percent 2 3 8 3 5 2" xfId="14037"/>
    <cellStyle name="Percent 2 3 8 3 6" xfId="9555"/>
    <cellStyle name="Percent 2 3 8 4" xfId="711"/>
    <cellStyle name="Percent 2 3 8 4 2" xfId="1458"/>
    <cellStyle name="Percent 2 3 8 4 2 2" xfId="2952"/>
    <cellStyle name="Percent 2 3 8 4 2 2 2" xfId="7434"/>
    <cellStyle name="Percent 2 3 8 4 2 2 2 2" xfId="16464"/>
    <cellStyle name="Percent 2 3 8 4 2 2 3" xfId="11982"/>
    <cellStyle name="Percent 2 3 8 4 2 3" xfId="4446"/>
    <cellStyle name="Percent 2 3 8 4 2 3 2" xfId="8928"/>
    <cellStyle name="Percent 2 3 8 4 2 3 2 2" xfId="17958"/>
    <cellStyle name="Percent 2 3 8 4 2 3 3" xfId="13476"/>
    <cellStyle name="Percent 2 3 8 4 2 4" xfId="5940"/>
    <cellStyle name="Percent 2 3 8 4 2 4 2" xfId="14970"/>
    <cellStyle name="Percent 2 3 8 4 2 5" xfId="10488"/>
    <cellStyle name="Percent 2 3 8 4 3" xfId="2205"/>
    <cellStyle name="Percent 2 3 8 4 3 2" xfId="6687"/>
    <cellStyle name="Percent 2 3 8 4 3 2 2" xfId="15717"/>
    <cellStyle name="Percent 2 3 8 4 3 3" xfId="11235"/>
    <cellStyle name="Percent 2 3 8 4 4" xfId="3699"/>
    <cellStyle name="Percent 2 3 8 4 4 2" xfId="8181"/>
    <cellStyle name="Percent 2 3 8 4 4 2 2" xfId="17211"/>
    <cellStyle name="Percent 2 3 8 4 4 3" xfId="12729"/>
    <cellStyle name="Percent 2 3 8 4 5" xfId="5193"/>
    <cellStyle name="Percent 2 3 8 4 5 2" xfId="14223"/>
    <cellStyle name="Percent 2 3 8 4 6" xfId="9741"/>
    <cellStyle name="Percent 2 3 8 5" xfId="898"/>
    <cellStyle name="Percent 2 3 8 5 2" xfId="2392"/>
    <cellStyle name="Percent 2 3 8 5 2 2" xfId="6874"/>
    <cellStyle name="Percent 2 3 8 5 2 2 2" xfId="15904"/>
    <cellStyle name="Percent 2 3 8 5 2 3" xfId="11422"/>
    <cellStyle name="Percent 2 3 8 5 3" xfId="3886"/>
    <cellStyle name="Percent 2 3 8 5 3 2" xfId="8368"/>
    <cellStyle name="Percent 2 3 8 5 3 2 2" xfId="17398"/>
    <cellStyle name="Percent 2 3 8 5 3 3" xfId="12916"/>
    <cellStyle name="Percent 2 3 8 5 4" xfId="5380"/>
    <cellStyle name="Percent 2 3 8 5 4 2" xfId="14410"/>
    <cellStyle name="Percent 2 3 8 5 5" xfId="9928"/>
    <cellStyle name="Percent 2 3 8 6" xfId="1647"/>
    <cellStyle name="Percent 2 3 8 6 2" xfId="6129"/>
    <cellStyle name="Percent 2 3 8 6 2 2" xfId="15159"/>
    <cellStyle name="Percent 2 3 8 6 3" xfId="10677"/>
    <cellStyle name="Percent 2 3 8 7" xfId="3141"/>
    <cellStyle name="Percent 2 3 8 7 2" xfId="7623"/>
    <cellStyle name="Percent 2 3 8 7 2 2" xfId="16653"/>
    <cellStyle name="Percent 2 3 8 7 3" xfId="12171"/>
    <cellStyle name="Percent 2 3 8 8" xfId="4635"/>
    <cellStyle name="Percent 2 3 8 8 2" xfId="13665"/>
    <cellStyle name="Percent 2 3 8 9" xfId="9183"/>
    <cellStyle name="Percent 2 3 9" xfId="176"/>
    <cellStyle name="Percent 2 3 9 2" xfId="362"/>
    <cellStyle name="Percent 2 3 9 2 2" xfId="1105"/>
    <cellStyle name="Percent 2 3 9 2 2 2" xfId="2599"/>
    <cellStyle name="Percent 2 3 9 2 2 2 2" xfId="7081"/>
    <cellStyle name="Percent 2 3 9 2 2 2 2 2" xfId="16111"/>
    <cellStyle name="Percent 2 3 9 2 2 2 3" xfId="11629"/>
    <cellStyle name="Percent 2 3 9 2 2 3" xfId="4093"/>
    <cellStyle name="Percent 2 3 9 2 2 3 2" xfId="8575"/>
    <cellStyle name="Percent 2 3 9 2 2 3 2 2" xfId="17605"/>
    <cellStyle name="Percent 2 3 9 2 2 3 3" xfId="13123"/>
    <cellStyle name="Percent 2 3 9 2 2 4" xfId="5587"/>
    <cellStyle name="Percent 2 3 9 2 2 4 2" xfId="14617"/>
    <cellStyle name="Percent 2 3 9 2 2 5" xfId="10135"/>
    <cellStyle name="Percent 2 3 9 2 3" xfId="1856"/>
    <cellStyle name="Percent 2 3 9 2 3 2" xfId="6338"/>
    <cellStyle name="Percent 2 3 9 2 3 2 2" xfId="15368"/>
    <cellStyle name="Percent 2 3 9 2 3 3" xfId="10886"/>
    <cellStyle name="Percent 2 3 9 2 4" xfId="3350"/>
    <cellStyle name="Percent 2 3 9 2 4 2" xfId="7832"/>
    <cellStyle name="Percent 2 3 9 2 4 2 2" xfId="16862"/>
    <cellStyle name="Percent 2 3 9 2 4 3" xfId="12380"/>
    <cellStyle name="Percent 2 3 9 2 5" xfId="4844"/>
    <cellStyle name="Percent 2 3 9 2 5 2" xfId="13874"/>
    <cellStyle name="Percent 2 3 9 2 6" xfId="9392"/>
    <cellStyle name="Percent 2 3 9 3" xfId="548"/>
    <cellStyle name="Percent 2 3 9 3 2" xfId="1295"/>
    <cellStyle name="Percent 2 3 9 3 2 2" xfId="2789"/>
    <cellStyle name="Percent 2 3 9 3 2 2 2" xfId="7271"/>
    <cellStyle name="Percent 2 3 9 3 2 2 2 2" xfId="16301"/>
    <cellStyle name="Percent 2 3 9 3 2 2 3" xfId="11819"/>
    <cellStyle name="Percent 2 3 9 3 2 3" xfId="4283"/>
    <cellStyle name="Percent 2 3 9 3 2 3 2" xfId="8765"/>
    <cellStyle name="Percent 2 3 9 3 2 3 2 2" xfId="17795"/>
    <cellStyle name="Percent 2 3 9 3 2 3 3" xfId="13313"/>
    <cellStyle name="Percent 2 3 9 3 2 4" xfId="5777"/>
    <cellStyle name="Percent 2 3 9 3 2 4 2" xfId="14807"/>
    <cellStyle name="Percent 2 3 9 3 2 5" xfId="10325"/>
    <cellStyle name="Percent 2 3 9 3 3" xfId="2042"/>
    <cellStyle name="Percent 2 3 9 3 3 2" xfId="6524"/>
    <cellStyle name="Percent 2 3 9 3 3 2 2" xfId="15554"/>
    <cellStyle name="Percent 2 3 9 3 3 3" xfId="11072"/>
    <cellStyle name="Percent 2 3 9 3 4" xfId="3536"/>
    <cellStyle name="Percent 2 3 9 3 4 2" xfId="8018"/>
    <cellStyle name="Percent 2 3 9 3 4 2 2" xfId="17048"/>
    <cellStyle name="Percent 2 3 9 3 4 3" xfId="12566"/>
    <cellStyle name="Percent 2 3 9 3 5" xfId="5030"/>
    <cellStyle name="Percent 2 3 9 3 5 2" xfId="14060"/>
    <cellStyle name="Percent 2 3 9 3 6" xfId="9578"/>
    <cellStyle name="Percent 2 3 9 4" xfId="734"/>
    <cellStyle name="Percent 2 3 9 4 2" xfId="1481"/>
    <cellStyle name="Percent 2 3 9 4 2 2" xfId="2975"/>
    <cellStyle name="Percent 2 3 9 4 2 2 2" xfId="7457"/>
    <cellStyle name="Percent 2 3 9 4 2 2 2 2" xfId="16487"/>
    <cellStyle name="Percent 2 3 9 4 2 2 3" xfId="12005"/>
    <cellStyle name="Percent 2 3 9 4 2 3" xfId="4469"/>
    <cellStyle name="Percent 2 3 9 4 2 3 2" xfId="8951"/>
    <cellStyle name="Percent 2 3 9 4 2 3 2 2" xfId="17981"/>
    <cellStyle name="Percent 2 3 9 4 2 3 3" xfId="13499"/>
    <cellStyle name="Percent 2 3 9 4 2 4" xfId="5963"/>
    <cellStyle name="Percent 2 3 9 4 2 4 2" xfId="14993"/>
    <cellStyle name="Percent 2 3 9 4 2 5" xfId="10511"/>
    <cellStyle name="Percent 2 3 9 4 3" xfId="2228"/>
    <cellStyle name="Percent 2 3 9 4 3 2" xfId="6710"/>
    <cellStyle name="Percent 2 3 9 4 3 2 2" xfId="15740"/>
    <cellStyle name="Percent 2 3 9 4 3 3" xfId="11258"/>
    <cellStyle name="Percent 2 3 9 4 4" xfId="3722"/>
    <cellStyle name="Percent 2 3 9 4 4 2" xfId="8204"/>
    <cellStyle name="Percent 2 3 9 4 4 2 2" xfId="17234"/>
    <cellStyle name="Percent 2 3 9 4 4 3" xfId="12752"/>
    <cellStyle name="Percent 2 3 9 4 5" xfId="5216"/>
    <cellStyle name="Percent 2 3 9 4 5 2" xfId="14246"/>
    <cellStyle name="Percent 2 3 9 4 6" xfId="9764"/>
    <cellStyle name="Percent 2 3 9 5" xfId="921"/>
    <cellStyle name="Percent 2 3 9 5 2" xfId="2415"/>
    <cellStyle name="Percent 2 3 9 5 2 2" xfId="6897"/>
    <cellStyle name="Percent 2 3 9 5 2 2 2" xfId="15927"/>
    <cellStyle name="Percent 2 3 9 5 2 3" xfId="11445"/>
    <cellStyle name="Percent 2 3 9 5 3" xfId="3909"/>
    <cellStyle name="Percent 2 3 9 5 3 2" xfId="8391"/>
    <cellStyle name="Percent 2 3 9 5 3 2 2" xfId="17421"/>
    <cellStyle name="Percent 2 3 9 5 3 3" xfId="12939"/>
    <cellStyle name="Percent 2 3 9 5 4" xfId="5403"/>
    <cellStyle name="Percent 2 3 9 5 4 2" xfId="14433"/>
    <cellStyle name="Percent 2 3 9 5 5" xfId="9951"/>
    <cellStyle name="Percent 2 3 9 6" xfId="1670"/>
    <cellStyle name="Percent 2 3 9 6 2" xfId="6152"/>
    <cellStyle name="Percent 2 3 9 6 2 2" xfId="15182"/>
    <cellStyle name="Percent 2 3 9 6 3" xfId="10700"/>
    <cellStyle name="Percent 2 3 9 7" xfId="3164"/>
    <cellStyle name="Percent 2 3 9 7 2" xfId="7646"/>
    <cellStyle name="Percent 2 3 9 7 2 2" xfId="16676"/>
    <cellStyle name="Percent 2 3 9 7 3" xfId="12194"/>
    <cellStyle name="Percent 2 3 9 8" xfId="4658"/>
    <cellStyle name="Percent 2 3 9 8 2" xfId="13688"/>
    <cellStyle name="Percent 2 3 9 9" xfId="9206"/>
    <cellStyle name="Percent 2 4" xfId="18"/>
    <cellStyle name="Percent 2 4 10" xfId="390"/>
    <cellStyle name="Percent 2 4 10 2" xfId="1137"/>
    <cellStyle name="Percent 2 4 10 2 2" xfId="2631"/>
    <cellStyle name="Percent 2 4 10 2 2 2" xfId="7113"/>
    <cellStyle name="Percent 2 4 10 2 2 2 2" xfId="16143"/>
    <cellStyle name="Percent 2 4 10 2 2 3" xfId="11661"/>
    <cellStyle name="Percent 2 4 10 2 3" xfId="4125"/>
    <cellStyle name="Percent 2 4 10 2 3 2" xfId="8607"/>
    <cellStyle name="Percent 2 4 10 2 3 2 2" xfId="17637"/>
    <cellStyle name="Percent 2 4 10 2 3 3" xfId="13155"/>
    <cellStyle name="Percent 2 4 10 2 4" xfId="5619"/>
    <cellStyle name="Percent 2 4 10 2 4 2" xfId="14649"/>
    <cellStyle name="Percent 2 4 10 2 5" xfId="10167"/>
    <cellStyle name="Percent 2 4 10 3" xfId="1884"/>
    <cellStyle name="Percent 2 4 10 3 2" xfId="6366"/>
    <cellStyle name="Percent 2 4 10 3 2 2" xfId="15396"/>
    <cellStyle name="Percent 2 4 10 3 3" xfId="10914"/>
    <cellStyle name="Percent 2 4 10 4" xfId="3378"/>
    <cellStyle name="Percent 2 4 10 4 2" xfId="7860"/>
    <cellStyle name="Percent 2 4 10 4 2 2" xfId="16890"/>
    <cellStyle name="Percent 2 4 10 4 3" xfId="12408"/>
    <cellStyle name="Percent 2 4 10 5" xfId="4872"/>
    <cellStyle name="Percent 2 4 10 5 2" xfId="13902"/>
    <cellStyle name="Percent 2 4 10 6" xfId="9420"/>
    <cellStyle name="Percent 2 4 11" xfId="576"/>
    <cellStyle name="Percent 2 4 11 2" xfId="1323"/>
    <cellStyle name="Percent 2 4 11 2 2" xfId="2817"/>
    <cellStyle name="Percent 2 4 11 2 2 2" xfId="7299"/>
    <cellStyle name="Percent 2 4 11 2 2 2 2" xfId="16329"/>
    <cellStyle name="Percent 2 4 11 2 2 3" xfId="11847"/>
    <cellStyle name="Percent 2 4 11 2 3" xfId="4311"/>
    <cellStyle name="Percent 2 4 11 2 3 2" xfId="8793"/>
    <cellStyle name="Percent 2 4 11 2 3 2 2" xfId="17823"/>
    <cellStyle name="Percent 2 4 11 2 3 3" xfId="13341"/>
    <cellStyle name="Percent 2 4 11 2 4" xfId="5805"/>
    <cellStyle name="Percent 2 4 11 2 4 2" xfId="14835"/>
    <cellStyle name="Percent 2 4 11 2 5" xfId="10353"/>
    <cellStyle name="Percent 2 4 11 3" xfId="2070"/>
    <cellStyle name="Percent 2 4 11 3 2" xfId="6552"/>
    <cellStyle name="Percent 2 4 11 3 2 2" xfId="15582"/>
    <cellStyle name="Percent 2 4 11 3 3" xfId="11100"/>
    <cellStyle name="Percent 2 4 11 4" xfId="3564"/>
    <cellStyle name="Percent 2 4 11 4 2" xfId="8046"/>
    <cellStyle name="Percent 2 4 11 4 2 2" xfId="17076"/>
    <cellStyle name="Percent 2 4 11 4 3" xfId="12594"/>
    <cellStyle name="Percent 2 4 11 5" xfId="5058"/>
    <cellStyle name="Percent 2 4 11 5 2" xfId="14088"/>
    <cellStyle name="Percent 2 4 11 6" xfId="9606"/>
    <cellStyle name="Percent 2 4 12" xfId="763"/>
    <cellStyle name="Percent 2 4 12 2" xfId="2257"/>
    <cellStyle name="Percent 2 4 12 2 2" xfId="6739"/>
    <cellStyle name="Percent 2 4 12 2 2 2" xfId="15769"/>
    <cellStyle name="Percent 2 4 12 2 3" xfId="11287"/>
    <cellStyle name="Percent 2 4 12 3" xfId="3751"/>
    <cellStyle name="Percent 2 4 12 3 2" xfId="8233"/>
    <cellStyle name="Percent 2 4 12 3 2 2" xfId="17263"/>
    <cellStyle name="Percent 2 4 12 3 3" xfId="12781"/>
    <cellStyle name="Percent 2 4 12 4" xfId="5245"/>
    <cellStyle name="Percent 2 4 12 4 2" xfId="14275"/>
    <cellStyle name="Percent 2 4 12 5" xfId="9793"/>
    <cellStyle name="Percent 2 4 13" xfId="1512"/>
    <cellStyle name="Percent 2 4 13 2" xfId="5994"/>
    <cellStyle name="Percent 2 4 13 2 2" xfId="15024"/>
    <cellStyle name="Percent 2 4 13 3" xfId="10542"/>
    <cellStyle name="Percent 2 4 14" xfId="3006"/>
    <cellStyle name="Percent 2 4 14 2" xfId="7488"/>
    <cellStyle name="Percent 2 4 14 2 2" xfId="16518"/>
    <cellStyle name="Percent 2 4 14 3" xfId="12036"/>
    <cellStyle name="Percent 2 4 15" xfId="4500"/>
    <cellStyle name="Percent 2 4 15 2" xfId="13530"/>
    <cellStyle name="Percent 2 4 16" xfId="9048"/>
    <cellStyle name="Percent 2 4 2" xfId="41"/>
    <cellStyle name="Percent 2 4 2 2" xfId="227"/>
    <cellStyle name="Percent 2 4 2 2 2" xfId="972"/>
    <cellStyle name="Percent 2 4 2 2 2 2" xfId="2466"/>
    <cellStyle name="Percent 2 4 2 2 2 2 2" xfId="6948"/>
    <cellStyle name="Percent 2 4 2 2 2 2 2 2" xfId="15978"/>
    <cellStyle name="Percent 2 4 2 2 2 2 3" xfId="11496"/>
    <cellStyle name="Percent 2 4 2 2 2 3" xfId="3960"/>
    <cellStyle name="Percent 2 4 2 2 2 3 2" xfId="8442"/>
    <cellStyle name="Percent 2 4 2 2 2 3 2 2" xfId="17472"/>
    <cellStyle name="Percent 2 4 2 2 2 3 3" xfId="12990"/>
    <cellStyle name="Percent 2 4 2 2 2 4" xfId="5454"/>
    <cellStyle name="Percent 2 4 2 2 2 4 2" xfId="14484"/>
    <cellStyle name="Percent 2 4 2 2 2 5" xfId="10002"/>
    <cellStyle name="Percent 2 4 2 2 3" xfId="1721"/>
    <cellStyle name="Percent 2 4 2 2 3 2" xfId="6203"/>
    <cellStyle name="Percent 2 4 2 2 3 2 2" xfId="15233"/>
    <cellStyle name="Percent 2 4 2 2 3 3" xfId="10751"/>
    <cellStyle name="Percent 2 4 2 2 4" xfId="3215"/>
    <cellStyle name="Percent 2 4 2 2 4 2" xfId="7697"/>
    <cellStyle name="Percent 2 4 2 2 4 2 2" xfId="16727"/>
    <cellStyle name="Percent 2 4 2 2 4 3" xfId="12245"/>
    <cellStyle name="Percent 2 4 2 2 5" xfId="4709"/>
    <cellStyle name="Percent 2 4 2 2 5 2" xfId="13739"/>
    <cellStyle name="Percent 2 4 2 2 6" xfId="9257"/>
    <cellStyle name="Percent 2 4 2 3" xfId="413"/>
    <cellStyle name="Percent 2 4 2 3 2" xfId="1160"/>
    <cellStyle name="Percent 2 4 2 3 2 2" xfId="2654"/>
    <cellStyle name="Percent 2 4 2 3 2 2 2" xfId="7136"/>
    <cellStyle name="Percent 2 4 2 3 2 2 2 2" xfId="16166"/>
    <cellStyle name="Percent 2 4 2 3 2 2 3" xfId="11684"/>
    <cellStyle name="Percent 2 4 2 3 2 3" xfId="4148"/>
    <cellStyle name="Percent 2 4 2 3 2 3 2" xfId="8630"/>
    <cellStyle name="Percent 2 4 2 3 2 3 2 2" xfId="17660"/>
    <cellStyle name="Percent 2 4 2 3 2 3 3" xfId="13178"/>
    <cellStyle name="Percent 2 4 2 3 2 4" xfId="5642"/>
    <cellStyle name="Percent 2 4 2 3 2 4 2" xfId="14672"/>
    <cellStyle name="Percent 2 4 2 3 2 5" xfId="10190"/>
    <cellStyle name="Percent 2 4 2 3 3" xfId="1907"/>
    <cellStyle name="Percent 2 4 2 3 3 2" xfId="6389"/>
    <cellStyle name="Percent 2 4 2 3 3 2 2" xfId="15419"/>
    <cellStyle name="Percent 2 4 2 3 3 3" xfId="10937"/>
    <cellStyle name="Percent 2 4 2 3 4" xfId="3401"/>
    <cellStyle name="Percent 2 4 2 3 4 2" xfId="7883"/>
    <cellStyle name="Percent 2 4 2 3 4 2 2" xfId="16913"/>
    <cellStyle name="Percent 2 4 2 3 4 3" xfId="12431"/>
    <cellStyle name="Percent 2 4 2 3 5" xfId="4895"/>
    <cellStyle name="Percent 2 4 2 3 5 2" xfId="13925"/>
    <cellStyle name="Percent 2 4 2 3 6" xfId="9443"/>
    <cellStyle name="Percent 2 4 2 4" xfId="599"/>
    <cellStyle name="Percent 2 4 2 4 2" xfId="1346"/>
    <cellStyle name="Percent 2 4 2 4 2 2" xfId="2840"/>
    <cellStyle name="Percent 2 4 2 4 2 2 2" xfId="7322"/>
    <cellStyle name="Percent 2 4 2 4 2 2 2 2" xfId="16352"/>
    <cellStyle name="Percent 2 4 2 4 2 2 3" xfId="11870"/>
    <cellStyle name="Percent 2 4 2 4 2 3" xfId="4334"/>
    <cellStyle name="Percent 2 4 2 4 2 3 2" xfId="8816"/>
    <cellStyle name="Percent 2 4 2 4 2 3 2 2" xfId="17846"/>
    <cellStyle name="Percent 2 4 2 4 2 3 3" xfId="13364"/>
    <cellStyle name="Percent 2 4 2 4 2 4" xfId="5828"/>
    <cellStyle name="Percent 2 4 2 4 2 4 2" xfId="14858"/>
    <cellStyle name="Percent 2 4 2 4 2 5" xfId="10376"/>
    <cellStyle name="Percent 2 4 2 4 3" xfId="2093"/>
    <cellStyle name="Percent 2 4 2 4 3 2" xfId="6575"/>
    <cellStyle name="Percent 2 4 2 4 3 2 2" xfId="15605"/>
    <cellStyle name="Percent 2 4 2 4 3 3" xfId="11123"/>
    <cellStyle name="Percent 2 4 2 4 4" xfId="3587"/>
    <cellStyle name="Percent 2 4 2 4 4 2" xfId="8069"/>
    <cellStyle name="Percent 2 4 2 4 4 2 2" xfId="17099"/>
    <cellStyle name="Percent 2 4 2 4 4 3" xfId="12617"/>
    <cellStyle name="Percent 2 4 2 4 5" xfId="5081"/>
    <cellStyle name="Percent 2 4 2 4 5 2" xfId="14111"/>
    <cellStyle name="Percent 2 4 2 4 6" xfId="9629"/>
    <cellStyle name="Percent 2 4 2 5" xfId="786"/>
    <cellStyle name="Percent 2 4 2 5 2" xfId="2280"/>
    <cellStyle name="Percent 2 4 2 5 2 2" xfId="6762"/>
    <cellStyle name="Percent 2 4 2 5 2 2 2" xfId="15792"/>
    <cellStyle name="Percent 2 4 2 5 2 3" xfId="11310"/>
    <cellStyle name="Percent 2 4 2 5 3" xfId="3774"/>
    <cellStyle name="Percent 2 4 2 5 3 2" xfId="8256"/>
    <cellStyle name="Percent 2 4 2 5 3 2 2" xfId="17286"/>
    <cellStyle name="Percent 2 4 2 5 3 3" xfId="12804"/>
    <cellStyle name="Percent 2 4 2 5 4" xfId="5268"/>
    <cellStyle name="Percent 2 4 2 5 4 2" xfId="14298"/>
    <cellStyle name="Percent 2 4 2 5 5" xfId="9816"/>
    <cellStyle name="Percent 2 4 2 6" xfId="1535"/>
    <cellStyle name="Percent 2 4 2 6 2" xfId="6017"/>
    <cellStyle name="Percent 2 4 2 6 2 2" xfId="15047"/>
    <cellStyle name="Percent 2 4 2 6 3" xfId="10565"/>
    <cellStyle name="Percent 2 4 2 7" xfId="3029"/>
    <cellStyle name="Percent 2 4 2 7 2" xfId="7511"/>
    <cellStyle name="Percent 2 4 2 7 2 2" xfId="16541"/>
    <cellStyle name="Percent 2 4 2 7 3" xfId="12059"/>
    <cellStyle name="Percent 2 4 2 8" xfId="4523"/>
    <cellStyle name="Percent 2 4 2 8 2" xfId="13553"/>
    <cellStyle name="Percent 2 4 2 9" xfId="9071"/>
    <cellStyle name="Percent 2 4 3" xfId="64"/>
    <cellStyle name="Percent 2 4 3 2" xfId="250"/>
    <cellStyle name="Percent 2 4 3 2 2" xfId="995"/>
    <cellStyle name="Percent 2 4 3 2 2 2" xfId="2489"/>
    <cellStyle name="Percent 2 4 3 2 2 2 2" xfId="6971"/>
    <cellStyle name="Percent 2 4 3 2 2 2 2 2" xfId="16001"/>
    <cellStyle name="Percent 2 4 3 2 2 2 3" xfId="11519"/>
    <cellStyle name="Percent 2 4 3 2 2 3" xfId="3983"/>
    <cellStyle name="Percent 2 4 3 2 2 3 2" xfId="8465"/>
    <cellStyle name="Percent 2 4 3 2 2 3 2 2" xfId="17495"/>
    <cellStyle name="Percent 2 4 3 2 2 3 3" xfId="13013"/>
    <cellStyle name="Percent 2 4 3 2 2 4" xfId="5477"/>
    <cellStyle name="Percent 2 4 3 2 2 4 2" xfId="14507"/>
    <cellStyle name="Percent 2 4 3 2 2 5" xfId="10025"/>
    <cellStyle name="Percent 2 4 3 2 3" xfId="1744"/>
    <cellStyle name="Percent 2 4 3 2 3 2" xfId="6226"/>
    <cellStyle name="Percent 2 4 3 2 3 2 2" xfId="15256"/>
    <cellStyle name="Percent 2 4 3 2 3 3" xfId="10774"/>
    <cellStyle name="Percent 2 4 3 2 4" xfId="3238"/>
    <cellStyle name="Percent 2 4 3 2 4 2" xfId="7720"/>
    <cellStyle name="Percent 2 4 3 2 4 2 2" xfId="16750"/>
    <cellStyle name="Percent 2 4 3 2 4 3" xfId="12268"/>
    <cellStyle name="Percent 2 4 3 2 5" xfId="4732"/>
    <cellStyle name="Percent 2 4 3 2 5 2" xfId="13762"/>
    <cellStyle name="Percent 2 4 3 2 6" xfId="9280"/>
    <cellStyle name="Percent 2 4 3 3" xfId="436"/>
    <cellStyle name="Percent 2 4 3 3 2" xfId="1183"/>
    <cellStyle name="Percent 2 4 3 3 2 2" xfId="2677"/>
    <cellStyle name="Percent 2 4 3 3 2 2 2" xfId="7159"/>
    <cellStyle name="Percent 2 4 3 3 2 2 2 2" xfId="16189"/>
    <cellStyle name="Percent 2 4 3 3 2 2 3" xfId="11707"/>
    <cellStyle name="Percent 2 4 3 3 2 3" xfId="4171"/>
    <cellStyle name="Percent 2 4 3 3 2 3 2" xfId="8653"/>
    <cellStyle name="Percent 2 4 3 3 2 3 2 2" xfId="17683"/>
    <cellStyle name="Percent 2 4 3 3 2 3 3" xfId="13201"/>
    <cellStyle name="Percent 2 4 3 3 2 4" xfId="5665"/>
    <cellStyle name="Percent 2 4 3 3 2 4 2" xfId="14695"/>
    <cellStyle name="Percent 2 4 3 3 2 5" xfId="10213"/>
    <cellStyle name="Percent 2 4 3 3 3" xfId="1930"/>
    <cellStyle name="Percent 2 4 3 3 3 2" xfId="6412"/>
    <cellStyle name="Percent 2 4 3 3 3 2 2" xfId="15442"/>
    <cellStyle name="Percent 2 4 3 3 3 3" xfId="10960"/>
    <cellStyle name="Percent 2 4 3 3 4" xfId="3424"/>
    <cellStyle name="Percent 2 4 3 3 4 2" xfId="7906"/>
    <cellStyle name="Percent 2 4 3 3 4 2 2" xfId="16936"/>
    <cellStyle name="Percent 2 4 3 3 4 3" xfId="12454"/>
    <cellStyle name="Percent 2 4 3 3 5" xfId="4918"/>
    <cellStyle name="Percent 2 4 3 3 5 2" xfId="13948"/>
    <cellStyle name="Percent 2 4 3 3 6" xfId="9466"/>
    <cellStyle name="Percent 2 4 3 4" xfId="622"/>
    <cellStyle name="Percent 2 4 3 4 2" xfId="1369"/>
    <cellStyle name="Percent 2 4 3 4 2 2" xfId="2863"/>
    <cellStyle name="Percent 2 4 3 4 2 2 2" xfId="7345"/>
    <cellStyle name="Percent 2 4 3 4 2 2 2 2" xfId="16375"/>
    <cellStyle name="Percent 2 4 3 4 2 2 3" xfId="11893"/>
    <cellStyle name="Percent 2 4 3 4 2 3" xfId="4357"/>
    <cellStyle name="Percent 2 4 3 4 2 3 2" xfId="8839"/>
    <cellStyle name="Percent 2 4 3 4 2 3 2 2" xfId="17869"/>
    <cellStyle name="Percent 2 4 3 4 2 3 3" xfId="13387"/>
    <cellStyle name="Percent 2 4 3 4 2 4" xfId="5851"/>
    <cellStyle name="Percent 2 4 3 4 2 4 2" xfId="14881"/>
    <cellStyle name="Percent 2 4 3 4 2 5" xfId="10399"/>
    <cellStyle name="Percent 2 4 3 4 3" xfId="2116"/>
    <cellStyle name="Percent 2 4 3 4 3 2" xfId="6598"/>
    <cellStyle name="Percent 2 4 3 4 3 2 2" xfId="15628"/>
    <cellStyle name="Percent 2 4 3 4 3 3" xfId="11146"/>
    <cellStyle name="Percent 2 4 3 4 4" xfId="3610"/>
    <cellStyle name="Percent 2 4 3 4 4 2" xfId="8092"/>
    <cellStyle name="Percent 2 4 3 4 4 2 2" xfId="17122"/>
    <cellStyle name="Percent 2 4 3 4 4 3" xfId="12640"/>
    <cellStyle name="Percent 2 4 3 4 5" xfId="5104"/>
    <cellStyle name="Percent 2 4 3 4 5 2" xfId="14134"/>
    <cellStyle name="Percent 2 4 3 4 6" xfId="9652"/>
    <cellStyle name="Percent 2 4 3 5" xfId="809"/>
    <cellStyle name="Percent 2 4 3 5 2" xfId="2303"/>
    <cellStyle name="Percent 2 4 3 5 2 2" xfId="6785"/>
    <cellStyle name="Percent 2 4 3 5 2 2 2" xfId="15815"/>
    <cellStyle name="Percent 2 4 3 5 2 3" xfId="11333"/>
    <cellStyle name="Percent 2 4 3 5 3" xfId="3797"/>
    <cellStyle name="Percent 2 4 3 5 3 2" xfId="8279"/>
    <cellStyle name="Percent 2 4 3 5 3 2 2" xfId="17309"/>
    <cellStyle name="Percent 2 4 3 5 3 3" xfId="12827"/>
    <cellStyle name="Percent 2 4 3 5 4" xfId="5291"/>
    <cellStyle name="Percent 2 4 3 5 4 2" xfId="14321"/>
    <cellStyle name="Percent 2 4 3 5 5" xfId="9839"/>
    <cellStyle name="Percent 2 4 3 6" xfId="1558"/>
    <cellStyle name="Percent 2 4 3 6 2" xfId="6040"/>
    <cellStyle name="Percent 2 4 3 6 2 2" xfId="15070"/>
    <cellStyle name="Percent 2 4 3 6 3" xfId="10588"/>
    <cellStyle name="Percent 2 4 3 7" xfId="3052"/>
    <cellStyle name="Percent 2 4 3 7 2" xfId="7534"/>
    <cellStyle name="Percent 2 4 3 7 2 2" xfId="16564"/>
    <cellStyle name="Percent 2 4 3 7 3" xfId="12082"/>
    <cellStyle name="Percent 2 4 3 8" xfId="4546"/>
    <cellStyle name="Percent 2 4 3 8 2" xfId="13576"/>
    <cellStyle name="Percent 2 4 3 9" xfId="9094"/>
    <cellStyle name="Percent 2 4 4" xfId="88"/>
    <cellStyle name="Percent 2 4 4 2" xfId="274"/>
    <cellStyle name="Percent 2 4 4 2 2" xfId="1018"/>
    <cellStyle name="Percent 2 4 4 2 2 2" xfId="2512"/>
    <cellStyle name="Percent 2 4 4 2 2 2 2" xfId="6994"/>
    <cellStyle name="Percent 2 4 4 2 2 2 2 2" xfId="16024"/>
    <cellStyle name="Percent 2 4 4 2 2 2 3" xfId="11542"/>
    <cellStyle name="Percent 2 4 4 2 2 3" xfId="4006"/>
    <cellStyle name="Percent 2 4 4 2 2 3 2" xfId="8488"/>
    <cellStyle name="Percent 2 4 4 2 2 3 2 2" xfId="17518"/>
    <cellStyle name="Percent 2 4 4 2 2 3 3" xfId="13036"/>
    <cellStyle name="Percent 2 4 4 2 2 4" xfId="5500"/>
    <cellStyle name="Percent 2 4 4 2 2 4 2" xfId="14530"/>
    <cellStyle name="Percent 2 4 4 2 2 5" xfId="10048"/>
    <cellStyle name="Percent 2 4 4 2 3" xfId="1768"/>
    <cellStyle name="Percent 2 4 4 2 3 2" xfId="6250"/>
    <cellStyle name="Percent 2 4 4 2 3 2 2" xfId="15280"/>
    <cellStyle name="Percent 2 4 4 2 3 3" xfId="10798"/>
    <cellStyle name="Percent 2 4 4 2 4" xfId="3262"/>
    <cellStyle name="Percent 2 4 4 2 4 2" xfId="7744"/>
    <cellStyle name="Percent 2 4 4 2 4 2 2" xfId="16774"/>
    <cellStyle name="Percent 2 4 4 2 4 3" xfId="12292"/>
    <cellStyle name="Percent 2 4 4 2 5" xfId="4756"/>
    <cellStyle name="Percent 2 4 4 2 5 2" xfId="13786"/>
    <cellStyle name="Percent 2 4 4 2 6" xfId="9304"/>
    <cellStyle name="Percent 2 4 4 3" xfId="460"/>
    <cellStyle name="Percent 2 4 4 3 2" xfId="1207"/>
    <cellStyle name="Percent 2 4 4 3 2 2" xfId="2701"/>
    <cellStyle name="Percent 2 4 4 3 2 2 2" xfId="7183"/>
    <cellStyle name="Percent 2 4 4 3 2 2 2 2" xfId="16213"/>
    <cellStyle name="Percent 2 4 4 3 2 2 3" xfId="11731"/>
    <cellStyle name="Percent 2 4 4 3 2 3" xfId="4195"/>
    <cellStyle name="Percent 2 4 4 3 2 3 2" xfId="8677"/>
    <cellStyle name="Percent 2 4 4 3 2 3 2 2" xfId="17707"/>
    <cellStyle name="Percent 2 4 4 3 2 3 3" xfId="13225"/>
    <cellStyle name="Percent 2 4 4 3 2 4" xfId="5689"/>
    <cellStyle name="Percent 2 4 4 3 2 4 2" xfId="14719"/>
    <cellStyle name="Percent 2 4 4 3 2 5" xfId="10237"/>
    <cellStyle name="Percent 2 4 4 3 3" xfId="1954"/>
    <cellStyle name="Percent 2 4 4 3 3 2" xfId="6436"/>
    <cellStyle name="Percent 2 4 4 3 3 2 2" xfId="15466"/>
    <cellStyle name="Percent 2 4 4 3 3 3" xfId="10984"/>
    <cellStyle name="Percent 2 4 4 3 4" xfId="3448"/>
    <cellStyle name="Percent 2 4 4 3 4 2" xfId="7930"/>
    <cellStyle name="Percent 2 4 4 3 4 2 2" xfId="16960"/>
    <cellStyle name="Percent 2 4 4 3 4 3" xfId="12478"/>
    <cellStyle name="Percent 2 4 4 3 5" xfId="4942"/>
    <cellStyle name="Percent 2 4 4 3 5 2" xfId="13972"/>
    <cellStyle name="Percent 2 4 4 3 6" xfId="9490"/>
    <cellStyle name="Percent 2 4 4 4" xfId="646"/>
    <cellStyle name="Percent 2 4 4 4 2" xfId="1393"/>
    <cellStyle name="Percent 2 4 4 4 2 2" xfId="2887"/>
    <cellStyle name="Percent 2 4 4 4 2 2 2" xfId="7369"/>
    <cellStyle name="Percent 2 4 4 4 2 2 2 2" xfId="16399"/>
    <cellStyle name="Percent 2 4 4 4 2 2 3" xfId="11917"/>
    <cellStyle name="Percent 2 4 4 4 2 3" xfId="4381"/>
    <cellStyle name="Percent 2 4 4 4 2 3 2" xfId="8863"/>
    <cellStyle name="Percent 2 4 4 4 2 3 2 2" xfId="17893"/>
    <cellStyle name="Percent 2 4 4 4 2 3 3" xfId="13411"/>
    <cellStyle name="Percent 2 4 4 4 2 4" xfId="5875"/>
    <cellStyle name="Percent 2 4 4 4 2 4 2" xfId="14905"/>
    <cellStyle name="Percent 2 4 4 4 2 5" xfId="10423"/>
    <cellStyle name="Percent 2 4 4 4 3" xfId="2140"/>
    <cellStyle name="Percent 2 4 4 4 3 2" xfId="6622"/>
    <cellStyle name="Percent 2 4 4 4 3 2 2" xfId="15652"/>
    <cellStyle name="Percent 2 4 4 4 3 3" xfId="11170"/>
    <cellStyle name="Percent 2 4 4 4 4" xfId="3634"/>
    <cellStyle name="Percent 2 4 4 4 4 2" xfId="8116"/>
    <cellStyle name="Percent 2 4 4 4 4 2 2" xfId="17146"/>
    <cellStyle name="Percent 2 4 4 4 4 3" xfId="12664"/>
    <cellStyle name="Percent 2 4 4 4 5" xfId="5128"/>
    <cellStyle name="Percent 2 4 4 4 5 2" xfId="14158"/>
    <cellStyle name="Percent 2 4 4 4 6" xfId="9676"/>
    <cellStyle name="Percent 2 4 4 5" xfId="833"/>
    <cellStyle name="Percent 2 4 4 5 2" xfId="2327"/>
    <cellStyle name="Percent 2 4 4 5 2 2" xfId="6809"/>
    <cellStyle name="Percent 2 4 4 5 2 2 2" xfId="15839"/>
    <cellStyle name="Percent 2 4 4 5 2 3" xfId="11357"/>
    <cellStyle name="Percent 2 4 4 5 3" xfId="3821"/>
    <cellStyle name="Percent 2 4 4 5 3 2" xfId="8303"/>
    <cellStyle name="Percent 2 4 4 5 3 2 2" xfId="17333"/>
    <cellStyle name="Percent 2 4 4 5 3 3" xfId="12851"/>
    <cellStyle name="Percent 2 4 4 5 4" xfId="5315"/>
    <cellStyle name="Percent 2 4 4 5 4 2" xfId="14345"/>
    <cellStyle name="Percent 2 4 4 5 5" xfId="9863"/>
    <cellStyle name="Percent 2 4 4 6" xfId="1582"/>
    <cellStyle name="Percent 2 4 4 6 2" xfId="6064"/>
    <cellStyle name="Percent 2 4 4 6 2 2" xfId="15094"/>
    <cellStyle name="Percent 2 4 4 6 3" xfId="10612"/>
    <cellStyle name="Percent 2 4 4 7" xfId="3076"/>
    <cellStyle name="Percent 2 4 4 7 2" xfId="7558"/>
    <cellStyle name="Percent 2 4 4 7 2 2" xfId="16588"/>
    <cellStyle name="Percent 2 4 4 7 3" xfId="12106"/>
    <cellStyle name="Percent 2 4 4 8" xfId="4570"/>
    <cellStyle name="Percent 2 4 4 8 2" xfId="13600"/>
    <cellStyle name="Percent 2 4 4 9" xfId="9118"/>
    <cellStyle name="Percent 2 4 5" xfId="117"/>
    <cellStyle name="Percent 2 4 5 2" xfId="303"/>
    <cellStyle name="Percent 2 4 5 2 2" xfId="1046"/>
    <cellStyle name="Percent 2 4 5 2 2 2" xfId="2540"/>
    <cellStyle name="Percent 2 4 5 2 2 2 2" xfId="7022"/>
    <cellStyle name="Percent 2 4 5 2 2 2 2 2" xfId="16052"/>
    <cellStyle name="Percent 2 4 5 2 2 2 3" xfId="11570"/>
    <cellStyle name="Percent 2 4 5 2 2 3" xfId="4034"/>
    <cellStyle name="Percent 2 4 5 2 2 3 2" xfId="8516"/>
    <cellStyle name="Percent 2 4 5 2 2 3 2 2" xfId="17546"/>
    <cellStyle name="Percent 2 4 5 2 2 3 3" xfId="13064"/>
    <cellStyle name="Percent 2 4 5 2 2 4" xfId="5528"/>
    <cellStyle name="Percent 2 4 5 2 2 4 2" xfId="14558"/>
    <cellStyle name="Percent 2 4 5 2 2 5" xfId="10076"/>
    <cellStyle name="Percent 2 4 5 2 3" xfId="1797"/>
    <cellStyle name="Percent 2 4 5 2 3 2" xfId="6279"/>
    <cellStyle name="Percent 2 4 5 2 3 2 2" xfId="15309"/>
    <cellStyle name="Percent 2 4 5 2 3 3" xfId="10827"/>
    <cellStyle name="Percent 2 4 5 2 4" xfId="3291"/>
    <cellStyle name="Percent 2 4 5 2 4 2" xfId="7773"/>
    <cellStyle name="Percent 2 4 5 2 4 2 2" xfId="16803"/>
    <cellStyle name="Percent 2 4 5 2 4 3" xfId="12321"/>
    <cellStyle name="Percent 2 4 5 2 5" xfId="4785"/>
    <cellStyle name="Percent 2 4 5 2 5 2" xfId="13815"/>
    <cellStyle name="Percent 2 4 5 2 6" xfId="9333"/>
    <cellStyle name="Percent 2 4 5 3" xfId="489"/>
    <cellStyle name="Percent 2 4 5 3 2" xfId="1236"/>
    <cellStyle name="Percent 2 4 5 3 2 2" xfId="2730"/>
    <cellStyle name="Percent 2 4 5 3 2 2 2" xfId="7212"/>
    <cellStyle name="Percent 2 4 5 3 2 2 2 2" xfId="16242"/>
    <cellStyle name="Percent 2 4 5 3 2 2 3" xfId="11760"/>
    <cellStyle name="Percent 2 4 5 3 2 3" xfId="4224"/>
    <cellStyle name="Percent 2 4 5 3 2 3 2" xfId="8706"/>
    <cellStyle name="Percent 2 4 5 3 2 3 2 2" xfId="17736"/>
    <cellStyle name="Percent 2 4 5 3 2 3 3" xfId="13254"/>
    <cellStyle name="Percent 2 4 5 3 2 4" xfId="5718"/>
    <cellStyle name="Percent 2 4 5 3 2 4 2" xfId="14748"/>
    <cellStyle name="Percent 2 4 5 3 2 5" xfId="10266"/>
    <cellStyle name="Percent 2 4 5 3 3" xfId="1983"/>
    <cellStyle name="Percent 2 4 5 3 3 2" xfId="6465"/>
    <cellStyle name="Percent 2 4 5 3 3 2 2" xfId="15495"/>
    <cellStyle name="Percent 2 4 5 3 3 3" xfId="11013"/>
    <cellStyle name="Percent 2 4 5 3 4" xfId="3477"/>
    <cellStyle name="Percent 2 4 5 3 4 2" xfId="7959"/>
    <cellStyle name="Percent 2 4 5 3 4 2 2" xfId="16989"/>
    <cellStyle name="Percent 2 4 5 3 4 3" xfId="12507"/>
    <cellStyle name="Percent 2 4 5 3 5" xfId="4971"/>
    <cellStyle name="Percent 2 4 5 3 5 2" xfId="14001"/>
    <cellStyle name="Percent 2 4 5 3 6" xfId="9519"/>
    <cellStyle name="Percent 2 4 5 4" xfId="675"/>
    <cellStyle name="Percent 2 4 5 4 2" xfId="1422"/>
    <cellStyle name="Percent 2 4 5 4 2 2" xfId="2916"/>
    <cellStyle name="Percent 2 4 5 4 2 2 2" xfId="7398"/>
    <cellStyle name="Percent 2 4 5 4 2 2 2 2" xfId="16428"/>
    <cellStyle name="Percent 2 4 5 4 2 2 3" xfId="11946"/>
    <cellStyle name="Percent 2 4 5 4 2 3" xfId="4410"/>
    <cellStyle name="Percent 2 4 5 4 2 3 2" xfId="8892"/>
    <cellStyle name="Percent 2 4 5 4 2 3 2 2" xfId="17922"/>
    <cellStyle name="Percent 2 4 5 4 2 3 3" xfId="13440"/>
    <cellStyle name="Percent 2 4 5 4 2 4" xfId="5904"/>
    <cellStyle name="Percent 2 4 5 4 2 4 2" xfId="14934"/>
    <cellStyle name="Percent 2 4 5 4 2 5" xfId="10452"/>
    <cellStyle name="Percent 2 4 5 4 3" xfId="2169"/>
    <cellStyle name="Percent 2 4 5 4 3 2" xfId="6651"/>
    <cellStyle name="Percent 2 4 5 4 3 2 2" xfId="15681"/>
    <cellStyle name="Percent 2 4 5 4 3 3" xfId="11199"/>
    <cellStyle name="Percent 2 4 5 4 4" xfId="3663"/>
    <cellStyle name="Percent 2 4 5 4 4 2" xfId="8145"/>
    <cellStyle name="Percent 2 4 5 4 4 2 2" xfId="17175"/>
    <cellStyle name="Percent 2 4 5 4 4 3" xfId="12693"/>
    <cellStyle name="Percent 2 4 5 4 5" xfId="5157"/>
    <cellStyle name="Percent 2 4 5 4 5 2" xfId="14187"/>
    <cellStyle name="Percent 2 4 5 4 6" xfId="9705"/>
    <cellStyle name="Percent 2 4 5 5" xfId="862"/>
    <cellStyle name="Percent 2 4 5 5 2" xfId="2356"/>
    <cellStyle name="Percent 2 4 5 5 2 2" xfId="6838"/>
    <cellStyle name="Percent 2 4 5 5 2 2 2" xfId="15868"/>
    <cellStyle name="Percent 2 4 5 5 2 3" xfId="11386"/>
    <cellStyle name="Percent 2 4 5 5 3" xfId="3850"/>
    <cellStyle name="Percent 2 4 5 5 3 2" xfId="8332"/>
    <cellStyle name="Percent 2 4 5 5 3 2 2" xfId="17362"/>
    <cellStyle name="Percent 2 4 5 5 3 3" xfId="12880"/>
    <cellStyle name="Percent 2 4 5 5 4" xfId="5344"/>
    <cellStyle name="Percent 2 4 5 5 4 2" xfId="14374"/>
    <cellStyle name="Percent 2 4 5 5 5" xfId="9892"/>
    <cellStyle name="Percent 2 4 5 6" xfId="1611"/>
    <cellStyle name="Percent 2 4 5 6 2" xfId="6093"/>
    <cellStyle name="Percent 2 4 5 6 2 2" xfId="15123"/>
    <cellStyle name="Percent 2 4 5 6 3" xfId="10641"/>
    <cellStyle name="Percent 2 4 5 7" xfId="3105"/>
    <cellStyle name="Percent 2 4 5 7 2" xfId="7587"/>
    <cellStyle name="Percent 2 4 5 7 2 2" xfId="16617"/>
    <cellStyle name="Percent 2 4 5 7 3" xfId="12135"/>
    <cellStyle name="Percent 2 4 5 8" xfId="4599"/>
    <cellStyle name="Percent 2 4 5 8 2" xfId="13629"/>
    <cellStyle name="Percent 2 4 5 9" xfId="9147"/>
    <cellStyle name="Percent 2 4 6" xfId="135"/>
    <cellStyle name="Percent 2 4 6 2" xfId="321"/>
    <cellStyle name="Percent 2 4 6 2 2" xfId="1064"/>
    <cellStyle name="Percent 2 4 6 2 2 2" xfId="2558"/>
    <cellStyle name="Percent 2 4 6 2 2 2 2" xfId="7040"/>
    <cellStyle name="Percent 2 4 6 2 2 2 2 2" xfId="16070"/>
    <cellStyle name="Percent 2 4 6 2 2 2 3" xfId="11588"/>
    <cellStyle name="Percent 2 4 6 2 2 3" xfId="4052"/>
    <cellStyle name="Percent 2 4 6 2 2 3 2" xfId="8534"/>
    <cellStyle name="Percent 2 4 6 2 2 3 2 2" xfId="17564"/>
    <cellStyle name="Percent 2 4 6 2 2 3 3" xfId="13082"/>
    <cellStyle name="Percent 2 4 6 2 2 4" xfId="5546"/>
    <cellStyle name="Percent 2 4 6 2 2 4 2" xfId="14576"/>
    <cellStyle name="Percent 2 4 6 2 2 5" xfId="10094"/>
    <cellStyle name="Percent 2 4 6 2 3" xfId="1815"/>
    <cellStyle name="Percent 2 4 6 2 3 2" xfId="6297"/>
    <cellStyle name="Percent 2 4 6 2 3 2 2" xfId="15327"/>
    <cellStyle name="Percent 2 4 6 2 3 3" xfId="10845"/>
    <cellStyle name="Percent 2 4 6 2 4" xfId="3309"/>
    <cellStyle name="Percent 2 4 6 2 4 2" xfId="7791"/>
    <cellStyle name="Percent 2 4 6 2 4 2 2" xfId="16821"/>
    <cellStyle name="Percent 2 4 6 2 4 3" xfId="12339"/>
    <cellStyle name="Percent 2 4 6 2 5" xfId="4803"/>
    <cellStyle name="Percent 2 4 6 2 5 2" xfId="13833"/>
    <cellStyle name="Percent 2 4 6 2 6" xfId="9351"/>
    <cellStyle name="Percent 2 4 6 3" xfId="507"/>
    <cellStyle name="Percent 2 4 6 3 2" xfId="1254"/>
    <cellStyle name="Percent 2 4 6 3 2 2" xfId="2748"/>
    <cellStyle name="Percent 2 4 6 3 2 2 2" xfId="7230"/>
    <cellStyle name="Percent 2 4 6 3 2 2 2 2" xfId="16260"/>
    <cellStyle name="Percent 2 4 6 3 2 2 3" xfId="11778"/>
    <cellStyle name="Percent 2 4 6 3 2 3" xfId="4242"/>
    <cellStyle name="Percent 2 4 6 3 2 3 2" xfId="8724"/>
    <cellStyle name="Percent 2 4 6 3 2 3 2 2" xfId="17754"/>
    <cellStyle name="Percent 2 4 6 3 2 3 3" xfId="13272"/>
    <cellStyle name="Percent 2 4 6 3 2 4" xfId="5736"/>
    <cellStyle name="Percent 2 4 6 3 2 4 2" xfId="14766"/>
    <cellStyle name="Percent 2 4 6 3 2 5" xfId="10284"/>
    <cellStyle name="Percent 2 4 6 3 3" xfId="2001"/>
    <cellStyle name="Percent 2 4 6 3 3 2" xfId="6483"/>
    <cellStyle name="Percent 2 4 6 3 3 2 2" xfId="15513"/>
    <cellStyle name="Percent 2 4 6 3 3 3" xfId="11031"/>
    <cellStyle name="Percent 2 4 6 3 4" xfId="3495"/>
    <cellStyle name="Percent 2 4 6 3 4 2" xfId="7977"/>
    <cellStyle name="Percent 2 4 6 3 4 2 2" xfId="17007"/>
    <cellStyle name="Percent 2 4 6 3 4 3" xfId="12525"/>
    <cellStyle name="Percent 2 4 6 3 5" xfId="4989"/>
    <cellStyle name="Percent 2 4 6 3 5 2" xfId="14019"/>
    <cellStyle name="Percent 2 4 6 3 6" xfId="9537"/>
    <cellStyle name="Percent 2 4 6 4" xfId="693"/>
    <cellStyle name="Percent 2 4 6 4 2" xfId="1440"/>
    <cellStyle name="Percent 2 4 6 4 2 2" xfId="2934"/>
    <cellStyle name="Percent 2 4 6 4 2 2 2" xfId="7416"/>
    <cellStyle name="Percent 2 4 6 4 2 2 2 2" xfId="16446"/>
    <cellStyle name="Percent 2 4 6 4 2 2 3" xfId="11964"/>
    <cellStyle name="Percent 2 4 6 4 2 3" xfId="4428"/>
    <cellStyle name="Percent 2 4 6 4 2 3 2" xfId="8910"/>
    <cellStyle name="Percent 2 4 6 4 2 3 2 2" xfId="17940"/>
    <cellStyle name="Percent 2 4 6 4 2 3 3" xfId="13458"/>
    <cellStyle name="Percent 2 4 6 4 2 4" xfId="5922"/>
    <cellStyle name="Percent 2 4 6 4 2 4 2" xfId="14952"/>
    <cellStyle name="Percent 2 4 6 4 2 5" xfId="10470"/>
    <cellStyle name="Percent 2 4 6 4 3" xfId="2187"/>
    <cellStyle name="Percent 2 4 6 4 3 2" xfId="6669"/>
    <cellStyle name="Percent 2 4 6 4 3 2 2" xfId="15699"/>
    <cellStyle name="Percent 2 4 6 4 3 3" xfId="11217"/>
    <cellStyle name="Percent 2 4 6 4 4" xfId="3681"/>
    <cellStyle name="Percent 2 4 6 4 4 2" xfId="8163"/>
    <cellStyle name="Percent 2 4 6 4 4 2 2" xfId="17193"/>
    <cellStyle name="Percent 2 4 6 4 4 3" xfId="12711"/>
    <cellStyle name="Percent 2 4 6 4 5" xfId="5175"/>
    <cellStyle name="Percent 2 4 6 4 5 2" xfId="14205"/>
    <cellStyle name="Percent 2 4 6 4 6" xfId="9723"/>
    <cellStyle name="Percent 2 4 6 5" xfId="880"/>
    <cellStyle name="Percent 2 4 6 5 2" xfId="2374"/>
    <cellStyle name="Percent 2 4 6 5 2 2" xfId="6856"/>
    <cellStyle name="Percent 2 4 6 5 2 2 2" xfId="15886"/>
    <cellStyle name="Percent 2 4 6 5 2 3" xfId="11404"/>
    <cellStyle name="Percent 2 4 6 5 3" xfId="3868"/>
    <cellStyle name="Percent 2 4 6 5 3 2" xfId="8350"/>
    <cellStyle name="Percent 2 4 6 5 3 2 2" xfId="17380"/>
    <cellStyle name="Percent 2 4 6 5 3 3" xfId="12898"/>
    <cellStyle name="Percent 2 4 6 5 4" xfId="5362"/>
    <cellStyle name="Percent 2 4 6 5 4 2" xfId="14392"/>
    <cellStyle name="Percent 2 4 6 5 5" xfId="9910"/>
    <cellStyle name="Percent 2 4 6 6" xfId="1629"/>
    <cellStyle name="Percent 2 4 6 6 2" xfId="6111"/>
    <cellStyle name="Percent 2 4 6 6 2 2" xfId="15141"/>
    <cellStyle name="Percent 2 4 6 6 3" xfId="10659"/>
    <cellStyle name="Percent 2 4 6 7" xfId="3123"/>
    <cellStyle name="Percent 2 4 6 7 2" xfId="7605"/>
    <cellStyle name="Percent 2 4 6 7 2 2" xfId="16635"/>
    <cellStyle name="Percent 2 4 6 7 3" xfId="12153"/>
    <cellStyle name="Percent 2 4 6 8" xfId="4617"/>
    <cellStyle name="Percent 2 4 6 8 2" xfId="13647"/>
    <cellStyle name="Percent 2 4 6 9" xfId="9165"/>
    <cellStyle name="Percent 2 4 7" xfId="158"/>
    <cellStyle name="Percent 2 4 7 2" xfId="344"/>
    <cellStyle name="Percent 2 4 7 2 2" xfId="1087"/>
    <cellStyle name="Percent 2 4 7 2 2 2" xfId="2581"/>
    <cellStyle name="Percent 2 4 7 2 2 2 2" xfId="7063"/>
    <cellStyle name="Percent 2 4 7 2 2 2 2 2" xfId="16093"/>
    <cellStyle name="Percent 2 4 7 2 2 2 3" xfId="11611"/>
    <cellStyle name="Percent 2 4 7 2 2 3" xfId="4075"/>
    <cellStyle name="Percent 2 4 7 2 2 3 2" xfId="8557"/>
    <cellStyle name="Percent 2 4 7 2 2 3 2 2" xfId="17587"/>
    <cellStyle name="Percent 2 4 7 2 2 3 3" xfId="13105"/>
    <cellStyle name="Percent 2 4 7 2 2 4" xfId="5569"/>
    <cellStyle name="Percent 2 4 7 2 2 4 2" xfId="14599"/>
    <cellStyle name="Percent 2 4 7 2 2 5" xfId="10117"/>
    <cellStyle name="Percent 2 4 7 2 3" xfId="1838"/>
    <cellStyle name="Percent 2 4 7 2 3 2" xfId="6320"/>
    <cellStyle name="Percent 2 4 7 2 3 2 2" xfId="15350"/>
    <cellStyle name="Percent 2 4 7 2 3 3" xfId="10868"/>
    <cellStyle name="Percent 2 4 7 2 4" xfId="3332"/>
    <cellStyle name="Percent 2 4 7 2 4 2" xfId="7814"/>
    <cellStyle name="Percent 2 4 7 2 4 2 2" xfId="16844"/>
    <cellStyle name="Percent 2 4 7 2 4 3" xfId="12362"/>
    <cellStyle name="Percent 2 4 7 2 5" xfId="4826"/>
    <cellStyle name="Percent 2 4 7 2 5 2" xfId="13856"/>
    <cellStyle name="Percent 2 4 7 2 6" xfId="9374"/>
    <cellStyle name="Percent 2 4 7 3" xfId="530"/>
    <cellStyle name="Percent 2 4 7 3 2" xfId="1277"/>
    <cellStyle name="Percent 2 4 7 3 2 2" xfId="2771"/>
    <cellStyle name="Percent 2 4 7 3 2 2 2" xfId="7253"/>
    <cellStyle name="Percent 2 4 7 3 2 2 2 2" xfId="16283"/>
    <cellStyle name="Percent 2 4 7 3 2 2 3" xfId="11801"/>
    <cellStyle name="Percent 2 4 7 3 2 3" xfId="4265"/>
    <cellStyle name="Percent 2 4 7 3 2 3 2" xfId="8747"/>
    <cellStyle name="Percent 2 4 7 3 2 3 2 2" xfId="17777"/>
    <cellStyle name="Percent 2 4 7 3 2 3 3" xfId="13295"/>
    <cellStyle name="Percent 2 4 7 3 2 4" xfId="5759"/>
    <cellStyle name="Percent 2 4 7 3 2 4 2" xfId="14789"/>
    <cellStyle name="Percent 2 4 7 3 2 5" xfId="10307"/>
    <cellStyle name="Percent 2 4 7 3 3" xfId="2024"/>
    <cellStyle name="Percent 2 4 7 3 3 2" xfId="6506"/>
    <cellStyle name="Percent 2 4 7 3 3 2 2" xfId="15536"/>
    <cellStyle name="Percent 2 4 7 3 3 3" xfId="11054"/>
    <cellStyle name="Percent 2 4 7 3 4" xfId="3518"/>
    <cellStyle name="Percent 2 4 7 3 4 2" xfId="8000"/>
    <cellStyle name="Percent 2 4 7 3 4 2 2" xfId="17030"/>
    <cellStyle name="Percent 2 4 7 3 4 3" xfId="12548"/>
    <cellStyle name="Percent 2 4 7 3 5" xfId="5012"/>
    <cellStyle name="Percent 2 4 7 3 5 2" xfId="14042"/>
    <cellStyle name="Percent 2 4 7 3 6" xfId="9560"/>
    <cellStyle name="Percent 2 4 7 4" xfId="716"/>
    <cellStyle name="Percent 2 4 7 4 2" xfId="1463"/>
    <cellStyle name="Percent 2 4 7 4 2 2" xfId="2957"/>
    <cellStyle name="Percent 2 4 7 4 2 2 2" xfId="7439"/>
    <cellStyle name="Percent 2 4 7 4 2 2 2 2" xfId="16469"/>
    <cellStyle name="Percent 2 4 7 4 2 2 3" xfId="11987"/>
    <cellStyle name="Percent 2 4 7 4 2 3" xfId="4451"/>
    <cellStyle name="Percent 2 4 7 4 2 3 2" xfId="8933"/>
    <cellStyle name="Percent 2 4 7 4 2 3 2 2" xfId="17963"/>
    <cellStyle name="Percent 2 4 7 4 2 3 3" xfId="13481"/>
    <cellStyle name="Percent 2 4 7 4 2 4" xfId="5945"/>
    <cellStyle name="Percent 2 4 7 4 2 4 2" xfId="14975"/>
    <cellStyle name="Percent 2 4 7 4 2 5" xfId="10493"/>
    <cellStyle name="Percent 2 4 7 4 3" xfId="2210"/>
    <cellStyle name="Percent 2 4 7 4 3 2" xfId="6692"/>
    <cellStyle name="Percent 2 4 7 4 3 2 2" xfId="15722"/>
    <cellStyle name="Percent 2 4 7 4 3 3" xfId="11240"/>
    <cellStyle name="Percent 2 4 7 4 4" xfId="3704"/>
    <cellStyle name="Percent 2 4 7 4 4 2" xfId="8186"/>
    <cellStyle name="Percent 2 4 7 4 4 2 2" xfId="17216"/>
    <cellStyle name="Percent 2 4 7 4 4 3" xfId="12734"/>
    <cellStyle name="Percent 2 4 7 4 5" xfId="5198"/>
    <cellStyle name="Percent 2 4 7 4 5 2" xfId="14228"/>
    <cellStyle name="Percent 2 4 7 4 6" xfId="9746"/>
    <cellStyle name="Percent 2 4 7 5" xfId="903"/>
    <cellStyle name="Percent 2 4 7 5 2" xfId="2397"/>
    <cellStyle name="Percent 2 4 7 5 2 2" xfId="6879"/>
    <cellStyle name="Percent 2 4 7 5 2 2 2" xfId="15909"/>
    <cellStyle name="Percent 2 4 7 5 2 3" xfId="11427"/>
    <cellStyle name="Percent 2 4 7 5 3" xfId="3891"/>
    <cellStyle name="Percent 2 4 7 5 3 2" xfId="8373"/>
    <cellStyle name="Percent 2 4 7 5 3 2 2" xfId="17403"/>
    <cellStyle name="Percent 2 4 7 5 3 3" xfId="12921"/>
    <cellStyle name="Percent 2 4 7 5 4" xfId="5385"/>
    <cellStyle name="Percent 2 4 7 5 4 2" xfId="14415"/>
    <cellStyle name="Percent 2 4 7 5 5" xfId="9933"/>
    <cellStyle name="Percent 2 4 7 6" xfId="1652"/>
    <cellStyle name="Percent 2 4 7 6 2" xfId="6134"/>
    <cellStyle name="Percent 2 4 7 6 2 2" xfId="15164"/>
    <cellStyle name="Percent 2 4 7 6 3" xfId="10682"/>
    <cellStyle name="Percent 2 4 7 7" xfId="3146"/>
    <cellStyle name="Percent 2 4 7 7 2" xfId="7628"/>
    <cellStyle name="Percent 2 4 7 7 2 2" xfId="16658"/>
    <cellStyle name="Percent 2 4 7 7 3" xfId="12176"/>
    <cellStyle name="Percent 2 4 7 8" xfId="4640"/>
    <cellStyle name="Percent 2 4 7 8 2" xfId="13670"/>
    <cellStyle name="Percent 2 4 7 9" xfId="9188"/>
    <cellStyle name="Percent 2 4 8" xfId="181"/>
    <cellStyle name="Percent 2 4 8 2" xfId="367"/>
    <cellStyle name="Percent 2 4 8 2 2" xfId="1110"/>
    <cellStyle name="Percent 2 4 8 2 2 2" xfId="2604"/>
    <cellStyle name="Percent 2 4 8 2 2 2 2" xfId="7086"/>
    <cellStyle name="Percent 2 4 8 2 2 2 2 2" xfId="16116"/>
    <cellStyle name="Percent 2 4 8 2 2 2 3" xfId="11634"/>
    <cellStyle name="Percent 2 4 8 2 2 3" xfId="4098"/>
    <cellStyle name="Percent 2 4 8 2 2 3 2" xfId="8580"/>
    <cellStyle name="Percent 2 4 8 2 2 3 2 2" xfId="17610"/>
    <cellStyle name="Percent 2 4 8 2 2 3 3" xfId="13128"/>
    <cellStyle name="Percent 2 4 8 2 2 4" xfId="5592"/>
    <cellStyle name="Percent 2 4 8 2 2 4 2" xfId="14622"/>
    <cellStyle name="Percent 2 4 8 2 2 5" xfId="10140"/>
    <cellStyle name="Percent 2 4 8 2 3" xfId="1861"/>
    <cellStyle name="Percent 2 4 8 2 3 2" xfId="6343"/>
    <cellStyle name="Percent 2 4 8 2 3 2 2" xfId="15373"/>
    <cellStyle name="Percent 2 4 8 2 3 3" xfId="10891"/>
    <cellStyle name="Percent 2 4 8 2 4" xfId="3355"/>
    <cellStyle name="Percent 2 4 8 2 4 2" xfId="7837"/>
    <cellStyle name="Percent 2 4 8 2 4 2 2" xfId="16867"/>
    <cellStyle name="Percent 2 4 8 2 4 3" xfId="12385"/>
    <cellStyle name="Percent 2 4 8 2 5" xfId="4849"/>
    <cellStyle name="Percent 2 4 8 2 5 2" xfId="13879"/>
    <cellStyle name="Percent 2 4 8 2 6" xfId="9397"/>
    <cellStyle name="Percent 2 4 8 3" xfId="553"/>
    <cellStyle name="Percent 2 4 8 3 2" xfId="1300"/>
    <cellStyle name="Percent 2 4 8 3 2 2" xfId="2794"/>
    <cellStyle name="Percent 2 4 8 3 2 2 2" xfId="7276"/>
    <cellStyle name="Percent 2 4 8 3 2 2 2 2" xfId="16306"/>
    <cellStyle name="Percent 2 4 8 3 2 2 3" xfId="11824"/>
    <cellStyle name="Percent 2 4 8 3 2 3" xfId="4288"/>
    <cellStyle name="Percent 2 4 8 3 2 3 2" xfId="8770"/>
    <cellStyle name="Percent 2 4 8 3 2 3 2 2" xfId="17800"/>
    <cellStyle name="Percent 2 4 8 3 2 3 3" xfId="13318"/>
    <cellStyle name="Percent 2 4 8 3 2 4" xfId="5782"/>
    <cellStyle name="Percent 2 4 8 3 2 4 2" xfId="14812"/>
    <cellStyle name="Percent 2 4 8 3 2 5" xfId="10330"/>
    <cellStyle name="Percent 2 4 8 3 3" xfId="2047"/>
    <cellStyle name="Percent 2 4 8 3 3 2" xfId="6529"/>
    <cellStyle name="Percent 2 4 8 3 3 2 2" xfId="15559"/>
    <cellStyle name="Percent 2 4 8 3 3 3" xfId="11077"/>
    <cellStyle name="Percent 2 4 8 3 4" xfId="3541"/>
    <cellStyle name="Percent 2 4 8 3 4 2" xfId="8023"/>
    <cellStyle name="Percent 2 4 8 3 4 2 2" xfId="17053"/>
    <cellStyle name="Percent 2 4 8 3 4 3" xfId="12571"/>
    <cellStyle name="Percent 2 4 8 3 5" xfId="5035"/>
    <cellStyle name="Percent 2 4 8 3 5 2" xfId="14065"/>
    <cellStyle name="Percent 2 4 8 3 6" xfId="9583"/>
    <cellStyle name="Percent 2 4 8 4" xfId="739"/>
    <cellStyle name="Percent 2 4 8 4 2" xfId="1486"/>
    <cellStyle name="Percent 2 4 8 4 2 2" xfId="2980"/>
    <cellStyle name="Percent 2 4 8 4 2 2 2" xfId="7462"/>
    <cellStyle name="Percent 2 4 8 4 2 2 2 2" xfId="16492"/>
    <cellStyle name="Percent 2 4 8 4 2 2 3" xfId="12010"/>
    <cellStyle name="Percent 2 4 8 4 2 3" xfId="4474"/>
    <cellStyle name="Percent 2 4 8 4 2 3 2" xfId="8956"/>
    <cellStyle name="Percent 2 4 8 4 2 3 2 2" xfId="17986"/>
    <cellStyle name="Percent 2 4 8 4 2 3 3" xfId="13504"/>
    <cellStyle name="Percent 2 4 8 4 2 4" xfId="5968"/>
    <cellStyle name="Percent 2 4 8 4 2 4 2" xfId="14998"/>
    <cellStyle name="Percent 2 4 8 4 2 5" xfId="10516"/>
    <cellStyle name="Percent 2 4 8 4 3" xfId="2233"/>
    <cellStyle name="Percent 2 4 8 4 3 2" xfId="6715"/>
    <cellStyle name="Percent 2 4 8 4 3 2 2" xfId="15745"/>
    <cellStyle name="Percent 2 4 8 4 3 3" xfId="11263"/>
    <cellStyle name="Percent 2 4 8 4 4" xfId="3727"/>
    <cellStyle name="Percent 2 4 8 4 4 2" xfId="8209"/>
    <cellStyle name="Percent 2 4 8 4 4 2 2" xfId="17239"/>
    <cellStyle name="Percent 2 4 8 4 4 3" xfId="12757"/>
    <cellStyle name="Percent 2 4 8 4 5" xfId="5221"/>
    <cellStyle name="Percent 2 4 8 4 5 2" xfId="14251"/>
    <cellStyle name="Percent 2 4 8 4 6" xfId="9769"/>
    <cellStyle name="Percent 2 4 8 5" xfId="926"/>
    <cellStyle name="Percent 2 4 8 5 2" xfId="2420"/>
    <cellStyle name="Percent 2 4 8 5 2 2" xfId="6902"/>
    <cellStyle name="Percent 2 4 8 5 2 2 2" xfId="15932"/>
    <cellStyle name="Percent 2 4 8 5 2 3" xfId="11450"/>
    <cellStyle name="Percent 2 4 8 5 3" xfId="3914"/>
    <cellStyle name="Percent 2 4 8 5 3 2" xfId="8396"/>
    <cellStyle name="Percent 2 4 8 5 3 2 2" xfId="17426"/>
    <cellStyle name="Percent 2 4 8 5 3 3" xfId="12944"/>
    <cellStyle name="Percent 2 4 8 5 4" xfId="5408"/>
    <cellStyle name="Percent 2 4 8 5 4 2" xfId="14438"/>
    <cellStyle name="Percent 2 4 8 5 5" xfId="9956"/>
    <cellStyle name="Percent 2 4 8 6" xfId="1675"/>
    <cellStyle name="Percent 2 4 8 6 2" xfId="6157"/>
    <cellStyle name="Percent 2 4 8 6 2 2" xfId="15187"/>
    <cellStyle name="Percent 2 4 8 6 3" xfId="10705"/>
    <cellStyle name="Percent 2 4 8 7" xfId="3169"/>
    <cellStyle name="Percent 2 4 8 7 2" xfId="7651"/>
    <cellStyle name="Percent 2 4 8 7 2 2" xfId="16681"/>
    <cellStyle name="Percent 2 4 8 7 3" xfId="12199"/>
    <cellStyle name="Percent 2 4 8 8" xfId="4663"/>
    <cellStyle name="Percent 2 4 8 8 2" xfId="13693"/>
    <cellStyle name="Percent 2 4 8 9" xfId="9211"/>
    <cellStyle name="Percent 2 4 9" xfId="204"/>
    <cellStyle name="Percent 2 4 9 2" xfId="949"/>
    <cellStyle name="Percent 2 4 9 2 2" xfId="2443"/>
    <cellStyle name="Percent 2 4 9 2 2 2" xfId="6925"/>
    <cellStyle name="Percent 2 4 9 2 2 2 2" xfId="15955"/>
    <cellStyle name="Percent 2 4 9 2 2 3" xfId="11473"/>
    <cellStyle name="Percent 2 4 9 2 3" xfId="3937"/>
    <cellStyle name="Percent 2 4 9 2 3 2" xfId="8419"/>
    <cellStyle name="Percent 2 4 9 2 3 2 2" xfId="17449"/>
    <cellStyle name="Percent 2 4 9 2 3 3" xfId="12967"/>
    <cellStyle name="Percent 2 4 9 2 4" xfId="5431"/>
    <cellStyle name="Percent 2 4 9 2 4 2" xfId="14461"/>
    <cellStyle name="Percent 2 4 9 2 5" xfId="9979"/>
    <cellStyle name="Percent 2 4 9 3" xfId="1698"/>
    <cellStyle name="Percent 2 4 9 3 2" xfId="6180"/>
    <cellStyle name="Percent 2 4 9 3 2 2" xfId="15210"/>
    <cellStyle name="Percent 2 4 9 3 3" xfId="10728"/>
    <cellStyle name="Percent 2 4 9 4" xfId="3192"/>
    <cellStyle name="Percent 2 4 9 4 2" xfId="7674"/>
    <cellStyle name="Percent 2 4 9 4 2 2" xfId="16704"/>
    <cellStyle name="Percent 2 4 9 4 3" xfId="12222"/>
    <cellStyle name="Percent 2 4 9 5" xfId="4686"/>
    <cellStyle name="Percent 2 4 9 5 2" xfId="13716"/>
    <cellStyle name="Percent 2 4 9 6" xfId="9234"/>
    <cellStyle name="Percent 2 5" xfId="31"/>
    <cellStyle name="Percent 2 5 2" xfId="217"/>
    <cellStyle name="Percent 2 5 2 2" xfId="962"/>
    <cellStyle name="Percent 2 5 2 2 2" xfId="2456"/>
    <cellStyle name="Percent 2 5 2 2 2 2" xfId="6938"/>
    <cellStyle name="Percent 2 5 2 2 2 2 2" xfId="15968"/>
    <cellStyle name="Percent 2 5 2 2 2 3" xfId="11486"/>
    <cellStyle name="Percent 2 5 2 2 3" xfId="3950"/>
    <cellStyle name="Percent 2 5 2 2 3 2" xfId="8432"/>
    <cellStyle name="Percent 2 5 2 2 3 2 2" xfId="17462"/>
    <cellStyle name="Percent 2 5 2 2 3 3" xfId="12980"/>
    <cellStyle name="Percent 2 5 2 2 4" xfId="5444"/>
    <cellStyle name="Percent 2 5 2 2 4 2" xfId="14474"/>
    <cellStyle name="Percent 2 5 2 2 5" xfId="9992"/>
    <cellStyle name="Percent 2 5 2 3" xfId="1711"/>
    <cellStyle name="Percent 2 5 2 3 2" xfId="6193"/>
    <cellStyle name="Percent 2 5 2 3 2 2" xfId="15223"/>
    <cellStyle name="Percent 2 5 2 3 3" xfId="10741"/>
    <cellStyle name="Percent 2 5 2 4" xfId="3205"/>
    <cellStyle name="Percent 2 5 2 4 2" xfId="7687"/>
    <cellStyle name="Percent 2 5 2 4 2 2" xfId="16717"/>
    <cellStyle name="Percent 2 5 2 4 3" xfId="12235"/>
    <cellStyle name="Percent 2 5 2 5" xfId="4699"/>
    <cellStyle name="Percent 2 5 2 5 2" xfId="13729"/>
    <cellStyle name="Percent 2 5 2 6" xfId="9247"/>
    <cellStyle name="Percent 2 5 3" xfId="403"/>
    <cellStyle name="Percent 2 5 3 2" xfId="1150"/>
    <cellStyle name="Percent 2 5 3 2 2" xfId="2644"/>
    <cellStyle name="Percent 2 5 3 2 2 2" xfId="7126"/>
    <cellStyle name="Percent 2 5 3 2 2 2 2" xfId="16156"/>
    <cellStyle name="Percent 2 5 3 2 2 3" xfId="11674"/>
    <cellStyle name="Percent 2 5 3 2 3" xfId="4138"/>
    <cellStyle name="Percent 2 5 3 2 3 2" xfId="8620"/>
    <cellStyle name="Percent 2 5 3 2 3 2 2" xfId="17650"/>
    <cellStyle name="Percent 2 5 3 2 3 3" xfId="13168"/>
    <cellStyle name="Percent 2 5 3 2 4" xfId="5632"/>
    <cellStyle name="Percent 2 5 3 2 4 2" xfId="14662"/>
    <cellStyle name="Percent 2 5 3 2 5" xfId="10180"/>
    <cellStyle name="Percent 2 5 3 3" xfId="1897"/>
    <cellStyle name="Percent 2 5 3 3 2" xfId="6379"/>
    <cellStyle name="Percent 2 5 3 3 2 2" xfId="15409"/>
    <cellStyle name="Percent 2 5 3 3 3" xfId="10927"/>
    <cellStyle name="Percent 2 5 3 4" xfId="3391"/>
    <cellStyle name="Percent 2 5 3 4 2" xfId="7873"/>
    <cellStyle name="Percent 2 5 3 4 2 2" xfId="16903"/>
    <cellStyle name="Percent 2 5 3 4 3" xfId="12421"/>
    <cellStyle name="Percent 2 5 3 5" xfId="4885"/>
    <cellStyle name="Percent 2 5 3 5 2" xfId="13915"/>
    <cellStyle name="Percent 2 5 3 6" xfId="9433"/>
    <cellStyle name="Percent 2 5 4" xfId="589"/>
    <cellStyle name="Percent 2 5 4 2" xfId="1336"/>
    <cellStyle name="Percent 2 5 4 2 2" xfId="2830"/>
    <cellStyle name="Percent 2 5 4 2 2 2" xfId="7312"/>
    <cellStyle name="Percent 2 5 4 2 2 2 2" xfId="16342"/>
    <cellStyle name="Percent 2 5 4 2 2 3" xfId="11860"/>
    <cellStyle name="Percent 2 5 4 2 3" xfId="4324"/>
    <cellStyle name="Percent 2 5 4 2 3 2" xfId="8806"/>
    <cellStyle name="Percent 2 5 4 2 3 2 2" xfId="17836"/>
    <cellStyle name="Percent 2 5 4 2 3 3" xfId="13354"/>
    <cellStyle name="Percent 2 5 4 2 4" xfId="5818"/>
    <cellStyle name="Percent 2 5 4 2 4 2" xfId="14848"/>
    <cellStyle name="Percent 2 5 4 2 5" xfId="10366"/>
    <cellStyle name="Percent 2 5 4 3" xfId="2083"/>
    <cellStyle name="Percent 2 5 4 3 2" xfId="6565"/>
    <cellStyle name="Percent 2 5 4 3 2 2" xfId="15595"/>
    <cellStyle name="Percent 2 5 4 3 3" xfId="11113"/>
    <cellStyle name="Percent 2 5 4 4" xfId="3577"/>
    <cellStyle name="Percent 2 5 4 4 2" xfId="8059"/>
    <cellStyle name="Percent 2 5 4 4 2 2" xfId="17089"/>
    <cellStyle name="Percent 2 5 4 4 3" xfId="12607"/>
    <cellStyle name="Percent 2 5 4 5" xfId="5071"/>
    <cellStyle name="Percent 2 5 4 5 2" xfId="14101"/>
    <cellStyle name="Percent 2 5 4 6" xfId="9619"/>
    <cellStyle name="Percent 2 5 5" xfId="776"/>
    <cellStyle name="Percent 2 5 5 2" xfId="2270"/>
    <cellStyle name="Percent 2 5 5 2 2" xfId="6752"/>
    <cellStyle name="Percent 2 5 5 2 2 2" xfId="15782"/>
    <cellStyle name="Percent 2 5 5 2 3" xfId="11300"/>
    <cellStyle name="Percent 2 5 5 3" xfId="3764"/>
    <cellStyle name="Percent 2 5 5 3 2" xfId="8246"/>
    <cellStyle name="Percent 2 5 5 3 2 2" xfId="17276"/>
    <cellStyle name="Percent 2 5 5 3 3" xfId="12794"/>
    <cellStyle name="Percent 2 5 5 4" xfId="5258"/>
    <cellStyle name="Percent 2 5 5 4 2" xfId="14288"/>
    <cellStyle name="Percent 2 5 5 5" xfId="9806"/>
    <cellStyle name="Percent 2 5 6" xfId="1525"/>
    <cellStyle name="Percent 2 5 6 2" xfId="6007"/>
    <cellStyle name="Percent 2 5 6 2 2" xfId="15037"/>
    <cellStyle name="Percent 2 5 6 3" xfId="10555"/>
    <cellStyle name="Percent 2 5 7" xfId="3019"/>
    <cellStyle name="Percent 2 5 7 2" xfId="7501"/>
    <cellStyle name="Percent 2 5 7 2 2" xfId="16531"/>
    <cellStyle name="Percent 2 5 7 3" xfId="12049"/>
    <cellStyle name="Percent 2 5 8" xfId="4513"/>
    <cellStyle name="Percent 2 5 8 2" xfId="13543"/>
    <cellStyle name="Percent 2 5 9" xfId="9061"/>
    <cellStyle name="Percent 2 6" xfId="54"/>
    <cellStyle name="Percent 2 6 2" xfId="240"/>
    <cellStyle name="Percent 2 6 2 2" xfId="985"/>
    <cellStyle name="Percent 2 6 2 2 2" xfId="2479"/>
    <cellStyle name="Percent 2 6 2 2 2 2" xfId="6961"/>
    <cellStyle name="Percent 2 6 2 2 2 2 2" xfId="15991"/>
    <cellStyle name="Percent 2 6 2 2 2 3" xfId="11509"/>
    <cellStyle name="Percent 2 6 2 2 3" xfId="3973"/>
    <cellStyle name="Percent 2 6 2 2 3 2" xfId="8455"/>
    <cellStyle name="Percent 2 6 2 2 3 2 2" xfId="17485"/>
    <cellStyle name="Percent 2 6 2 2 3 3" xfId="13003"/>
    <cellStyle name="Percent 2 6 2 2 4" xfId="5467"/>
    <cellStyle name="Percent 2 6 2 2 4 2" xfId="14497"/>
    <cellStyle name="Percent 2 6 2 2 5" xfId="10015"/>
    <cellStyle name="Percent 2 6 2 3" xfId="1734"/>
    <cellStyle name="Percent 2 6 2 3 2" xfId="6216"/>
    <cellStyle name="Percent 2 6 2 3 2 2" xfId="15246"/>
    <cellStyle name="Percent 2 6 2 3 3" xfId="10764"/>
    <cellStyle name="Percent 2 6 2 4" xfId="3228"/>
    <cellStyle name="Percent 2 6 2 4 2" xfId="7710"/>
    <cellStyle name="Percent 2 6 2 4 2 2" xfId="16740"/>
    <cellStyle name="Percent 2 6 2 4 3" xfId="12258"/>
    <cellStyle name="Percent 2 6 2 5" xfId="4722"/>
    <cellStyle name="Percent 2 6 2 5 2" xfId="13752"/>
    <cellStyle name="Percent 2 6 2 6" xfId="9270"/>
    <cellStyle name="Percent 2 6 3" xfId="426"/>
    <cellStyle name="Percent 2 6 3 2" xfId="1173"/>
    <cellStyle name="Percent 2 6 3 2 2" xfId="2667"/>
    <cellStyle name="Percent 2 6 3 2 2 2" xfId="7149"/>
    <cellStyle name="Percent 2 6 3 2 2 2 2" xfId="16179"/>
    <cellStyle name="Percent 2 6 3 2 2 3" xfId="11697"/>
    <cellStyle name="Percent 2 6 3 2 3" xfId="4161"/>
    <cellStyle name="Percent 2 6 3 2 3 2" xfId="8643"/>
    <cellStyle name="Percent 2 6 3 2 3 2 2" xfId="17673"/>
    <cellStyle name="Percent 2 6 3 2 3 3" xfId="13191"/>
    <cellStyle name="Percent 2 6 3 2 4" xfId="5655"/>
    <cellStyle name="Percent 2 6 3 2 4 2" xfId="14685"/>
    <cellStyle name="Percent 2 6 3 2 5" xfId="10203"/>
    <cellStyle name="Percent 2 6 3 3" xfId="1920"/>
    <cellStyle name="Percent 2 6 3 3 2" xfId="6402"/>
    <cellStyle name="Percent 2 6 3 3 2 2" xfId="15432"/>
    <cellStyle name="Percent 2 6 3 3 3" xfId="10950"/>
    <cellStyle name="Percent 2 6 3 4" xfId="3414"/>
    <cellStyle name="Percent 2 6 3 4 2" xfId="7896"/>
    <cellStyle name="Percent 2 6 3 4 2 2" xfId="16926"/>
    <cellStyle name="Percent 2 6 3 4 3" xfId="12444"/>
    <cellStyle name="Percent 2 6 3 5" xfId="4908"/>
    <cellStyle name="Percent 2 6 3 5 2" xfId="13938"/>
    <cellStyle name="Percent 2 6 3 6" xfId="9456"/>
    <cellStyle name="Percent 2 6 4" xfId="612"/>
    <cellStyle name="Percent 2 6 4 2" xfId="1359"/>
    <cellStyle name="Percent 2 6 4 2 2" xfId="2853"/>
    <cellStyle name="Percent 2 6 4 2 2 2" xfId="7335"/>
    <cellStyle name="Percent 2 6 4 2 2 2 2" xfId="16365"/>
    <cellStyle name="Percent 2 6 4 2 2 3" xfId="11883"/>
    <cellStyle name="Percent 2 6 4 2 3" xfId="4347"/>
    <cellStyle name="Percent 2 6 4 2 3 2" xfId="8829"/>
    <cellStyle name="Percent 2 6 4 2 3 2 2" xfId="17859"/>
    <cellStyle name="Percent 2 6 4 2 3 3" xfId="13377"/>
    <cellStyle name="Percent 2 6 4 2 4" xfId="5841"/>
    <cellStyle name="Percent 2 6 4 2 4 2" xfId="14871"/>
    <cellStyle name="Percent 2 6 4 2 5" xfId="10389"/>
    <cellStyle name="Percent 2 6 4 3" xfId="2106"/>
    <cellStyle name="Percent 2 6 4 3 2" xfId="6588"/>
    <cellStyle name="Percent 2 6 4 3 2 2" xfId="15618"/>
    <cellStyle name="Percent 2 6 4 3 3" xfId="11136"/>
    <cellStyle name="Percent 2 6 4 4" xfId="3600"/>
    <cellStyle name="Percent 2 6 4 4 2" xfId="8082"/>
    <cellStyle name="Percent 2 6 4 4 2 2" xfId="17112"/>
    <cellStyle name="Percent 2 6 4 4 3" xfId="12630"/>
    <cellStyle name="Percent 2 6 4 5" xfId="5094"/>
    <cellStyle name="Percent 2 6 4 5 2" xfId="14124"/>
    <cellStyle name="Percent 2 6 4 6" xfId="9642"/>
    <cellStyle name="Percent 2 6 5" xfId="799"/>
    <cellStyle name="Percent 2 6 5 2" xfId="2293"/>
    <cellStyle name="Percent 2 6 5 2 2" xfId="6775"/>
    <cellStyle name="Percent 2 6 5 2 2 2" xfId="15805"/>
    <cellStyle name="Percent 2 6 5 2 3" xfId="11323"/>
    <cellStyle name="Percent 2 6 5 3" xfId="3787"/>
    <cellStyle name="Percent 2 6 5 3 2" xfId="8269"/>
    <cellStyle name="Percent 2 6 5 3 2 2" xfId="17299"/>
    <cellStyle name="Percent 2 6 5 3 3" xfId="12817"/>
    <cellStyle name="Percent 2 6 5 4" xfId="5281"/>
    <cellStyle name="Percent 2 6 5 4 2" xfId="14311"/>
    <cellStyle name="Percent 2 6 5 5" xfId="9829"/>
    <cellStyle name="Percent 2 6 6" xfId="1548"/>
    <cellStyle name="Percent 2 6 6 2" xfId="6030"/>
    <cellStyle name="Percent 2 6 6 2 2" xfId="15060"/>
    <cellStyle name="Percent 2 6 6 3" xfId="10578"/>
    <cellStyle name="Percent 2 6 7" xfId="3042"/>
    <cellStyle name="Percent 2 6 7 2" xfId="7524"/>
    <cellStyle name="Percent 2 6 7 2 2" xfId="16554"/>
    <cellStyle name="Percent 2 6 7 3" xfId="12072"/>
    <cellStyle name="Percent 2 6 8" xfId="4536"/>
    <cellStyle name="Percent 2 6 8 2" xfId="13566"/>
    <cellStyle name="Percent 2 6 9" xfId="9084"/>
    <cellStyle name="Percent 2 7" xfId="78"/>
    <cellStyle name="Percent 2 7 2" xfId="264"/>
    <cellStyle name="Percent 2 7 2 2" xfId="1008"/>
    <cellStyle name="Percent 2 7 2 2 2" xfId="2502"/>
    <cellStyle name="Percent 2 7 2 2 2 2" xfId="6984"/>
    <cellStyle name="Percent 2 7 2 2 2 2 2" xfId="16014"/>
    <cellStyle name="Percent 2 7 2 2 2 3" xfId="11532"/>
    <cellStyle name="Percent 2 7 2 2 3" xfId="3996"/>
    <cellStyle name="Percent 2 7 2 2 3 2" xfId="8478"/>
    <cellStyle name="Percent 2 7 2 2 3 2 2" xfId="17508"/>
    <cellStyle name="Percent 2 7 2 2 3 3" xfId="13026"/>
    <cellStyle name="Percent 2 7 2 2 4" xfId="5490"/>
    <cellStyle name="Percent 2 7 2 2 4 2" xfId="14520"/>
    <cellStyle name="Percent 2 7 2 2 5" xfId="10038"/>
    <cellStyle name="Percent 2 7 2 3" xfId="1758"/>
    <cellStyle name="Percent 2 7 2 3 2" xfId="6240"/>
    <cellStyle name="Percent 2 7 2 3 2 2" xfId="15270"/>
    <cellStyle name="Percent 2 7 2 3 3" xfId="10788"/>
    <cellStyle name="Percent 2 7 2 4" xfId="3252"/>
    <cellStyle name="Percent 2 7 2 4 2" xfId="7734"/>
    <cellStyle name="Percent 2 7 2 4 2 2" xfId="16764"/>
    <cellStyle name="Percent 2 7 2 4 3" xfId="12282"/>
    <cellStyle name="Percent 2 7 2 5" xfId="4746"/>
    <cellStyle name="Percent 2 7 2 5 2" xfId="13776"/>
    <cellStyle name="Percent 2 7 2 6" xfId="9294"/>
    <cellStyle name="Percent 2 7 3" xfId="450"/>
    <cellStyle name="Percent 2 7 3 2" xfId="1197"/>
    <cellStyle name="Percent 2 7 3 2 2" xfId="2691"/>
    <cellStyle name="Percent 2 7 3 2 2 2" xfId="7173"/>
    <cellStyle name="Percent 2 7 3 2 2 2 2" xfId="16203"/>
    <cellStyle name="Percent 2 7 3 2 2 3" xfId="11721"/>
    <cellStyle name="Percent 2 7 3 2 3" xfId="4185"/>
    <cellStyle name="Percent 2 7 3 2 3 2" xfId="8667"/>
    <cellStyle name="Percent 2 7 3 2 3 2 2" xfId="17697"/>
    <cellStyle name="Percent 2 7 3 2 3 3" xfId="13215"/>
    <cellStyle name="Percent 2 7 3 2 4" xfId="5679"/>
    <cellStyle name="Percent 2 7 3 2 4 2" xfId="14709"/>
    <cellStyle name="Percent 2 7 3 2 5" xfId="10227"/>
    <cellStyle name="Percent 2 7 3 3" xfId="1944"/>
    <cellStyle name="Percent 2 7 3 3 2" xfId="6426"/>
    <cellStyle name="Percent 2 7 3 3 2 2" xfId="15456"/>
    <cellStyle name="Percent 2 7 3 3 3" xfId="10974"/>
    <cellStyle name="Percent 2 7 3 4" xfId="3438"/>
    <cellStyle name="Percent 2 7 3 4 2" xfId="7920"/>
    <cellStyle name="Percent 2 7 3 4 2 2" xfId="16950"/>
    <cellStyle name="Percent 2 7 3 4 3" xfId="12468"/>
    <cellStyle name="Percent 2 7 3 5" xfId="4932"/>
    <cellStyle name="Percent 2 7 3 5 2" xfId="13962"/>
    <cellStyle name="Percent 2 7 3 6" xfId="9480"/>
    <cellStyle name="Percent 2 7 4" xfId="636"/>
    <cellStyle name="Percent 2 7 4 2" xfId="1383"/>
    <cellStyle name="Percent 2 7 4 2 2" xfId="2877"/>
    <cellStyle name="Percent 2 7 4 2 2 2" xfId="7359"/>
    <cellStyle name="Percent 2 7 4 2 2 2 2" xfId="16389"/>
    <cellStyle name="Percent 2 7 4 2 2 3" xfId="11907"/>
    <cellStyle name="Percent 2 7 4 2 3" xfId="4371"/>
    <cellStyle name="Percent 2 7 4 2 3 2" xfId="8853"/>
    <cellStyle name="Percent 2 7 4 2 3 2 2" xfId="17883"/>
    <cellStyle name="Percent 2 7 4 2 3 3" xfId="13401"/>
    <cellStyle name="Percent 2 7 4 2 4" xfId="5865"/>
    <cellStyle name="Percent 2 7 4 2 4 2" xfId="14895"/>
    <cellStyle name="Percent 2 7 4 2 5" xfId="10413"/>
    <cellStyle name="Percent 2 7 4 3" xfId="2130"/>
    <cellStyle name="Percent 2 7 4 3 2" xfId="6612"/>
    <cellStyle name="Percent 2 7 4 3 2 2" xfId="15642"/>
    <cellStyle name="Percent 2 7 4 3 3" xfId="11160"/>
    <cellStyle name="Percent 2 7 4 4" xfId="3624"/>
    <cellStyle name="Percent 2 7 4 4 2" xfId="8106"/>
    <cellStyle name="Percent 2 7 4 4 2 2" xfId="17136"/>
    <cellStyle name="Percent 2 7 4 4 3" xfId="12654"/>
    <cellStyle name="Percent 2 7 4 5" xfId="5118"/>
    <cellStyle name="Percent 2 7 4 5 2" xfId="14148"/>
    <cellStyle name="Percent 2 7 4 6" xfId="9666"/>
    <cellStyle name="Percent 2 7 5" xfId="823"/>
    <cellStyle name="Percent 2 7 5 2" xfId="2317"/>
    <cellStyle name="Percent 2 7 5 2 2" xfId="6799"/>
    <cellStyle name="Percent 2 7 5 2 2 2" xfId="15829"/>
    <cellStyle name="Percent 2 7 5 2 3" xfId="11347"/>
    <cellStyle name="Percent 2 7 5 3" xfId="3811"/>
    <cellStyle name="Percent 2 7 5 3 2" xfId="8293"/>
    <cellStyle name="Percent 2 7 5 3 2 2" xfId="17323"/>
    <cellStyle name="Percent 2 7 5 3 3" xfId="12841"/>
    <cellStyle name="Percent 2 7 5 4" xfId="5305"/>
    <cellStyle name="Percent 2 7 5 4 2" xfId="14335"/>
    <cellStyle name="Percent 2 7 5 5" xfId="9853"/>
    <cellStyle name="Percent 2 7 6" xfId="1572"/>
    <cellStyle name="Percent 2 7 6 2" xfId="6054"/>
    <cellStyle name="Percent 2 7 6 2 2" xfId="15084"/>
    <cellStyle name="Percent 2 7 6 3" xfId="10602"/>
    <cellStyle name="Percent 2 7 7" xfId="3066"/>
    <cellStyle name="Percent 2 7 7 2" xfId="7548"/>
    <cellStyle name="Percent 2 7 7 2 2" xfId="16578"/>
    <cellStyle name="Percent 2 7 7 3" xfId="12096"/>
    <cellStyle name="Percent 2 7 8" xfId="4560"/>
    <cellStyle name="Percent 2 7 8 2" xfId="13590"/>
    <cellStyle name="Percent 2 7 9" xfId="9108"/>
    <cellStyle name="Percent 2 8" xfId="114"/>
    <cellStyle name="Percent 2 8 2" xfId="300"/>
    <cellStyle name="Percent 2 8 2 2" xfId="1043"/>
    <cellStyle name="Percent 2 8 2 2 2" xfId="2537"/>
    <cellStyle name="Percent 2 8 2 2 2 2" xfId="7019"/>
    <cellStyle name="Percent 2 8 2 2 2 2 2" xfId="16049"/>
    <cellStyle name="Percent 2 8 2 2 2 3" xfId="11567"/>
    <cellStyle name="Percent 2 8 2 2 3" xfId="4031"/>
    <cellStyle name="Percent 2 8 2 2 3 2" xfId="8513"/>
    <cellStyle name="Percent 2 8 2 2 3 2 2" xfId="17543"/>
    <cellStyle name="Percent 2 8 2 2 3 3" xfId="13061"/>
    <cellStyle name="Percent 2 8 2 2 4" xfId="5525"/>
    <cellStyle name="Percent 2 8 2 2 4 2" xfId="14555"/>
    <cellStyle name="Percent 2 8 2 2 5" xfId="10073"/>
    <cellStyle name="Percent 2 8 2 3" xfId="1794"/>
    <cellStyle name="Percent 2 8 2 3 2" xfId="6276"/>
    <cellStyle name="Percent 2 8 2 3 2 2" xfId="15306"/>
    <cellStyle name="Percent 2 8 2 3 3" xfId="10824"/>
    <cellStyle name="Percent 2 8 2 4" xfId="3288"/>
    <cellStyle name="Percent 2 8 2 4 2" xfId="7770"/>
    <cellStyle name="Percent 2 8 2 4 2 2" xfId="16800"/>
    <cellStyle name="Percent 2 8 2 4 3" xfId="12318"/>
    <cellStyle name="Percent 2 8 2 5" xfId="4782"/>
    <cellStyle name="Percent 2 8 2 5 2" xfId="13812"/>
    <cellStyle name="Percent 2 8 2 6" xfId="9330"/>
    <cellStyle name="Percent 2 8 3" xfId="486"/>
    <cellStyle name="Percent 2 8 3 2" xfId="1233"/>
    <cellStyle name="Percent 2 8 3 2 2" xfId="2727"/>
    <cellStyle name="Percent 2 8 3 2 2 2" xfId="7209"/>
    <cellStyle name="Percent 2 8 3 2 2 2 2" xfId="16239"/>
    <cellStyle name="Percent 2 8 3 2 2 3" xfId="11757"/>
    <cellStyle name="Percent 2 8 3 2 3" xfId="4221"/>
    <cellStyle name="Percent 2 8 3 2 3 2" xfId="8703"/>
    <cellStyle name="Percent 2 8 3 2 3 2 2" xfId="17733"/>
    <cellStyle name="Percent 2 8 3 2 3 3" xfId="13251"/>
    <cellStyle name="Percent 2 8 3 2 4" xfId="5715"/>
    <cellStyle name="Percent 2 8 3 2 4 2" xfId="14745"/>
    <cellStyle name="Percent 2 8 3 2 5" xfId="10263"/>
    <cellStyle name="Percent 2 8 3 3" xfId="1980"/>
    <cellStyle name="Percent 2 8 3 3 2" xfId="6462"/>
    <cellStyle name="Percent 2 8 3 3 2 2" xfId="15492"/>
    <cellStyle name="Percent 2 8 3 3 3" xfId="11010"/>
    <cellStyle name="Percent 2 8 3 4" xfId="3474"/>
    <cellStyle name="Percent 2 8 3 4 2" xfId="7956"/>
    <cellStyle name="Percent 2 8 3 4 2 2" xfId="16986"/>
    <cellStyle name="Percent 2 8 3 4 3" xfId="12504"/>
    <cellStyle name="Percent 2 8 3 5" xfId="4968"/>
    <cellStyle name="Percent 2 8 3 5 2" xfId="13998"/>
    <cellStyle name="Percent 2 8 3 6" xfId="9516"/>
    <cellStyle name="Percent 2 8 4" xfId="672"/>
    <cellStyle name="Percent 2 8 4 2" xfId="1419"/>
    <cellStyle name="Percent 2 8 4 2 2" xfId="2913"/>
    <cellStyle name="Percent 2 8 4 2 2 2" xfId="7395"/>
    <cellStyle name="Percent 2 8 4 2 2 2 2" xfId="16425"/>
    <cellStyle name="Percent 2 8 4 2 2 3" xfId="11943"/>
    <cellStyle name="Percent 2 8 4 2 3" xfId="4407"/>
    <cellStyle name="Percent 2 8 4 2 3 2" xfId="8889"/>
    <cellStyle name="Percent 2 8 4 2 3 2 2" xfId="17919"/>
    <cellStyle name="Percent 2 8 4 2 3 3" xfId="13437"/>
    <cellStyle name="Percent 2 8 4 2 4" xfId="5901"/>
    <cellStyle name="Percent 2 8 4 2 4 2" xfId="14931"/>
    <cellStyle name="Percent 2 8 4 2 5" xfId="10449"/>
    <cellStyle name="Percent 2 8 4 3" xfId="2166"/>
    <cellStyle name="Percent 2 8 4 3 2" xfId="6648"/>
    <cellStyle name="Percent 2 8 4 3 2 2" xfId="15678"/>
    <cellStyle name="Percent 2 8 4 3 3" xfId="11196"/>
    <cellStyle name="Percent 2 8 4 4" xfId="3660"/>
    <cellStyle name="Percent 2 8 4 4 2" xfId="8142"/>
    <cellStyle name="Percent 2 8 4 4 2 2" xfId="17172"/>
    <cellStyle name="Percent 2 8 4 4 3" xfId="12690"/>
    <cellStyle name="Percent 2 8 4 5" xfId="5154"/>
    <cellStyle name="Percent 2 8 4 5 2" xfId="14184"/>
    <cellStyle name="Percent 2 8 4 6" xfId="9702"/>
    <cellStyle name="Percent 2 8 5" xfId="859"/>
    <cellStyle name="Percent 2 8 5 2" xfId="2353"/>
    <cellStyle name="Percent 2 8 5 2 2" xfId="6835"/>
    <cellStyle name="Percent 2 8 5 2 2 2" xfId="15865"/>
    <cellStyle name="Percent 2 8 5 2 3" xfId="11383"/>
    <cellStyle name="Percent 2 8 5 3" xfId="3847"/>
    <cellStyle name="Percent 2 8 5 3 2" xfId="8329"/>
    <cellStyle name="Percent 2 8 5 3 2 2" xfId="17359"/>
    <cellStyle name="Percent 2 8 5 3 3" xfId="12877"/>
    <cellStyle name="Percent 2 8 5 4" xfId="5341"/>
    <cellStyle name="Percent 2 8 5 4 2" xfId="14371"/>
    <cellStyle name="Percent 2 8 5 5" xfId="9889"/>
    <cellStyle name="Percent 2 8 6" xfId="1608"/>
    <cellStyle name="Percent 2 8 6 2" xfId="6090"/>
    <cellStyle name="Percent 2 8 6 2 2" xfId="15120"/>
    <cellStyle name="Percent 2 8 6 3" xfId="10638"/>
    <cellStyle name="Percent 2 8 7" xfId="3102"/>
    <cellStyle name="Percent 2 8 7 2" xfId="7584"/>
    <cellStyle name="Percent 2 8 7 2 2" xfId="16614"/>
    <cellStyle name="Percent 2 8 7 3" xfId="12132"/>
    <cellStyle name="Percent 2 8 8" xfId="4596"/>
    <cellStyle name="Percent 2 8 8 2" xfId="13626"/>
    <cellStyle name="Percent 2 8 9" xfId="9144"/>
    <cellStyle name="Percent 2 9" xfId="125"/>
    <cellStyle name="Percent 2 9 2" xfId="311"/>
    <cellStyle name="Percent 2 9 2 2" xfId="1054"/>
    <cellStyle name="Percent 2 9 2 2 2" xfId="2548"/>
    <cellStyle name="Percent 2 9 2 2 2 2" xfId="7030"/>
    <cellStyle name="Percent 2 9 2 2 2 2 2" xfId="16060"/>
    <cellStyle name="Percent 2 9 2 2 2 3" xfId="11578"/>
    <cellStyle name="Percent 2 9 2 2 3" xfId="4042"/>
    <cellStyle name="Percent 2 9 2 2 3 2" xfId="8524"/>
    <cellStyle name="Percent 2 9 2 2 3 2 2" xfId="17554"/>
    <cellStyle name="Percent 2 9 2 2 3 3" xfId="13072"/>
    <cellStyle name="Percent 2 9 2 2 4" xfId="5536"/>
    <cellStyle name="Percent 2 9 2 2 4 2" xfId="14566"/>
    <cellStyle name="Percent 2 9 2 2 5" xfId="10084"/>
    <cellStyle name="Percent 2 9 2 3" xfId="1805"/>
    <cellStyle name="Percent 2 9 2 3 2" xfId="6287"/>
    <cellStyle name="Percent 2 9 2 3 2 2" xfId="15317"/>
    <cellStyle name="Percent 2 9 2 3 3" xfId="10835"/>
    <cellStyle name="Percent 2 9 2 4" xfId="3299"/>
    <cellStyle name="Percent 2 9 2 4 2" xfId="7781"/>
    <cellStyle name="Percent 2 9 2 4 2 2" xfId="16811"/>
    <cellStyle name="Percent 2 9 2 4 3" xfId="12329"/>
    <cellStyle name="Percent 2 9 2 5" xfId="4793"/>
    <cellStyle name="Percent 2 9 2 5 2" xfId="13823"/>
    <cellStyle name="Percent 2 9 2 6" xfId="9341"/>
    <cellStyle name="Percent 2 9 3" xfId="497"/>
    <cellStyle name="Percent 2 9 3 2" xfId="1244"/>
    <cellStyle name="Percent 2 9 3 2 2" xfId="2738"/>
    <cellStyle name="Percent 2 9 3 2 2 2" xfId="7220"/>
    <cellStyle name="Percent 2 9 3 2 2 2 2" xfId="16250"/>
    <cellStyle name="Percent 2 9 3 2 2 3" xfId="11768"/>
    <cellStyle name="Percent 2 9 3 2 3" xfId="4232"/>
    <cellStyle name="Percent 2 9 3 2 3 2" xfId="8714"/>
    <cellStyle name="Percent 2 9 3 2 3 2 2" xfId="17744"/>
    <cellStyle name="Percent 2 9 3 2 3 3" xfId="13262"/>
    <cellStyle name="Percent 2 9 3 2 4" xfId="5726"/>
    <cellStyle name="Percent 2 9 3 2 4 2" xfId="14756"/>
    <cellStyle name="Percent 2 9 3 2 5" xfId="10274"/>
    <cellStyle name="Percent 2 9 3 3" xfId="1991"/>
    <cellStyle name="Percent 2 9 3 3 2" xfId="6473"/>
    <cellStyle name="Percent 2 9 3 3 2 2" xfId="15503"/>
    <cellStyle name="Percent 2 9 3 3 3" xfId="11021"/>
    <cellStyle name="Percent 2 9 3 4" xfId="3485"/>
    <cellStyle name="Percent 2 9 3 4 2" xfId="7967"/>
    <cellStyle name="Percent 2 9 3 4 2 2" xfId="16997"/>
    <cellStyle name="Percent 2 9 3 4 3" xfId="12515"/>
    <cellStyle name="Percent 2 9 3 5" xfId="4979"/>
    <cellStyle name="Percent 2 9 3 5 2" xfId="14009"/>
    <cellStyle name="Percent 2 9 3 6" xfId="9527"/>
    <cellStyle name="Percent 2 9 4" xfId="683"/>
    <cellStyle name="Percent 2 9 4 2" xfId="1430"/>
    <cellStyle name="Percent 2 9 4 2 2" xfId="2924"/>
    <cellStyle name="Percent 2 9 4 2 2 2" xfId="7406"/>
    <cellStyle name="Percent 2 9 4 2 2 2 2" xfId="16436"/>
    <cellStyle name="Percent 2 9 4 2 2 3" xfId="11954"/>
    <cellStyle name="Percent 2 9 4 2 3" xfId="4418"/>
    <cellStyle name="Percent 2 9 4 2 3 2" xfId="8900"/>
    <cellStyle name="Percent 2 9 4 2 3 2 2" xfId="17930"/>
    <cellStyle name="Percent 2 9 4 2 3 3" xfId="13448"/>
    <cellStyle name="Percent 2 9 4 2 4" xfId="5912"/>
    <cellStyle name="Percent 2 9 4 2 4 2" xfId="14942"/>
    <cellStyle name="Percent 2 9 4 2 5" xfId="10460"/>
    <cellStyle name="Percent 2 9 4 3" xfId="2177"/>
    <cellStyle name="Percent 2 9 4 3 2" xfId="6659"/>
    <cellStyle name="Percent 2 9 4 3 2 2" xfId="15689"/>
    <cellStyle name="Percent 2 9 4 3 3" xfId="11207"/>
    <cellStyle name="Percent 2 9 4 4" xfId="3671"/>
    <cellStyle name="Percent 2 9 4 4 2" xfId="8153"/>
    <cellStyle name="Percent 2 9 4 4 2 2" xfId="17183"/>
    <cellStyle name="Percent 2 9 4 4 3" xfId="12701"/>
    <cellStyle name="Percent 2 9 4 5" xfId="5165"/>
    <cellStyle name="Percent 2 9 4 5 2" xfId="14195"/>
    <cellStyle name="Percent 2 9 4 6" xfId="9713"/>
    <cellStyle name="Percent 2 9 5" xfId="870"/>
    <cellStyle name="Percent 2 9 5 2" xfId="2364"/>
    <cellStyle name="Percent 2 9 5 2 2" xfId="6846"/>
    <cellStyle name="Percent 2 9 5 2 2 2" xfId="15876"/>
    <cellStyle name="Percent 2 9 5 2 3" xfId="11394"/>
    <cellStyle name="Percent 2 9 5 3" xfId="3858"/>
    <cellStyle name="Percent 2 9 5 3 2" xfId="8340"/>
    <cellStyle name="Percent 2 9 5 3 2 2" xfId="17370"/>
    <cellStyle name="Percent 2 9 5 3 3" xfId="12888"/>
    <cellStyle name="Percent 2 9 5 4" xfId="5352"/>
    <cellStyle name="Percent 2 9 5 4 2" xfId="14382"/>
    <cellStyle name="Percent 2 9 5 5" xfId="9900"/>
    <cellStyle name="Percent 2 9 6" xfId="1619"/>
    <cellStyle name="Percent 2 9 6 2" xfId="6101"/>
    <cellStyle name="Percent 2 9 6 2 2" xfId="15131"/>
    <cellStyle name="Percent 2 9 6 3" xfId="10649"/>
    <cellStyle name="Percent 2 9 7" xfId="3113"/>
    <cellStyle name="Percent 2 9 7 2" xfId="7595"/>
    <cellStyle name="Percent 2 9 7 2 2" xfId="16625"/>
    <cellStyle name="Percent 2 9 7 3" xfId="12143"/>
    <cellStyle name="Percent 2 9 8" xfId="4607"/>
    <cellStyle name="Percent 2 9 8 2" xfId="13637"/>
    <cellStyle name="Percent 2 9 9" xfId="9155"/>
    <cellStyle name="Percent 3" xfId="3"/>
    <cellStyle name="Percent 3 10" xfId="169"/>
    <cellStyle name="Percent 3 10 2" xfId="355"/>
    <cellStyle name="Percent 3 10 2 2" xfId="1098"/>
    <cellStyle name="Percent 3 10 2 2 2" xfId="2592"/>
    <cellStyle name="Percent 3 10 2 2 2 2" xfId="7074"/>
    <cellStyle name="Percent 3 10 2 2 2 2 2" xfId="16104"/>
    <cellStyle name="Percent 3 10 2 2 2 3" xfId="11622"/>
    <cellStyle name="Percent 3 10 2 2 3" xfId="4086"/>
    <cellStyle name="Percent 3 10 2 2 3 2" xfId="8568"/>
    <cellStyle name="Percent 3 10 2 2 3 2 2" xfId="17598"/>
    <cellStyle name="Percent 3 10 2 2 3 3" xfId="13116"/>
    <cellStyle name="Percent 3 10 2 2 4" xfId="5580"/>
    <cellStyle name="Percent 3 10 2 2 4 2" xfId="14610"/>
    <cellStyle name="Percent 3 10 2 2 5" xfId="10128"/>
    <cellStyle name="Percent 3 10 2 3" xfId="1849"/>
    <cellStyle name="Percent 3 10 2 3 2" xfId="6331"/>
    <cellStyle name="Percent 3 10 2 3 2 2" xfId="15361"/>
    <cellStyle name="Percent 3 10 2 3 3" xfId="10879"/>
    <cellStyle name="Percent 3 10 2 4" xfId="3343"/>
    <cellStyle name="Percent 3 10 2 4 2" xfId="7825"/>
    <cellStyle name="Percent 3 10 2 4 2 2" xfId="16855"/>
    <cellStyle name="Percent 3 10 2 4 3" xfId="12373"/>
    <cellStyle name="Percent 3 10 2 5" xfId="4837"/>
    <cellStyle name="Percent 3 10 2 5 2" xfId="13867"/>
    <cellStyle name="Percent 3 10 2 6" xfId="9385"/>
    <cellStyle name="Percent 3 10 3" xfId="541"/>
    <cellStyle name="Percent 3 10 3 2" xfId="1288"/>
    <cellStyle name="Percent 3 10 3 2 2" xfId="2782"/>
    <cellStyle name="Percent 3 10 3 2 2 2" xfId="7264"/>
    <cellStyle name="Percent 3 10 3 2 2 2 2" xfId="16294"/>
    <cellStyle name="Percent 3 10 3 2 2 3" xfId="11812"/>
    <cellStyle name="Percent 3 10 3 2 3" xfId="4276"/>
    <cellStyle name="Percent 3 10 3 2 3 2" xfId="8758"/>
    <cellStyle name="Percent 3 10 3 2 3 2 2" xfId="17788"/>
    <cellStyle name="Percent 3 10 3 2 3 3" xfId="13306"/>
    <cellStyle name="Percent 3 10 3 2 4" xfId="5770"/>
    <cellStyle name="Percent 3 10 3 2 4 2" xfId="14800"/>
    <cellStyle name="Percent 3 10 3 2 5" xfId="10318"/>
    <cellStyle name="Percent 3 10 3 3" xfId="2035"/>
    <cellStyle name="Percent 3 10 3 3 2" xfId="6517"/>
    <cellStyle name="Percent 3 10 3 3 2 2" xfId="15547"/>
    <cellStyle name="Percent 3 10 3 3 3" xfId="11065"/>
    <cellStyle name="Percent 3 10 3 4" xfId="3529"/>
    <cellStyle name="Percent 3 10 3 4 2" xfId="8011"/>
    <cellStyle name="Percent 3 10 3 4 2 2" xfId="17041"/>
    <cellStyle name="Percent 3 10 3 4 3" xfId="12559"/>
    <cellStyle name="Percent 3 10 3 5" xfId="5023"/>
    <cellStyle name="Percent 3 10 3 5 2" xfId="14053"/>
    <cellStyle name="Percent 3 10 3 6" xfId="9571"/>
    <cellStyle name="Percent 3 10 4" xfId="727"/>
    <cellStyle name="Percent 3 10 4 2" xfId="1474"/>
    <cellStyle name="Percent 3 10 4 2 2" xfId="2968"/>
    <cellStyle name="Percent 3 10 4 2 2 2" xfId="7450"/>
    <cellStyle name="Percent 3 10 4 2 2 2 2" xfId="16480"/>
    <cellStyle name="Percent 3 10 4 2 2 3" xfId="11998"/>
    <cellStyle name="Percent 3 10 4 2 3" xfId="4462"/>
    <cellStyle name="Percent 3 10 4 2 3 2" xfId="8944"/>
    <cellStyle name="Percent 3 10 4 2 3 2 2" xfId="17974"/>
    <cellStyle name="Percent 3 10 4 2 3 3" xfId="13492"/>
    <cellStyle name="Percent 3 10 4 2 4" xfId="5956"/>
    <cellStyle name="Percent 3 10 4 2 4 2" xfId="14986"/>
    <cellStyle name="Percent 3 10 4 2 5" xfId="10504"/>
    <cellStyle name="Percent 3 10 4 3" xfId="2221"/>
    <cellStyle name="Percent 3 10 4 3 2" xfId="6703"/>
    <cellStyle name="Percent 3 10 4 3 2 2" xfId="15733"/>
    <cellStyle name="Percent 3 10 4 3 3" xfId="11251"/>
    <cellStyle name="Percent 3 10 4 4" xfId="3715"/>
    <cellStyle name="Percent 3 10 4 4 2" xfId="8197"/>
    <cellStyle name="Percent 3 10 4 4 2 2" xfId="17227"/>
    <cellStyle name="Percent 3 10 4 4 3" xfId="12745"/>
    <cellStyle name="Percent 3 10 4 5" xfId="5209"/>
    <cellStyle name="Percent 3 10 4 5 2" xfId="14239"/>
    <cellStyle name="Percent 3 10 4 6" xfId="9757"/>
    <cellStyle name="Percent 3 10 5" xfId="914"/>
    <cellStyle name="Percent 3 10 5 2" xfId="2408"/>
    <cellStyle name="Percent 3 10 5 2 2" xfId="6890"/>
    <cellStyle name="Percent 3 10 5 2 2 2" xfId="15920"/>
    <cellStyle name="Percent 3 10 5 2 3" xfId="11438"/>
    <cellStyle name="Percent 3 10 5 3" xfId="3902"/>
    <cellStyle name="Percent 3 10 5 3 2" xfId="8384"/>
    <cellStyle name="Percent 3 10 5 3 2 2" xfId="17414"/>
    <cellStyle name="Percent 3 10 5 3 3" xfId="12932"/>
    <cellStyle name="Percent 3 10 5 4" xfId="5396"/>
    <cellStyle name="Percent 3 10 5 4 2" xfId="14426"/>
    <cellStyle name="Percent 3 10 5 5" xfId="9944"/>
    <cellStyle name="Percent 3 10 6" xfId="1663"/>
    <cellStyle name="Percent 3 10 6 2" xfId="6145"/>
    <cellStyle name="Percent 3 10 6 2 2" xfId="15175"/>
    <cellStyle name="Percent 3 10 6 3" xfId="10693"/>
    <cellStyle name="Percent 3 10 7" xfId="3157"/>
    <cellStyle name="Percent 3 10 7 2" xfId="7639"/>
    <cellStyle name="Percent 3 10 7 2 2" xfId="16669"/>
    <cellStyle name="Percent 3 10 7 3" xfId="12187"/>
    <cellStyle name="Percent 3 10 8" xfId="4651"/>
    <cellStyle name="Percent 3 10 8 2" xfId="13681"/>
    <cellStyle name="Percent 3 10 9" xfId="9199"/>
    <cellStyle name="Percent 3 11" xfId="192"/>
    <cellStyle name="Percent 3 11 2" xfId="937"/>
    <cellStyle name="Percent 3 11 2 2" xfId="2431"/>
    <cellStyle name="Percent 3 11 2 2 2" xfId="6913"/>
    <cellStyle name="Percent 3 11 2 2 2 2" xfId="15943"/>
    <cellStyle name="Percent 3 11 2 2 3" xfId="11461"/>
    <cellStyle name="Percent 3 11 2 3" xfId="3925"/>
    <cellStyle name="Percent 3 11 2 3 2" xfId="8407"/>
    <cellStyle name="Percent 3 11 2 3 2 2" xfId="17437"/>
    <cellStyle name="Percent 3 11 2 3 3" xfId="12955"/>
    <cellStyle name="Percent 3 11 2 4" xfId="5419"/>
    <cellStyle name="Percent 3 11 2 4 2" xfId="14449"/>
    <cellStyle name="Percent 3 11 2 5" xfId="9967"/>
    <cellStyle name="Percent 3 11 3" xfId="1686"/>
    <cellStyle name="Percent 3 11 3 2" xfId="6168"/>
    <cellStyle name="Percent 3 11 3 2 2" xfId="15198"/>
    <cellStyle name="Percent 3 11 3 3" xfId="10716"/>
    <cellStyle name="Percent 3 11 4" xfId="3180"/>
    <cellStyle name="Percent 3 11 4 2" xfId="7662"/>
    <cellStyle name="Percent 3 11 4 2 2" xfId="16692"/>
    <cellStyle name="Percent 3 11 4 3" xfId="12210"/>
    <cellStyle name="Percent 3 11 5" xfId="4674"/>
    <cellStyle name="Percent 3 11 5 2" xfId="13704"/>
    <cellStyle name="Percent 3 11 6" xfId="9222"/>
    <cellStyle name="Percent 3 12" xfId="378"/>
    <cellStyle name="Percent 3 12 2" xfId="1125"/>
    <cellStyle name="Percent 3 12 2 2" xfId="2619"/>
    <cellStyle name="Percent 3 12 2 2 2" xfId="7101"/>
    <cellStyle name="Percent 3 12 2 2 2 2" xfId="16131"/>
    <cellStyle name="Percent 3 12 2 2 3" xfId="11649"/>
    <cellStyle name="Percent 3 12 2 3" xfId="4113"/>
    <cellStyle name="Percent 3 12 2 3 2" xfId="8595"/>
    <cellStyle name="Percent 3 12 2 3 2 2" xfId="17625"/>
    <cellStyle name="Percent 3 12 2 3 3" xfId="13143"/>
    <cellStyle name="Percent 3 12 2 4" xfId="5607"/>
    <cellStyle name="Percent 3 12 2 4 2" xfId="14637"/>
    <cellStyle name="Percent 3 12 2 5" xfId="10155"/>
    <cellStyle name="Percent 3 12 3" xfId="1872"/>
    <cellStyle name="Percent 3 12 3 2" xfId="6354"/>
    <cellStyle name="Percent 3 12 3 2 2" xfId="15384"/>
    <cellStyle name="Percent 3 12 3 3" xfId="10902"/>
    <cellStyle name="Percent 3 12 4" xfId="3366"/>
    <cellStyle name="Percent 3 12 4 2" xfId="7848"/>
    <cellStyle name="Percent 3 12 4 2 2" xfId="16878"/>
    <cellStyle name="Percent 3 12 4 3" xfId="12396"/>
    <cellStyle name="Percent 3 12 5" xfId="4860"/>
    <cellStyle name="Percent 3 12 5 2" xfId="13890"/>
    <cellStyle name="Percent 3 12 6" xfId="9408"/>
    <cellStyle name="Percent 3 13" xfId="564"/>
    <cellStyle name="Percent 3 13 2" xfId="1311"/>
    <cellStyle name="Percent 3 13 2 2" xfId="2805"/>
    <cellStyle name="Percent 3 13 2 2 2" xfId="7287"/>
    <cellStyle name="Percent 3 13 2 2 2 2" xfId="16317"/>
    <cellStyle name="Percent 3 13 2 2 3" xfId="11835"/>
    <cellStyle name="Percent 3 13 2 3" xfId="4299"/>
    <cellStyle name="Percent 3 13 2 3 2" xfId="8781"/>
    <cellStyle name="Percent 3 13 2 3 2 2" xfId="17811"/>
    <cellStyle name="Percent 3 13 2 3 3" xfId="13329"/>
    <cellStyle name="Percent 3 13 2 4" xfId="5793"/>
    <cellStyle name="Percent 3 13 2 4 2" xfId="14823"/>
    <cellStyle name="Percent 3 13 2 5" xfId="10341"/>
    <cellStyle name="Percent 3 13 3" xfId="2058"/>
    <cellStyle name="Percent 3 13 3 2" xfId="6540"/>
    <cellStyle name="Percent 3 13 3 2 2" xfId="15570"/>
    <cellStyle name="Percent 3 13 3 3" xfId="11088"/>
    <cellStyle name="Percent 3 13 4" xfId="3552"/>
    <cellStyle name="Percent 3 13 4 2" xfId="8034"/>
    <cellStyle name="Percent 3 13 4 2 2" xfId="17064"/>
    <cellStyle name="Percent 3 13 4 3" xfId="12582"/>
    <cellStyle name="Percent 3 13 5" xfId="5046"/>
    <cellStyle name="Percent 3 13 5 2" xfId="14076"/>
    <cellStyle name="Percent 3 13 6" xfId="9594"/>
    <cellStyle name="Percent 3 14" xfId="751"/>
    <cellStyle name="Percent 3 14 2" xfId="2245"/>
    <cellStyle name="Percent 3 14 2 2" xfId="6727"/>
    <cellStyle name="Percent 3 14 2 2 2" xfId="15757"/>
    <cellStyle name="Percent 3 14 2 3" xfId="11275"/>
    <cellStyle name="Percent 3 14 3" xfId="3739"/>
    <cellStyle name="Percent 3 14 3 2" xfId="8221"/>
    <cellStyle name="Percent 3 14 3 2 2" xfId="17251"/>
    <cellStyle name="Percent 3 14 3 3" xfId="12769"/>
    <cellStyle name="Percent 3 14 4" xfId="5233"/>
    <cellStyle name="Percent 3 14 4 2" xfId="14263"/>
    <cellStyle name="Percent 3 14 5" xfId="9781"/>
    <cellStyle name="Percent 3 15" xfId="1500"/>
    <cellStyle name="Percent 3 15 2" xfId="5982"/>
    <cellStyle name="Percent 3 15 2 2" xfId="15012"/>
    <cellStyle name="Percent 3 15 3" xfId="10530"/>
    <cellStyle name="Percent 3 16" xfId="2994"/>
    <cellStyle name="Percent 3 16 2" xfId="7476"/>
    <cellStyle name="Percent 3 16 2 2" xfId="16506"/>
    <cellStyle name="Percent 3 16 3" xfId="12024"/>
    <cellStyle name="Percent 3 17" xfId="4488"/>
    <cellStyle name="Percent 3 17 2" xfId="13518"/>
    <cellStyle name="Percent 3 18" xfId="9036"/>
    <cellStyle name="Percent 3 2" xfId="11"/>
    <cellStyle name="Percent 3 2 10" xfId="197"/>
    <cellStyle name="Percent 3 2 10 2" xfId="942"/>
    <cellStyle name="Percent 3 2 10 2 2" xfId="2436"/>
    <cellStyle name="Percent 3 2 10 2 2 2" xfId="6918"/>
    <cellStyle name="Percent 3 2 10 2 2 2 2" xfId="15948"/>
    <cellStyle name="Percent 3 2 10 2 2 3" xfId="11466"/>
    <cellStyle name="Percent 3 2 10 2 3" xfId="3930"/>
    <cellStyle name="Percent 3 2 10 2 3 2" xfId="8412"/>
    <cellStyle name="Percent 3 2 10 2 3 2 2" xfId="17442"/>
    <cellStyle name="Percent 3 2 10 2 3 3" xfId="12960"/>
    <cellStyle name="Percent 3 2 10 2 4" xfId="5424"/>
    <cellStyle name="Percent 3 2 10 2 4 2" xfId="14454"/>
    <cellStyle name="Percent 3 2 10 2 5" xfId="9972"/>
    <cellStyle name="Percent 3 2 10 3" xfId="1691"/>
    <cellStyle name="Percent 3 2 10 3 2" xfId="6173"/>
    <cellStyle name="Percent 3 2 10 3 2 2" xfId="15203"/>
    <cellStyle name="Percent 3 2 10 3 3" xfId="10721"/>
    <cellStyle name="Percent 3 2 10 4" xfId="3185"/>
    <cellStyle name="Percent 3 2 10 4 2" xfId="7667"/>
    <cellStyle name="Percent 3 2 10 4 2 2" xfId="16697"/>
    <cellStyle name="Percent 3 2 10 4 3" xfId="12215"/>
    <cellStyle name="Percent 3 2 10 5" xfId="4679"/>
    <cellStyle name="Percent 3 2 10 5 2" xfId="13709"/>
    <cellStyle name="Percent 3 2 10 6" xfId="9227"/>
    <cellStyle name="Percent 3 2 11" xfId="383"/>
    <cellStyle name="Percent 3 2 11 2" xfId="1130"/>
    <cellStyle name="Percent 3 2 11 2 2" xfId="2624"/>
    <cellStyle name="Percent 3 2 11 2 2 2" xfId="7106"/>
    <cellStyle name="Percent 3 2 11 2 2 2 2" xfId="16136"/>
    <cellStyle name="Percent 3 2 11 2 2 3" xfId="11654"/>
    <cellStyle name="Percent 3 2 11 2 3" xfId="4118"/>
    <cellStyle name="Percent 3 2 11 2 3 2" xfId="8600"/>
    <cellStyle name="Percent 3 2 11 2 3 2 2" xfId="17630"/>
    <cellStyle name="Percent 3 2 11 2 3 3" xfId="13148"/>
    <cellStyle name="Percent 3 2 11 2 4" xfId="5612"/>
    <cellStyle name="Percent 3 2 11 2 4 2" xfId="14642"/>
    <cellStyle name="Percent 3 2 11 2 5" xfId="10160"/>
    <cellStyle name="Percent 3 2 11 3" xfId="1877"/>
    <cellStyle name="Percent 3 2 11 3 2" xfId="6359"/>
    <cellStyle name="Percent 3 2 11 3 2 2" xfId="15389"/>
    <cellStyle name="Percent 3 2 11 3 3" xfId="10907"/>
    <cellStyle name="Percent 3 2 11 4" xfId="3371"/>
    <cellStyle name="Percent 3 2 11 4 2" xfId="7853"/>
    <cellStyle name="Percent 3 2 11 4 2 2" xfId="16883"/>
    <cellStyle name="Percent 3 2 11 4 3" xfId="12401"/>
    <cellStyle name="Percent 3 2 11 5" xfId="4865"/>
    <cellStyle name="Percent 3 2 11 5 2" xfId="13895"/>
    <cellStyle name="Percent 3 2 11 6" xfId="9413"/>
    <cellStyle name="Percent 3 2 12" xfId="569"/>
    <cellStyle name="Percent 3 2 12 2" xfId="1316"/>
    <cellStyle name="Percent 3 2 12 2 2" xfId="2810"/>
    <cellStyle name="Percent 3 2 12 2 2 2" xfId="7292"/>
    <cellStyle name="Percent 3 2 12 2 2 2 2" xfId="16322"/>
    <cellStyle name="Percent 3 2 12 2 2 3" xfId="11840"/>
    <cellStyle name="Percent 3 2 12 2 3" xfId="4304"/>
    <cellStyle name="Percent 3 2 12 2 3 2" xfId="8786"/>
    <cellStyle name="Percent 3 2 12 2 3 2 2" xfId="17816"/>
    <cellStyle name="Percent 3 2 12 2 3 3" xfId="13334"/>
    <cellStyle name="Percent 3 2 12 2 4" xfId="5798"/>
    <cellStyle name="Percent 3 2 12 2 4 2" xfId="14828"/>
    <cellStyle name="Percent 3 2 12 2 5" xfId="10346"/>
    <cellStyle name="Percent 3 2 12 3" xfId="2063"/>
    <cellStyle name="Percent 3 2 12 3 2" xfId="6545"/>
    <cellStyle name="Percent 3 2 12 3 2 2" xfId="15575"/>
    <cellStyle name="Percent 3 2 12 3 3" xfId="11093"/>
    <cellStyle name="Percent 3 2 12 4" xfId="3557"/>
    <cellStyle name="Percent 3 2 12 4 2" xfId="8039"/>
    <cellStyle name="Percent 3 2 12 4 2 2" xfId="17069"/>
    <cellStyle name="Percent 3 2 12 4 3" xfId="12587"/>
    <cellStyle name="Percent 3 2 12 5" xfId="5051"/>
    <cellStyle name="Percent 3 2 12 5 2" xfId="14081"/>
    <cellStyle name="Percent 3 2 12 6" xfId="9599"/>
    <cellStyle name="Percent 3 2 13" xfId="756"/>
    <cellStyle name="Percent 3 2 13 2" xfId="2250"/>
    <cellStyle name="Percent 3 2 13 2 2" xfId="6732"/>
    <cellStyle name="Percent 3 2 13 2 2 2" xfId="15762"/>
    <cellStyle name="Percent 3 2 13 2 3" xfId="11280"/>
    <cellStyle name="Percent 3 2 13 3" xfId="3744"/>
    <cellStyle name="Percent 3 2 13 3 2" xfId="8226"/>
    <cellStyle name="Percent 3 2 13 3 2 2" xfId="17256"/>
    <cellStyle name="Percent 3 2 13 3 3" xfId="12774"/>
    <cellStyle name="Percent 3 2 13 4" xfId="5238"/>
    <cellStyle name="Percent 3 2 13 4 2" xfId="14268"/>
    <cellStyle name="Percent 3 2 13 5" xfId="9786"/>
    <cellStyle name="Percent 3 2 14" xfId="1505"/>
    <cellStyle name="Percent 3 2 14 2" xfId="5987"/>
    <cellStyle name="Percent 3 2 14 2 2" xfId="15017"/>
    <cellStyle name="Percent 3 2 14 3" xfId="10535"/>
    <cellStyle name="Percent 3 2 15" xfId="2999"/>
    <cellStyle name="Percent 3 2 15 2" xfId="7481"/>
    <cellStyle name="Percent 3 2 15 2 2" xfId="16511"/>
    <cellStyle name="Percent 3 2 15 3" xfId="12029"/>
    <cellStyle name="Percent 3 2 16" xfId="4493"/>
    <cellStyle name="Percent 3 2 16 2" xfId="13523"/>
    <cellStyle name="Percent 3 2 17" xfId="9041"/>
    <cellStyle name="Percent 3 2 2" xfId="21"/>
    <cellStyle name="Percent 3 2 2 10" xfId="393"/>
    <cellStyle name="Percent 3 2 2 10 2" xfId="1140"/>
    <cellStyle name="Percent 3 2 2 10 2 2" xfId="2634"/>
    <cellStyle name="Percent 3 2 2 10 2 2 2" xfId="7116"/>
    <cellStyle name="Percent 3 2 2 10 2 2 2 2" xfId="16146"/>
    <cellStyle name="Percent 3 2 2 10 2 2 3" xfId="11664"/>
    <cellStyle name="Percent 3 2 2 10 2 3" xfId="4128"/>
    <cellStyle name="Percent 3 2 2 10 2 3 2" xfId="8610"/>
    <cellStyle name="Percent 3 2 2 10 2 3 2 2" xfId="17640"/>
    <cellStyle name="Percent 3 2 2 10 2 3 3" xfId="13158"/>
    <cellStyle name="Percent 3 2 2 10 2 4" xfId="5622"/>
    <cellStyle name="Percent 3 2 2 10 2 4 2" xfId="14652"/>
    <cellStyle name="Percent 3 2 2 10 2 5" xfId="10170"/>
    <cellStyle name="Percent 3 2 2 10 3" xfId="1887"/>
    <cellStyle name="Percent 3 2 2 10 3 2" xfId="6369"/>
    <cellStyle name="Percent 3 2 2 10 3 2 2" xfId="15399"/>
    <cellStyle name="Percent 3 2 2 10 3 3" xfId="10917"/>
    <cellStyle name="Percent 3 2 2 10 4" xfId="3381"/>
    <cellStyle name="Percent 3 2 2 10 4 2" xfId="7863"/>
    <cellStyle name="Percent 3 2 2 10 4 2 2" xfId="16893"/>
    <cellStyle name="Percent 3 2 2 10 4 3" xfId="12411"/>
    <cellStyle name="Percent 3 2 2 10 5" xfId="4875"/>
    <cellStyle name="Percent 3 2 2 10 5 2" xfId="13905"/>
    <cellStyle name="Percent 3 2 2 10 6" xfId="9423"/>
    <cellStyle name="Percent 3 2 2 11" xfId="579"/>
    <cellStyle name="Percent 3 2 2 11 2" xfId="1326"/>
    <cellStyle name="Percent 3 2 2 11 2 2" xfId="2820"/>
    <cellStyle name="Percent 3 2 2 11 2 2 2" xfId="7302"/>
    <cellStyle name="Percent 3 2 2 11 2 2 2 2" xfId="16332"/>
    <cellStyle name="Percent 3 2 2 11 2 2 3" xfId="11850"/>
    <cellStyle name="Percent 3 2 2 11 2 3" xfId="4314"/>
    <cellStyle name="Percent 3 2 2 11 2 3 2" xfId="8796"/>
    <cellStyle name="Percent 3 2 2 11 2 3 2 2" xfId="17826"/>
    <cellStyle name="Percent 3 2 2 11 2 3 3" xfId="13344"/>
    <cellStyle name="Percent 3 2 2 11 2 4" xfId="5808"/>
    <cellStyle name="Percent 3 2 2 11 2 4 2" xfId="14838"/>
    <cellStyle name="Percent 3 2 2 11 2 5" xfId="10356"/>
    <cellStyle name="Percent 3 2 2 11 3" xfId="2073"/>
    <cellStyle name="Percent 3 2 2 11 3 2" xfId="6555"/>
    <cellStyle name="Percent 3 2 2 11 3 2 2" xfId="15585"/>
    <cellStyle name="Percent 3 2 2 11 3 3" xfId="11103"/>
    <cellStyle name="Percent 3 2 2 11 4" xfId="3567"/>
    <cellStyle name="Percent 3 2 2 11 4 2" xfId="8049"/>
    <cellStyle name="Percent 3 2 2 11 4 2 2" xfId="17079"/>
    <cellStyle name="Percent 3 2 2 11 4 3" xfId="12597"/>
    <cellStyle name="Percent 3 2 2 11 5" xfId="5061"/>
    <cellStyle name="Percent 3 2 2 11 5 2" xfId="14091"/>
    <cellStyle name="Percent 3 2 2 11 6" xfId="9609"/>
    <cellStyle name="Percent 3 2 2 12" xfId="766"/>
    <cellStyle name="Percent 3 2 2 12 2" xfId="2260"/>
    <cellStyle name="Percent 3 2 2 12 2 2" xfId="6742"/>
    <cellStyle name="Percent 3 2 2 12 2 2 2" xfId="15772"/>
    <cellStyle name="Percent 3 2 2 12 2 3" xfId="11290"/>
    <cellStyle name="Percent 3 2 2 12 3" xfId="3754"/>
    <cellStyle name="Percent 3 2 2 12 3 2" xfId="8236"/>
    <cellStyle name="Percent 3 2 2 12 3 2 2" xfId="17266"/>
    <cellStyle name="Percent 3 2 2 12 3 3" xfId="12784"/>
    <cellStyle name="Percent 3 2 2 12 4" xfId="5248"/>
    <cellStyle name="Percent 3 2 2 12 4 2" xfId="14278"/>
    <cellStyle name="Percent 3 2 2 12 5" xfId="9796"/>
    <cellStyle name="Percent 3 2 2 13" xfId="1515"/>
    <cellStyle name="Percent 3 2 2 13 2" xfId="5997"/>
    <cellStyle name="Percent 3 2 2 13 2 2" xfId="15027"/>
    <cellStyle name="Percent 3 2 2 13 3" xfId="10545"/>
    <cellStyle name="Percent 3 2 2 14" xfId="3009"/>
    <cellStyle name="Percent 3 2 2 14 2" xfId="7491"/>
    <cellStyle name="Percent 3 2 2 14 2 2" xfId="16521"/>
    <cellStyle name="Percent 3 2 2 14 3" xfId="12039"/>
    <cellStyle name="Percent 3 2 2 15" xfId="4503"/>
    <cellStyle name="Percent 3 2 2 15 2" xfId="13533"/>
    <cellStyle name="Percent 3 2 2 16" xfId="9051"/>
    <cellStyle name="Percent 3 2 2 2" xfId="44"/>
    <cellStyle name="Percent 3 2 2 2 2" xfId="230"/>
    <cellStyle name="Percent 3 2 2 2 2 2" xfId="975"/>
    <cellStyle name="Percent 3 2 2 2 2 2 2" xfId="2469"/>
    <cellStyle name="Percent 3 2 2 2 2 2 2 2" xfId="6951"/>
    <cellStyle name="Percent 3 2 2 2 2 2 2 2 2" xfId="15981"/>
    <cellStyle name="Percent 3 2 2 2 2 2 2 3" xfId="11499"/>
    <cellStyle name="Percent 3 2 2 2 2 2 3" xfId="3963"/>
    <cellStyle name="Percent 3 2 2 2 2 2 3 2" xfId="8445"/>
    <cellStyle name="Percent 3 2 2 2 2 2 3 2 2" xfId="17475"/>
    <cellStyle name="Percent 3 2 2 2 2 2 3 3" xfId="12993"/>
    <cellStyle name="Percent 3 2 2 2 2 2 4" xfId="5457"/>
    <cellStyle name="Percent 3 2 2 2 2 2 4 2" xfId="14487"/>
    <cellStyle name="Percent 3 2 2 2 2 2 5" xfId="10005"/>
    <cellStyle name="Percent 3 2 2 2 2 3" xfId="1724"/>
    <cellStyle name="Percent 3 2 2 2 2 3 2" xfId="6206"/>
    <cellStyle name="Percent 3 2 2 2 2 3 2 2" xfId="15236"/>
    <cellStyle name="Percent 3 2 2 2 2 3 3" xfId="10754"/>
    <cellStyle name="Percent 3 2 2 2 2 4" xfId="3218"/>
    <cellStyle name="Percent 3 2 2 2 2 4 2" xfId="7700"/>
    <cellStyle name="Percent 3 2 2 2 2 4 2 2" xfId="16730"/>
    <cellStyle name="Percent 3 2 2 2 2 4 3" xfId="12248"/>
    <cellStyle name="Percent 3 2 2 2 2 5" xfId="4712"/>
    <cellStyle name="Percent 3 2 2 2 2 5 2" xfId="13742"/>
    <cellStyle name="Percent 3 2 2 2 2 6" xfId="9260"/>
    <cellStyle name="Percent 3 2 2 2 3" xfId="416"/>
    <cellStyle name="Percent 3 2 2 2 3 2" xfId="1163"/>
    <cellStyle name="Percent 3 2 2 2 3 2 2" xfId="2657"/>
    <cellStyle name="Percent 3 2 2 2 3 2 2 2" xfId="7139"/>
    <cellStyle name="Percent 3 2 2 2 3 2 2 2 2" xfId="16169"/>
    <cellStyle name="Percent 3 2 2 2 3 2 2 3" xfId="11687"/>
    <cellStyle name="Percent 3 2 2 2 3 2 3" xfId="4151"/>
    <cellStyle name="Percent 3 2 2 2 3 2 3 2" xfId="8633"/>
    <cellStyle name="Percent 3 2 2 2 3 2 3 2 2" xfId="17663"/>
    <cellStyle name="Percent 3 2 2 2 3 2 3 3" xfId="13181"/>
    <cellStyle name="Percent 3 2 2 2 3 2 4" xfId="5645"/>
    <cellStyle name="Percent 3 2 2 2 3 2 4 2" xfId="14675"/>
    <cellStyle name="Percent 3 2 2 2 3 2 5" xfId="10193"/>
    <cellStyle name="Percent 3 2 2 2 3 3" xfId="1910"/>
    <cellStyle name="Percent 3 2 2 2 3 3 2" xfId="6392"/>
    <cellStyle name="Percent 3 2 2 2 3 3 2 2" xfId="15422"/>
    <cellStyle name="Percent 3 2 2 2 3 3 3" xfId="10940"/>
    <cellStyle name="Percent 3 2 2 2 3 4" xfId="3404"/>
    <cellStyle name="Percent 3 2 2 2 3 4 2" xfId="7886"/>
    <cellStyle name="Percent 3 2 2 2 3 4 2 2" xfId="16916"/>
    <cellStyle name="Percent 3 2 2 2 3 4 3" xfId="12434"/>
    <cellStyle name="Percent 3 2 2 2 3 5" xfId="4898"/>
    <cellStyle name="Percent 3 2 2 2 3 5 2" xfId="13928"/>
    <cellStyle name="Percent 3 2 2 2 3 6" xfId="9446"/>
    <cellStyle name="Percent 3 2 2 2 4" xfId="602"/>
    <cellStyle name="Percent 3 2 2 2 4 2" xfId="1349"/>
    <cellStyle name="Percent 3 2 2 2 4 2 2" xfId="2843"/>
    <cellStyle name="Percent 3 2 2 2 4 2 2 2" xfId="7325"/>
    <cellStyle name="Percent 3 2 2 2 4 2 2 2 2" xfId="16355"/>
    <cellStyle name="Percent 3 2 2 2 4 2 2 3" xfId="11873"/>
    <cellStyle name="Percent 3 2 2 2 4 2 3" xfId="4337"/>
    <cellStyle name="Percent 3 2 2 2 4 2 3 2" xfId="8819"/>
    <cellStyle name="Percent 3 2 2 2 4 2 3 2 2" xfId="17849"/>
    <cellStyle name="Percent 3 2 2 2 4 2 3 3" xfId="13367"/>
    <cellStyle name="Percent 3 2 2 2 4 2 4" xfId="5831"/>
    <cellStyle name="Percent 3 2 2 2 4 2 4 2" xfId="14861"/>
    <cellStyle name="Percent 3 2 2 2 4 2 5" xfId="10379"/>
    <cellStyle name="Percent 3 2 2 2 4 3" xfId="2096"/>
    <cellStyle name="Percent 3 2 2 2 4 3 2" xfId="6578"/>
    <cellStyle name="Percent 3 2 2 2 4 3 2 2" xfId="15608"/>
    <cellStyle name="Percent 3 2 2 2 4 3 3" xfId="11126"/>
    <cellStyle name="Percent 3 2 2 2 4 4" xfId="3590"/>
    <cellStyle name="Percent 3 2 2 2 4 4 2" xfId="8072"/>
    <cellStyle name="Percent 3 2 2 2 4 4 2 2" xfId="17102"/>
    <cellStyle name="Percent 3 2 2 2 4 4 3" xfId="12620"/>
    <cellStyle name="Percent 3 2 2 2 4 5" xfId="5084"/>
    <cellStyle name="Percent 3 2 2 2 4 5 2" xfId="14114"/>
    <cellStyle name="Percent 3 2 2 2 4 6" xfId="9632"/>
    <cellStyle name="Percent 3 2 2 2 5" xfId="789"/>
    <cellStyle name="Percent 3 2 2 2 5 2" xfId="2283"/>
    <cellStyle name="Percent 3 2 2 2 5 2 2" xfId="6765"/>
    <cellStyle name="Percent 3 2 2 2 5 2 2 2" xfId="15795"/>
    <cellStyle name="Percent 3 2 2 2 5 2 3" xfId="11313"/>
    <cellStyle name="Percent 3 2 2 2 5 3" xfId="3777"/>
    <cellStyle name="Percent 3 2 2 2 5 3 2" xfId="8259"/>
    <cellStyle name="Percent 3 2 2 2 5 3 2 2" xfId="17289"/>
    <cellStyle name="Percent 3 2 2 2 5 3 3" xfId="12807"/>
    <cellStyle name="Percent 3 2 2 2 5 4" xfId="5271"/>
    <cellStyle name="Percent 3 2 2 2 5 4 2" xfId="14301"/>
    <cellStyle name="Percent 3 2 2 2 5 5" xfId="9819"/>
    <cellStyle name="Percent 3 2 2 2 6" xfId="1538"/>
    <cellStyle name="Percent 3 2 2 2 6 2" xfId="6020"/>
    <cellStyle name="Percent 3 2 2 2 6 2 2" xfId="15050"/>
    <cellStyle name="Percent 3 2 2 2 6 3" xfId="10568"/>
    <cellStyle name="Percent 3 2 2 2 7" xfId="3032"/>
    <cellStyle name="Percent 3 2 2 2 7 2" xfId="7514"/>
    <cellStyle name="Percent 3 2 2 2 7 2 2" xfId="16544"/>
    <cellStyle name="Percent 3 2 2 2 7 3" xfId="12062"/>
    <cellStyle name="Percent 3 2 2 2 8" xfId="4526"/>
    <cellStyle name="Percent 3 2 2 2 8 2" xfId="13556"/>
    <cellStyle name="Percent 3 2 2 2 9" xfId="9074"/>
    <cellStyle name="Percent 3 2 2 3" xfId="67"/>
    <cellStyle name="Percent 3 2 2 3 2" xfId="253"/>
    <cellStyle name="Percent 3 2 2 3 2 2" xfId="998"/>
    <cellStyle name="Percent 3 2 2 3 2 2 2" xfId="2492"/>
    <cellStyle name="Percent 3 2 2 3 2 2 2 2" xfId="6974"/>
    <cellStyle name="Percent 3 2 2 3 2 2 2 2 2" xfId="16004"/>
    <cellStyle name="Percent 3 2 2 3 2 2 2 3" xfId="11522"/>
    <cellStyle name="Percent 3 2 2 3 2 2 3" xfId="3986"/>
    <cellStyle name="Percent 3 2 2 3 2 2 3 2" xfId="8468"/>
    <cellStyle name="Percent 3 2 2 3 2 2 3 2 2" xfId="17498"/>
    <cellStyle name="Percent 3 2 2 3 2 2 3 3" xfId="13016"/>
    <cellStyle name="Percent 3 2 2 3 2 2 4" xfId="5480"/>
    <cellStyle name="Percent 3 2 2 3 2 2 4 2" xfId="14510"/>
    <cellStyle name="Percent 3 2 2 3 2 2 5" xfId="10028"/>
    <cellStyle name="Percent 3 2 2 3 2 3" xfId="1747"/>
    <cellStyle name="Percent 3 2 2 3 2 3 2" xfId="6229"/>
    <cellStyle name="Percent 3 2 2 3 2 3 2 2" xfId="15259"/>
    <cellStyle name="Percent 3 2 2 3 2 3 3" xfId="10777"/>
    <cellStyle name="Percent 3 2 2 3 2 4" xfId="3241"/>
    <cellStyle name="Percent 3 2 2 3 2 4 2" xfId="7723"/>
    <cellStyle name="Percent 3 2 2 3 2 4 2 2" xfId="16753"/>
    <cellStyle name="Percent 3 2 2 3 2 4 3" xfId="12271"/>
    <cellStyle name="Percent 3 2 2 3 2 5" xfId="4735"/>
    <cellStyle name="Percent 3 2 2 3 2 5 2" xfId="13765"/>
    <cellStyle name="Percent 3 2 2 3 2 6" xfId="9283"/>
    <cellStyle name="Percent 3 2 2 3 3" xfId="439"/>
    <cellStyle name="Percent 3 2 2 3 3 2" xfId="1186"/>
    <cellStyle name="Percent 3 2 2 3 3 2 2" xfId="2680"/>
    <cellStyle name="Percent 3 2 2 3 3 2 2 2" xfId="7162"/>
    <cellStyle name="Percent 3 2 2 3 3 2 2 2 2" xfId="16192"/>
    <cellStyle name="Percent 3 2 2 3 3 2 2 3" xfId="11710"/>
    <cellStyle name="Percent 3 2 2 3 3 2 3" xfId="4174"/>
    <cellStyle name="Percent 3 2 2 3 3 2 3 2" xfId="8656"/>
    <cellStyle name="Percent 3 2 2 3 3 2 3 2 2" xfId="17686"/>
    <cellStyle name="Percent 3 2 2 3 3 2 3 3" xfId="13204"/>
    <cellStyle name="Percent 3 2 2 3 3 2 4" xfId="5668"/>
    <cellStyle name="Percent 3 2 2 3 3 2 4 2" xfId="14698"/>
    <cellStyle name="Percent 3 2 2 3 3 2 5" xfId="10216"/>
    <cellStyle name="Percent 3 2 2 3 3 3" xfId="1933"/>
    <cellStyle name="Percent 3 2 2 3 3 3 2" xfId="6415"/>
    <cellStyle name="Percent 3 2 2 3 3 3 2 2" xfId="15445"/>
    <cellStyle name="Percent 3 2 2 3 3 3 3" xfId="10963"/>
    <cellStyle name="Percent 3 2 2 3 3 4" xfId="3427"/>
    <cellStyle name="Percent 3 2 2 3 3 4 2" xfId="7909"/>
    <cellStyle name="Percent 3 2 2 3 3 4 2 2" xfId="16939"/>
    <cellStyle name="Percent 3 2 2 3 3 4 3" xfId="12457"/>
    <cellStyle name="Percent 3 2 2 3 3 5" xfId="4921"/>
    <cellStyle name="Percent 3 2 2 3 3 5 2" xfId="13951"/>
    <cellStyle name="Percent 3 2 2 3 3 6" xfId="9469"/>
    <cellStyle name="Percent 3 2 2 3 4" xfId="625"/>
    <cellStyle name="Percent 3 2 2 3 4 2" xfId="1372"/>
    <cellStyle name="Percent 3 2 2 3 4 2 2" xfId="2866"/>
    <cellStyle name="Percent 3 2 2 3 4 2 2 2" xfId="7348"/>
    <cellStyle name="Percent 3 2 2 3 4 2 2 2 2" xfId="16378"/>
    <cellStyle name="Percent 3 2 2 3 4 2 2 3" xfId="11896"/>
    <cellStyle name="Percent 3 2 2 3 4 2 3" xfId="4360"/>
    <cellStyle name="Percent 3 2 2 3 4 2 3 2" xfId="8842"/>
    <cellStyle name="Percent 3 2 2 3 4 2 3 2 2" xfId="17872"/>
    <cellStyle name="Percent 3 2 2 3 4 2 3 3" xfId="13390"/>
    <cellStyle name="Percent 3 2 2 3 4 2 4" xfId="5854"/>
    <cellStyle name="Percent 3 2 2 3 4 2 4 2" xfId="14884"/>
    <cellStyle name="Percent 3 2 2 3 4 2 5" xfId="10402"/>
    <cellStyle name="Percent 3 2 2 3 4 3" xfId="2119"/>
    <cellStyle name="Percent 3 2 2 3 4 3 2" xfId="6601"/>
    <cellStyle name="Percent 3 2 2 3 4 3 2 2" xfId="15631"/>
    <cellStyle name="Percent 3 2 2 3 4 3 3" xfId="11149"/>
    <cellStyle name="Percent 3 2 2 3 4 4" xfId="3613"/>
    <cellStyle name="Percent 3 2 2 3 4 4 2" xfId="8095"/>
    <cellStyle name="Percent 3 2 2 3 4 4 2 2" xfId="17125"/>
    <cellStyle name="Percent 3 2 2 3 4 4 3" xfId="12643"/>
    <cellStyle name="Percent 3 2 2 3 4 5" xfId="5107"/>
    <cellStyle name="Percent 3 2 2 3 4 5 2" xfId="14137"/>
    <cellStyle name="Percent 3 2 2 3 4 6" xfId="9655"/>
    <cellStyle name="Percent 3 2 2 3 5" xfId="812"/>
    <cellStyle name="Percent 3 2 2 3 5 2" xfId="2306"/>
    <cellStyle name="Percent 3 2 2 3 5 2 2" xfId="6788"/>
    <cellStyle name="Percent 3 2 2 3 5 2 2 2" xfId="15818"/>
    <cellStyle name="Percent 3 2 2 3 5 2 3" xfId="11336"/>
    <cellStyle name="Percent 3 2 2 3 5 3" xfId="3800"/>
    <cellStyle name="Percent 3 2 2 3 5 3 2" xfId="8282"/>
    <cellStyle name="Percent 3 2 2 3 5 3 2 2" xfId="17312"/>
    <cellStyle name="Percent 3 2 2 3 5 3 3" xfId="12830"/>
    <cellStyle name="Percent 3 2 2 3 5 4" xfId="5294"/>
    <cellStyle name="Percent 3 2 2 3 5 4 2" xfId="14324"/>
    <cellStyle name="Percent 3 2 2 3 5 5" xfId="9842"/>
    <cellStyle name="Percent 3 2 2 3 6" xfId="1561"/>
    <cellStyle name="Percent 3 2 2 3 6 2" xfId="6043"/>
    <cellStyle name="Percent 3 2 2 3 6 2 2" xfId="15073"/>
    <cellStyle name="Percent 3 2 2 3 6 3" xfId="10591"/>
    <cellStyle name="Percent 3 2 2 3 7" xfId="3055"/>
    <cellStyle name="Percent 3 2 2 3 7 2" xfId="7537"/>
    <cellStyle name="Percent 3 2 2 3 7 2 2" xfId="16567"/>
    <cellStyle name="Percent 3 2 2 3 7 3" xfId="12085"/>
    <cellStyle name="Percent 3 2 2 3 8" xfId="4549"/>
    <cellStyle name="Percent 3 2 2 3 8 2" xfId="13579"/>
    <cellStyle name="Percent 3 2 2 3 9" xfId="9097"/>
    <cellStyle name="Percent 3 2 2 4" xfId="91"/>
    <cellStyle name="Percent 3 2 2 4 2" xfId="277"/>
    <cellStyle name="Percent 3 2 2 4 2 2" xfId="1021"/>
    <cellStyle name="Percent 3 2 2 4 2 2 2" xfId="2515"/>
    <cellStyle name="Percent 3 2 2 4 2 2 2 2" xfId="6997"/>
    <cellStyle name="Percent 3 2 2 4 2 2 2 2 2" xfId="16027"/>
    <cellStyle name="Percent 3 2 2 4 2 2 2 3" xfId="11545"/>
    <cellStyle name="Percent 3 2 2 4 2 2 3" xfId="4009"/>
    <cellStyle name="Percent 3 2 2 4 2 2 3 2" xfId="8491"/>
    <cellStyle name="Percent 3 2 2 4 2 2 3 2 2" xfId="17521"/>
    <cellStyle name="Percent 3 2 2 4 2 2 3 3" xfId="13039"/>
    <cellStyle name="Percent 3 2 2 4 2 2 4" xfId="5503"/>
    <cellStyle name="Percent 3 2 2 4 2 2 4 2" xfId="14533"/>
    <cellStyle name="Percent 3 2 2 4 2 2 5" xfId="10051"/>
    <cellStyle name="Percent 3 2 2 4 2 3" xfId="1771"/>
    <cellStyle name="Percent 3 2 2 4 2 3 2" xfId="6253"/>
    <cellStyle name="Percent 3 2 2 4 2 3 2 2" xfId="15283"/>
    <cellStyle name="Percent 3 2 2 4 2 3 3" xfId="10801"/>
    <cellStyle name="Percent 3 2 2 4 2 4" xfId="3265"/>
    <cellStyle name="Percent 3 2 2 4 2 4 2" xfId="7747"/>
    <cellStyle name="Percent 3 2 2 4 2 4 2 2" xfId="16777"/>
    <cellStyle name="Percent 3 2 2 4 2 4 3" xfId="12295"/>
    <cellStyle name="Percent 3 2 2 4 2 5" xfId="4759"/>
    <cellStyle name="Percent 3 2 2 4 2 5 2" xfId="13789"/>
    <cellStyle name="Percent 3 2 2 4 2 6" xfId="9307"/>
    <cellStyle name="Percent 3 2 2 4 3" xfId="463"/>
    <cellStyle name="Percent 3 2 2 4 3 2" xfId="1210"/>
    <cellStyle name="Percent 3 2 2 4 3 2 2" xfId="2704"/>
    <cellStyle name="Percent 3 2 2 4 3 2 2 2" xfId="7186"/>
    <cellStyle name="Percent 3 2 2 4 3 2 2 2 2" xfId="16216"/>
    <cellStyle name="Percent 3 2 2 4 3 2 2 3" xfId="11734"/>
    <cellStyle name="Percent 3 2 2 4 3 2 3" xfId="4198"/>
    <cellStyle name="Percent 3 2 2 4 3 2 3 2" xfId="8680"/>
    <cellStyle name="Percent 3 2 2 4 3 2 3 2 2" xfId="17710"/>
    <cellStyle name="Percent 3 2 2 4 3 2 3 3" xfId="13228"/>
    <cellStyle name="Percent 3 2 2 4 3 2 4" xfId="5692"/>
    <cellStyle name="Percent 3 2 2 4 3 2 4 2" xfId="14722"/>
    <cellStyle name="Percent 3 2 2 4 3 2 5" xfId="10240"/>
    <cellStyle name="Percent 3 2 2 4 3 3" xfId="1957"/>
    <cellStyle name="Percent 3 2 2 4 3 3 2" xfId="6439"/>
    <cellStyle name="Percent 3 2 2 4 3 3 2 2" xfId="15469"/>
    <cellStyle name="Percent 3 2 2 4 3 3 3" xfId="10987"/>
    <cellStyle name="Percent 3 2 2 4 3 4" xfId="3451"/>
    <cellStyle name="Percent 3 2 2 4 3 4 2" xfId="7933"/>
    <cellStyle name="Percent 3 2 2 4 3 4 2 2" xfId="16963"/>
    <cellStyle name="Percent 3 2 2 4 3 4 3" xfId="12481"/>
    <cellStyle name="Percent 3 2 2 4 3 5" xfId="4945"/>
    <cellStyle name="Percent 3 2 2 4 3 5 2" xfId="13975"/>
    <cellStyle name="Percent 3 2 2 4 3 6" xfId="9493"/>
    <cellStyle name="Percent 3 2 2 4 4" xfId="649"/>
    <cellStyle name="Percent 3 2 2 4 4 2" xfId="1396"/>
    <cellStyle name="Percent 3 2 2 4 4 2 2" xfId="2890"/>
    <cellStyle name="Percent 3 2 2 4 4 2 2 2" xfId="7372"/>
    <cellStyle name="Percent 3 2 2 4 4 2 2 2 2" xfId="16402"/>
    <cellStyle name="Percent 3 2 2 4 4 2 2 3" xfId="11920"/>
    <cellStyle name="Percent 3 2 2 4 4 2 3" xfId="4384"/>
    <cellStyle name="Percent 3 2 2 4 4 2 3 2" xfId="8866"/>
    <cellStyle name="Percent 3 2 2 4 4 2 3 2 2" xfId="17896"/>
    <cellStyle name="Percent 3 2 2 4 4 2 3 3" xfId="13414"/>
    <cellStyle name="Percent 3 2 2 4 4 2 4" xfId="5878"/>
    <cellStyle name="Percent 3 2 2 4 4 2 4 2" xfId="14908"/>
    <cellStyle name="Percent 3 2 2 4 4 2 5" xfId="10426"/>
    <cellStyle name="Percent 3 2 2 4 4 3" xfId="2143"/>
    <cellStyle name="Percent 3 2 2 4 4 3 2" xfId="6625"/>
    <cellStyle name="Percent 3 2 2 4 4 3 2 2" xfId="15655"/>
    <cellStyle name="Percent 3 2 2 4 4 3 3" xfId="11173"/>
    <cellStyle name="Percent 3 2 2 4 4 4" xfId="3637"/>
    <cellStyle name="Percent 3 2 2 4 4 4 2" xfId="8119"/>
    <cellStyle name="Percent 3 2 2 4 4 4 2 2" xfId="17149"/>
    <cellStyle name="Percent 3 2 2 4 4 4 3" xfId="12667"/>
    <cellStyle name="Percent 3 2 2 4 4 5" xfId="5131"/>
    <cellStyle name="Percent 3 2 2 4 4 5 2" xfId="14161"/>
    <cellStyle name="Percent 3 2 2 4 4 6" xfId="9679"/>
    <cellStyle name="Percent 3 2 2 4 5" xfId="836"/>
    <cellStyle name="Percent 3 2 2 4 5 2" xfId="2330"/>
    <cellStyle name="Percent 3 2 2 4 5 2 2" xfId="6812"/>
    <cellStyle name="Percent 3 2 2 4 5 2 2 2" xfId="15842"/>
    <cellStyle name="Percent 3 2 2 4 5 2 3" xfId="11360"/>
    <cellStyle name="Percent 3 2 2 4 5 3" xfId="3824"/>
    <cellStyle name="Percent 3 2 2 4 5 3 2" xfId="8306"/>
    <cellStyle name="Percent 3 2 2 4 5 3 2 2" xfId="17336"/>
    <cellStyle name="Percent 3 2 2 4 5 3 3" xfId="12854"/>
    <cellStyle name="Percent 3 2 2 4 5 4" xfId="5318"/>
    <cellStyle name="Percent 3 2 2 4 5 4 2" xfId="14348"/>
    <cellStyle name="Percent 3 2 2 4 5 5" xfId="9866"/>
    <cellStyle name="Percent 3 2 2 4 6" xfId="1585"/>
    <cellStyle name="Percent 3 2 2 4 6 2" xfId="6067"/>
    <cellStyle name="Percent 3 2 2 4 6 2 2" xfId="15097"/>
    <cellStyle name="Percent 3 2 2 4 6 3" xfId="10615"/>
    <cellStyle name="Percent 3 2 2 4 7" xfId="3079"/>
    <cellStyle name="Percent 3 2 2 4 7 2" xfId="7561"/>
    <cellStyle name="Percent 3 2 2 4 7 2 2" xfId="16591"/>
    <cellStyle name="Percent 3 2 2 4 7 3" xfId="12109"/>
    <cellStyle name="Percent 3 2 2 4 8" xfId="4573"/>
    <cellStyle name="Percent 3 2 2 4 8 2" xfId="13603"/>
    <cellStyle name="Percent 3 2 2 4 9" xfId="9121"/>
    <cellStyle name="Percent 3 2 2 5" xfId="120"/>
    <cellStyle name="Percent 3 2 2 5 2" xfId="306"/>
    <cellStyle name="Percent 3 2 2 5 2 2" xfId="1049"/>
    <cellStyle name="Percent 3 2 2 5 2 2 2" xfId="2543"/>
    <cellStyle name="Percent 3 2 2 5 2 2 2 2" xfId="7025"/>
    <cellStyle name="Percent 3 2 2 5 2 2 2 2 2" xfId="16055"/>
    <cellStyle name="Percent 3 2 2 5 2 2 2 3" xfId="11573"/>
    <cellStyle name="Percent 3 2 2 5 2 2 3" xfId="4037"/>
    <cellStyle name="Percent 3 2 2 5 2 2 3 2" xfId="8519"/>
    <cellStyle name="Percent 3 2 2 5 2 2 3 2 2" xfId="17549"/>
    <cellStyle name="Percent 3 2 2 5 2 2 3 3" xfId="13067"/>
    <cellStyle name="Percent 3 2 2 5 2 2 4" xfId="5531"/>
    <cellStyle name="Percent 3 2 2 5 2 2 4 2" xfId="14561"/>
    <cellStyle name="Percent 3 2 2 5 2 2 5" xfId="10079"/>
    <cellStyle name="Percent 3 2 2 5 2 3" xfId="1800"/>
    <cellStyle name="Percent 3 2 2 5 2 3 2" xfId="6282"/>
    <cellStyle name="Percent 3 2 2 5 2 3 2 2" xfId="15312"/>
    <cellStyle name="Percent 3 2 2 5 2 3 3" xfId="10830"/>
    <cellStyle name="Percent 3 2 2 5 2 4" xfId="3294"/>
    <cellStyle name="Percent 3 2 2 5 2 4 2" xfId="7776"/>
    <cellStyle name="Percent 3 2 2 5 2 4 2 2" xfId="16806"/>
    <cellStyle name="Percent 3 2 2 5 2 4 3" xfId="12324"/>
    <cellStyle name="Percent 3 2 2 5 2 5" xfId="4788"/>
    <cellStyle name="Percent 3 2 2 5 2 5 2" xfId="13818"/>
    <cellStyle name="Percent 3 2 2 5 2 6" xfId="9336"/>
    <cellStyle name="Percent 3 2 2 5 3" xfId="492"/>
    <cellStyle name="Percent 3 2 2 5 3 2" xfId="1239"/>
    <cellStyle name="Percent 3 2 2 5 3 2 2" xfId="2733"/>
    <cellStyle name="Percent 3 2 2 5 3 2 2 2" xfId="7215"/>
    <cellStyle name="Percent 3 2 2 5 3 2 2 2 2" xfId="16245"/>
    <cellStyle name="Percent 3 2 2 5 3 2 2 3" xfId="11763"/>
    <cellStyle name="Percent 3 2 2 5 3 2 3" xfId="4227"/>
    <cellStyle name="Percent 3 2 2 5 3 2 3 2" xfId="8709"/>
    <cellStyle name="Percent 3 2 2 5 3 2 3 2 2" xfId="17739"/>
    <cellStyle name="Percent 3 2 2 5 3 2 3 3" xfId="13257"/>
    <cellStyle name="Percent 3 2 2 5 3 2 4" xfId="5721"/>
    <cellStyle name="Percent 3 2 2 5 3 2 4 2" xfId="14751"/>
    <cellStyle name="Percent 3 2 2 5 3 2 5" xfId="10269"/>
    <cellStyle name="Percent 3 2 2 5 3 3" xfId="1986"/>
    <cellStyle name="Percent 3 2 2 5 3 3 2" xfId="6468"/>
    <cellStyle name="Percent 3 2 2 5 3 3 2 2" xfId="15498"/>
    <cellStyle name="Percent 3 2 2 5 3 3 3" xfId="11016"/>
    <cellStyle name="Percent 3 2 2 5 3 4" xfId="3480"/>
    <cellStyle name="Percent 3 2 2 5 3 4 2" xfId="7962"/>
    <cellStyle name="Percent 3 2 2 5 3 4 2 2" xfId="16992"/>
    <cellStyle name="Percent 3 2 2 5 3 4 3" xfId="12510"/>
    <cellStyle name="Percent 3 2 2 5 3 5" xfId="4974"/>
    <cellStyle name="Percent 3 2 2 5 3 5 2" xfId="14004"/>
    <cellStyle name="Percent 3 2 2 5 3 6" xfId="9522"/>
    <cellStyle name="Percent 3 2 2 5 4" xfId="678"/>
    <cellStyle name="Percent 3 2 2 5 4 2" xfId="1425"/>
    <cellStyle name="Percent 3 2 2 5 4 2 2" xfId="2919"/>
    <cellStyle name="Percent 3 2 2 5 4 2 2 2" xfId="7401"/>
    <cellStyle name="Percent 3 2 2 5 4 2 2 2 2" xfId="16431"/>
    <cellStyle name="Percent 3 2 2 5 4 2 2 3" xfId="11949"/>
    <cellStyle name="Percent 3 2 2 5 4 2 3" xfId="4413"/>
    <cellStyle name="Percent 3 2 2 5 4 2 3 2" xfId="8895"/>
    <cellStyle name="Percent 3 2 2 5 4 2 3 2 2" xfId="17925"/>
    <cellStyle name="Percent 3 2 2 5 4 2 3 3" xfId="13443"/>
    <cellStyle name="Percent 3 2 2 5 4 2 4" xfId="5907"/>
    <cellStyle name="Percent 3 2 2 5 4 2 4 2" xfId="14937"/>
    <cellStyle name="Percent 3 2 2 5 4 2 5" xfId="10455"/>
    <cellStyle name="Percent 3 2 2 5 4 3" xfId="2172"/>
    <cellStyle name="Percent 3 2 2 5 4 3 2" xfId="6654"/>
    <cellStyle name="Percent 3 2 2 5 4 3 2 2" xfId="15684"/>
    <cellStyle name="Percent 3 2 2 5 4 3 3" xfId="11202"/>
    <cellStyle name="Percent 3 2 2 5 4 4" xfId="3666"/>
    <cellStyle name="Percent 3 2 2 5 4 4 2" xfId="8148"/>
    <cellStyle name="Percent 3 2 2 5 4 4 2 2" xfId="17178"/>
    <cellStyle name="Percent 3 2 2 5 4 4 3" xfId="12696"/>
    <cellStyle name="Percent 3 2 2 5 4 5" xfId="5160"/>
    <cellStyle name="Percent 3 2 2 5 4 5 2" xfId="14190"/>
    <cellStyle name="Percent 3 2 2 5 4 6" xfId="9708"/>
    <cellStyle name="Percent 3 2 2 5 5" xfId="865"/>
    <cellStyle name="Percent 3 2 2 5 5 2" xfId="2359"/>
    <cellStyle name="Percent 3 2 2 5 5 2 2" xfId="6841"/>
    <cellStyle name="Percent 3 2 2 5 5 2 2 2" xfId="15871"/>
    <cellStyle name="Percent 3 2 2 5 5 2 3" xfId="11389"/>
    <cellStyle name="Percent 3 2 2 5 5 3" xfId="3853"/>
    <cellStyle name="Percent 3 2 2 5 5 3 2" xfId="8335"/>
    <cellStyle name="Percent 3 2 2 5 5 3 2 2" xfId="17365"/>
    <cellStyle name="Percent 3 2 2 5 5 3 3" xfId="12883"/>
    <cellStyle name="Percent 3 2 2 5 5 4" xfId="5347"/>
    <cellStyle name="Percent 3 2 2 5 5 4 2" xfId="14377"/>
    <cellStyle name="Percent 3 2 2 5 5 5" xfId="9895"/>
    <cellStyle name="Percent 3 2 2 5 6" xfId="1614"/>
    <cellStyle name="Percent 3 2 2 5 6 2" xfId="6096"/>
    <cellStyle name="Percent 3 2 2 5 6 2 2" xfId="15126"/>
    <cellStyle name="Percent 3 2 2 5 6 3" xfId="10644"/>
    <cellStyle name="Percent 3 2 2 5 7" xfId="3108"/>
    <cellStyle name="Percent 3 2 2 5 7 2" xfId="7590"/>
    <cellStyle name="Percent 3 2 2 5 7 2 2" xfId="16620"/>
    <cellStyle name="Percent 3 2 2 5 7 3" xfId="12138"/>
    <cellStyle name="Percent 3 2 2 5 8" xfId="4602"/>
    <cellStyle name="Percent 3 2 2 5 8 2" xfId="13632"/>
    <cellStyle name="Percent 3 2 2 5 9" xfId="9150"/>
    <cellStyle name="Percent 3 2 2 6" xfId="138"/>
    <cellStyle name="Percent 3 2 2 6 2" xfId="324"/>
    <cellStyle name="Percent 3 2 2 6 2 2" xfId="1067"/>
    <cellStyle name="Percent 3 2 2 6 2 2 2" xfId="2561"/>
    <cellStyle name="Percent 3 2 2 6 2 2 2 2" xfId="7043"/>
    <cellStyle name="Percent 3 2 2 6 2 2 2 2 2" xfId="16073"/>
    <cellStyle name="Percent 3 2 2 6 2 2 2 3" xfId="11591"/>
    <cellStyle name="Percent 3 2 2 6 2 2 3" xfId="4055"/>
    <cellStyle name="Percent 3 2 2 6 2 2 3 2" xfId="8537"/>
    <cellStyle name="Percent 3 2 2 6 2 2 3 2 2" xfId="17567"/>
    <cellStyle name="Percent 3 2 2 6 2 2 3 3" xfId="13085"/>
    <cellStyle name="Percent 3 2 2 6 2 2 4" xfId="5549"/>
    <cellStyle name="Percent 3 2 2 6 2 2 4 2" xfId="14579"/>
    <cellStyle name="Percent 3 2 2 6 2 2 5" xfId="10097"/>
    <cellStyle name="Percent 3 2 2 6 2 3" xfId="1818"/>
    <cellStyle name="Percent 3 2 2 6 2 3 2" xfId="6300"/>
    <cellStyle name="Percent 3 2 2 6 2 3 2 2" xfId="15330"/>
    <cellStyle name="Percent 3 2 2 6 2 3 3" xfId="10848"/>
    <cellStyle name="Percent 3 2 2 6 2 4" xfId="3312"/>
    <cellStyle name="Percent 3 2 2 6 2 4 2" xfId="7794"/>
    <cellStyle name="Percent 3 2 2 6 2 4 2 2" xfId="16824"/>
    <cellStyle name="Percent 3 2 2 6 2 4 3" xfId="12342"/>
    <cellStyle name="Percent 3 2 2 6 2 5" xfId="4806"/>
    <cellStyle name="Percent 3 2 2 6 2 5 2" xfId="13836"/>
    <cellStyle name="Percent 3 2 2 6 2 6" xfId="9354"/>
    <cellStyle name="Percent 3 2 2 6 3" xfId="510"/>
    <cellStyle name="Percent 3 2 2 6 3 2" xfId="1257"/>
    <cellStyle name="Percent 3 2 2 6 3 2 2" xfId="2751"/>
    <cellStyle name="Percent 3 2 2 6 3 2 2 2" xfId="7233"/>
    <cellStyle name="Percent 3 2 2 6 3 2 2 2 2" xfId="16263"/>
    <cellStyle name="Percent 3 2 2 6 3 2 2 3" xfId="11781"/>
    <cellStyle name="Percent 3 2 2 6 3 2 3" xfId="4245"/>
    <cellStyle name="Percent 3 2 2 6 3 2 3 2" xfId="8727"/>
    <cellStyle name="Percent 3 2 2 6 3 2 3 2 2" xfId="17757"/>
    <cellStyle name="Percent 3 2 2 6 3 2 3 3" xfId="13275"/>
    <cellStyle name="Percent 3 2 2 6 3 2 4" xfId="5739"/>
    <cellStyle name="Percent 3 2 2 6 3 2 4 2" xfId="14769"/>
    <cellStyle name="Percent 3 2 2 6 3 2 5" xfId="10287"/>
    <cellStyle name="Percent 3 2 2 6 3 3" xfId="2004"/>
    <cellStyle name="Percent 3 2 2 6 3 3 2" xfId="6486"/>
    <cellStyle name="Percent 3 2 2 6 3 3 2 2" xfId="15516"/>
    <cellStyle name="Percent 3 2 2 6 3 3 3" xfId="11034"/>
    <cellStyle name="Percent 3 2 2 6 3 4" xfId="3498"/>
    <cellStyle name="Percent 3 2 2 6 3 4 2" xfId="7980"/>
    <cellStyle name="Percent 3 2 2 6 3 4 2 2" xfId="17010"/>
    <cellStyle name="Percent 3 2 2 6 3 4 3" xfId="12528"/>
    <cellStyle name="Percent 3 2 2 6 3 5" xfId="4992"/>
    <cellStyle name="Percent 3 2 2 6 3 5 2" xfId="14022"/>
    <cellStyle name="Percent 3 2 2 6 3 6" xfId="9540"/>
    <cellStyle name="Percent 3 2 2 6 4" xfId="696"/>
    <cellStyle name="Percent 3 2 2 6 4 2" xfId="1443"/>
    <cellStyle name="Percent 3 2 2 6 4 2 2" xfId="2937"/>
    <cellStyle name="Percent 3 2 2 6 4 2 2 2" xfId="7419"/>
    <cellStyle name="Percent 3 2 2 6 4 2 2 2 2" xfId="16449"/>
    <cellStyle name="Percent 3 2 2 6 4 2 2 3" xfId="11967"/>
    <cellStyle name="Percent 3 2 2 6 4 2 3" xfId="4431"/>
    <cellStyle name="Percent 3 2 2 6 4 2 3 2" xfId="8913"/>
    <cellStyle name="Percent 3 2 2 6 4 2 3 2 2" xfId="17943"/>
    <cellStyle name="Percent 3 2 2 6 4 2 3 3" xfId="13461"/>
    <cellStyle name="Percent 3 2 2 6 4 2 4" xfId="5925"/>
    <cellStyle name="Percent 3 2 2 6 4 2 4 2" xfId="14955"/>
    <cellStyle name="Percent 3 2 2 6 4 2 5" xfId="10473"/>
    <cellStyle name="Percent 3 2 2 6 4 3" xfId="2190"/>
    <cellStyle name="Percent 3 2 2 6 4 3 2" xfId="6672"/>
    <cellStyle name="Percent 3 2 2 6 4 3 2 2" xfId="15702"/>
    <cellStyle name="Percent 3 2 2 6 4 3 3" xfId="11220"/>
    <cellStyle name="Percent 3 2 2 6 4 4" xfId="3684"/>
    <cellStyle name="Percent 3 2 2 6 4 4 2" xfId="8166"/>
    <cellStyle name="Percent 3 2 2 6 4 4 2 2" xfId="17196"/>
    <cellStyle name="Percent 3 2 2 6 4 4 3" xfId="12714"/>
    <cellStyle name="Percent 3 2 2 6 4 5" xfId="5178"/>
    <cellStyle name="Percent 3 2 2 6 4 5 2" xfId="14208"/>
    <cellStyle name="Percent 3 2 2 6 4 6" xfId="9726"/>
    <cellStyle name="Percent 3 2 2 6 5" xfId="883"/>
    <cellStyle name="Percent 3 2 2 6 5 2" xfId="2377"/>
    <cellStyle name="Percent 3 2 2 6 5 2 2" xfId="6859"/>
    <cellStyle name="Percent 3 2 2 6 5 2 2 2" xfId="15889"/>
    <cellStyle name="Percent 3 2 2 6 5 2 3" xfId="11407"/>
    <cellStyle name="Percent 3 2 2 6 5 3" xfId="3871"/>
    <cellStyle name="Percent 3 2 2 6 5 3 2" xfId="8353"/>
    <cellStyle name="Percent 3 2 2 6 5 3 2 2" xfId="17383"/>
    <cellStyle name="Percent 3 2 2 6 5 3 3" xfId="12901"/>
    <cellStyle name="Percent 3 2 2 6 5 4" xfId="5365"/>
    <cellStyle name="Percent 3 2 2 6 5 4 2" xfId="14395"/>
    <cellStyle name="Percent 3 2 2 6 5 5" xfId="9913"/>
    <cellStyle name="Percent 3 2 2 6 6" xfId="1632"/>
    <cellStyle name="Percent 3 2 2 6 6 2" xfId="6114"/>
    <cellStyle name="Percent 3 2 2 6 6 2 2" xfId="15144"/>
    <cellStyle name="Percent 3 2 2 6 6 3" xfId="10662"/>
    <cellStyle name="Percent 3 2 2 6 7" xfId="3126"/>
    <cellStyle name="Percent 3 2 2 6 7 2" xfId="7608"/>
    <cellStyle name="Percent 3 2 2 6 7 2 2" xfId="16638"/>
    <cellStyle name="Percent 3 2 2 6 7 3" xfId="12156"/>
    <cellStyle name="Percent 3 2 2 6 8" xfId="4620"/>
    <cellStyle name="Percent 3 2 2 6 8 2" xfId="13650"/>
    <cellStyle name="Percent 3 2 2 6 9" xfId="9168"/>
    <cellStyle name="Percent 3 2 2 7" xfId="161"/>
    <cellStyle name="Percent 3 2 2 7 2" xfId="347"/>
    <cellStyle name="Percent 3 2 2 7 2 2" xfId="1090"/>
    <cellStyle name="Percent 3 2 2 7 2 2 2" xfId="2584"/>
    <cellStyle name="Percent 3 2 2 7 2 2 2 2" xfId="7066"/>
    <cellStyle name="Percent 3 2 2 7 2 2 2 2 2" xfId="16096"/>
    <cellStyle name="Percent 3 2 2 7 2 2 2 3" xfId="11614"/>
    <cellStyle name="Percent 3 2 2 7 2 2 3" xfId="4078"/>
    <cellStyle name="Percent 3 2 2 7 2 2 3 2" xfId="8560"/>
    <cellStyle name="Percent 3 2 2 7 2 2 3 2 2" xfId="17590"/>
    <cellStyle name="Percent 3 2 2 7 2 2 3 3" xfId="13108"/>
    <cellStyle name="Percent 3 2 2 7 2 2 4" xfId="5572"/>
    <cellStyle name="Percent 3 2 2 7 2 2 4 2" xfId="14602"/>
    <cellStyle name="Percent 3 2 2 7 2 2 5" xfId="10120"/>
    <cellStyle name="Percent 3 2 2 7 2 3" xfId="1841"/>
    <cellStyle name="Percent 3 2 2 7 2 3 2" xfId="6323"/>
    <cellStyle name="Percent 3 2 2 7 2 3 2 2" xfId="15353"/>
    <cellStyle name="Percent 3 2 2 7 2 3 3" xfId="10871"/>
    <cellStyle name="Percent 3 2 2 7 2 4" xfId="3335"/>
    <cellStyle name="Percent 3 2 2 7 2 4 2" xfId="7817"/>
    <cellStyle name="Percent 3 2 2 7 2 4 2 2" xfId="16847"/>
    <cellStyle name="Percent 3 2 2 7 2 4 3" xfId="12365"/>
    <cellStyle name="Percent 3 2 2 7 2 5" xfId="4829"/>
    <cellStyle name="Percent 3 2 2 7 2 5 2" xfId="13859"/>
    <cellStyle name="Percent 3 2 2 7 2 6" xfId="9377"/>
    <cellStyle name="Percent 3 2 2 7 3" xfId="533"/>
    <cellStyle name="Percent 3 2 2 7 3 2" xfId="1280"/>
    <cellStyle name="Percent 3 2 2 7 3 2 2" xfId="2774"/>
    <cellStyle name="Percent 3 2 2 7 3 2 2 2" xfId="7256"/>
    <cellStyle name="Percent 3 2 2 7 3 2 2 2 2" xfId="16286"/>
    <cellStyle name="Percent 3 2 2 7 3 2 2 3" xfId="11804"/>
    <cellStyle name="Percent 3 2 2 7 3 2 3" xfId="4268"/>
    <cellStyle name="Percent 3 2 2 7 3 2 3 2" xfId="8750"/>
    <cellStyle name="Percent 3 2 2 7 3 2 3 2 2" xfId="17780"/>
    <cellStyle name="Percent 3 2 2 7 3 2 3 3" xfId="13298"/>
    <cellStyle name="Percent 3 2 2 7 3 2 4" xfId="5762"/>
    <cellStyle name="Percent 3 2 2 7 3 2 4 2" xfId="14792"/>
    <cellStyle name="Percent 3 2 2 7 3 2 5" xfId="10310"/>
    <cellStyle name="Percent 3 2 2 7 3 3" xfId="2027"/>
    <cellStyle name="Percent 3 2 2 7 3 3 2" xfId="6509"/>
    <cellStyle name="Percent 3 2 2 7 3 3 2 2" xfId="15539"/>
    <cellStyle name="Percent 3 2 2 7 3 3 3" xfId="11057"/>
    <cellStyle name="Percent 3 2 2 7 3 4" xfId="3521"/>
    <cellStyle name="Percent 3 2 2 7 3 4 2" xfId="8003"/>
    <cellStyle name="Percent 3 2 2 7 3 4 2 2" xfId="17033"/>
    <cellStyle name="Percent 3 2 2 7 3 4 3" xfId="12551"/>
    <cellStyle name="Percent 3 2 2 7 3 5" xfId="5015"/>
    <cellStyle name="Percent 3 2 2 7 3 5 2" xfId="14045"/>
    <cellStyle name="Percent 3 2 2 7 3 6" xfId="9563"/>
    <cellStyle name="Percent 3 2 2 7 4" xfId="719"/>
    <cellStyle name="Percent 3 2 2 7 4 2" xfId="1466"/>
    <cellStyle name="Percent 3 2 2 7 4 2 2" xfId="2960"/>
    <cellStyle name="Percent 3 2 2 7 4 2 2 2" xfId="7442"/>
    <cellStyle name="Percent 3 2 2 7 4 2 2 2 2" xfId="16472"/>
    <cellStyle name="Percent 3 2 2 7 4 2 2 3" xfId="11990"/>
    <cellStyle name="Percent 3 2 2 7 4 2 3" xfId="4454"/>
    <cellStyle name="Percent 3 2 2 7 4 2 3 2" xfId="8936"/>
    <cellStyle name="Percent 3 2 2 7 4 2 3 2 2" xfId="17966"/>
    <cellStyle name="Percent 3 2 2 7 4 2 3 3" xfId="13484"/>
    <cellStyle name="Percent 3 2 2 7 4 2 4" xfId="5948"/>
    <cellStyle name="Percent 3 2 2 7 4 2 4 2" xfId="14978"/>
    <cellStyle name="Percent 3 2 2 7 4 2 5" xfId="10496"/>
    <cellStyle name="Percent 3 2 2 7 4 3" xfId="2213"/>
    <cellStyle name="Percent 3 2 2 7 4 3 2" xfId="6695"/>
    <cellStyle name="Percent 3 2 2 7 4 3 2 2" xfId="15725"/>
    <cellStyle name="Percent 3 2 2 7 4 3 3" xfId="11243"/>
    <cellStyle name="Percent 3 2 2 7 4 4" xfId="3707"/>
    <cellStyle name="Percent 3 2 2 7 4 4 2" xfId="8189"/>
    <cellStyle name="Percent 3 2 2 7 4 4 2 2" xfId="17219"/>
    <cellStyle name="Percent 3 2 2 7 4 4 3" xfId="12737"/>
    <cellStyle name="Percent 3 2 2 7 4 5" xfId="5201"/>
    <cellStyle name="Percent 3 2 2 7 4 5 2" xfId="14231"/>
    <cellStyle name="Percent 3 2 2 7 4 6" xfId="9749"/>
    <cellStyle name="Percent 3 2 2 7 5" xfId="906"/>
    <cellStyle name="Percent 3 2 2 7 5 2" xfId="2400"/>
    <cellStyle name="Percent 3 2 2 7 5 2 2" xfId="6882"/>
    <cellStyle name="Percent 3 2 2 7 5 2 2 2" xfId="15912"/>
    <cellStyle name="Percent 3 2 2 7 5 2 3" xfId="11430"/>
    <cellStyle name="Percent 3 2 2 7 5 3" xfId="3894"/>
    <cellStyle name="Percent 3 2 2 7 5 3 2" xfId="8376"/>
    <cellStyle name="Percent 3 2 2 7 5 3 2 2" xfId="17406"/>
    <cellStyle name="Percent 3 2 2 7 5 3 3" xfId="12924"/>
    <cellStyle name="Percent 3 2 2 7 5 4" xfId="5388"/>
    <cellStyle name="Percent 3 2 2 7 5 4 2" xfId="14418"/>
    <cellStyle name="Percent 3 2 2 7 5 5" xfId="9936"/>
    <cellStyle name="Percent 3 2 2 7 6" xfId="1655"/>
    <cellStyle name="Percent 3 2 2 7 6 2" xfId="6137"/>
    <cellStyle name="Percent 3 2 2 7 6 2 2" xfId="15167"/>
    <cellStyle name="Percent 3 2 2 7 6 3" xfId="10685"/>
    <cellStyle name="Percent 3 2 2 7 7" xfId="3149"/>
    <cellStyle name="Percent 3 2 2 7 7 2" xfId="7631"/>
    <cellStyle name="Percent 3 2 2 7 7 2 2" xfId="16661"/>
    <cellStyle name="Percent 3 2 2 7 7 3" xfId="12179"/>
    <cellStyle name="Percent 3 2 2 7 8" xfId="4643"/>
    <cellStyle name="Percent 3 2 2 7 8 2" xfId="13673"/>
    <cellStyle name="Percent 3 2 2 7 9" xfId="9191"/>
    <cellStyle name="Percent 3 2 2 8" xfId="184"/>
    <cellStyle name="Percent 3 2 2 8 2" xfId="370"/>
    <cellStyle name="Percent 3 2 2 8 2 2" xfId="1113"/>
    <cellStyle name="Percent 3 2 2 8 2 2 2" xfId="2607"/>
    <cellStyle name="Percent 3 2 2 8 2 2 2 2" xfId="7089"/>
    <cellStyle name="Percent 3 2 2 8 2 2 2 2 2" xfId="16119"/>
    <cellStyle name="Percent 3 2 2 8 2 2 2 3" xfId="11637"/>
    <cellStyle name="Percent 3 2 2 8 2 2 3" xfId="4101"/>
    <cellStyle name="Percent 3 2 2 8 2 2 3 2" xfId="8583"/>
    <cellStyle name="Percent 3 2 2 8 2 2 3 2 2" xfId="17613"/>
    <cellStyle name="Percent 3 2 2 8 2 2 3 3" xfId="13131"/>
    <cellStyle name="Percent 3 2 2 8 2 2 4" xfId="5595"/>
    <cellStyle name="Percent 3 2 2 8 2 2 4 2" xfId="14625"/>
    <cellStyle name="Percent 3 2 2 8 2 2 5" xfId="10143"/>
    <cellStyle name="Percent 3 2 2 8 2 3" xfId="1864"/>
    <cellStyle name="Percent 3 2 2 8 2 3 2" xfId="6346"/>
    <cellStyle name="Percent 3 2 2 8 2 3 2 2" xfId="15376"/>
    <cellStyle name="Percent 3 2 2 8 2 3 3" xfId="10894"/>
    <cellStyle name="Percent 3 2 2 8 2 4" xfId="3358"/>
    <cellStyle name="Percent 3 2 2 8 2 4 2" xfId="7840"/>
    <cellStyle name="Percent 3 2 2 8 2 4 2 2" xfId="16870"/>
    <cellStyle name="Percent 3 2 2 8 2 4 3" xfId="12388"/>
    <cellStyle name="Percent 3 2 2 8 2 5" xfId="4852"/>
    <cellStyle name="Percent 3 2 2 8 2 5 2" xfId="13882"/>
    <cellStyle name="Percent 3 2 2 8 2 6" xfId="9400"/>
    <cellStyle name="Percent 3 2 2 8 3" xfId="556"/>
    <cellStyle name="Percent 3 2 2 8 3 2" xfId="1303"/>
    <cellStyle name="Percent 3 2 2 8 3 2 2" xfId="2797"/>
    <cellStyle name="Percent 3 2 2 8 3 2 2 2" xfId="7279"/>
    <cellStyle name="Percent 3 2 2 8 3 2 2 2 2" xfId="16309"/>
    <cellStyle name="Percent 3 2 2 8 3 2 2 3" xfId="11827"/>
    <cellStyle name="Percent 3 2 2 8 3 2 3" xfId="4291"/>
    <cellStyle name="Percent 3 2 2 8 3 2 3 2" xfId="8773"/>
    <cellStyle name="Percent 3 2 2 8 3 2 3 2 2" xfId="17803"/>
    <cellStyle name="Percent 3 2 2 8 3 2 3 3" xfId="13321"/>
    <cellStyle name="Percent 3 2 2 8 3 2 4" xfId="5785"/>
    <cellStyle name="Percent 3 2 2 8 3 2 4 2" xfId="14815"/>
    <cellStyle name="Percent 3 2 2 8 3 2 5" xfId="10333"/>
    <cellStyle name="Percent 3 2 2 8 3 3" xfId="2050"/>
    <cellStyle name="Percent 3 2 2 8 3 3 2" xfId="6532"/>
    <cellStyle name="Percent 3 2 2 8 3 3 2 2" xfId="15562"/>
    <cellStyle name="Percent 3 2 2 8 3 3 3" xfId="11080"/>
    <cellStyle name="Percent 3 2 2 8 3 4" xfId="3544"/>
    <cellStyle name="Percent 3 2 2 8 3 4 2" xfId="8026"/>
    <cellStyle name="Percent 3 2 2 8 3 4 2 2" xfId="17056"/>
    <cellStyle name="Percent 3 2 2 8 3 4 3" xfId="12574"/>
    <cellStyle name="Percent 3 2 2 8 3 5" xfId="5038"/>
    <cellStyle name="Percent 3 2 2 8 3 5 2" xfId="14068"/>
    <cellStyle name="Percent 3 2 2 8 3 6" xfId="9586"/>
    <cellStyle name="Percent 3 2 2 8 4" xfId="742"/>
    <cellStyle name="Percent 3 2 2 8 4 2" xfId="1489"/>
    <cellStyle name="Percent 3 2 2 8 4 2 2" xfId="2983"/>
    <cellStyle name="Percent 3 2 2 8 4 2 2 2" xfId="7465"/>
    <cellStyle name="Percent 3 2 2 8 4 2 2 2 2" xfId="16495"/>
    <cellStyle name="Percent 3 2 2 8 4 2 2 3" xfId="12013"/>
    <cellStyle name="Percent 3 2 2 8 4 2 3" xfId="4477"/>
    <cellStyle name="Percent 3 2 2 8 4 2 3 2" xfId="8959"/>
    <cellStyle name="Percent 3 2 2 8 4 2 3 2 2" xfId="17989"/>
    <cellStyle name="Percent 3 2 2 8 4 2 3 3" xfId="13507"/>
    <cellStyle name="Percent 3 2 2 8 4 2 4" xfId="5971"/>
    <cellStyle name="Percent 3 2 2 8 4 2 4 2" xfId="15001"/>
    <cellStyle name="Percent 3 2 2 8 4 2 5" xfId="10519"/>
    <cellStyle name="Percent 3 2 2 8 4 3" xfId="2236"/>
    <cellStyle name="Percent 3 2 2 8 4 3 2" xfId="6718"/>
    <cellStyle name="Percent 3 2 2 8 4 3 2 2" xfId="15748"/>
    <cellStyle name="Percent 3 2 2 8 4 3 3" xfId="11266"/>
    <cellStyle name="Percent 3 2 2 8 4 4" xfId="3730"/>
    <cellStyle name="Percent 3 2 2 8 4 4 2" xfId="8212"/>
    <cellStyle name="Percent 3 2 2 8 4 4 2 2" xfId="17242"/>
    <cellStyle name="Percent 3 2 2 8 4 4 3" xfId="12760"/>
    <cellStyle name="Percent 3 2 2 8 4 5" xfId="5224"/>
    <cellStyle name="Percent 3 2 2 8 4 5 2" xfId="14254"/>
    <cellStyle name="Percent 3 2 2 8 4 6" xfId="9772"/>
    <cellStyle name="Percent 3 2 2 8 5" xfId="929"/>
    <cellStyle name="Percent 3 2 2 8 5 2" xfId="2423"/>
    <cellStyle name="Percent 3 2 2 8 5 2 2" xfId="6905"/>
    <cellStyle name="Percent 3 2 2 8 5 2 2 2" xfId="15935"/>
    <cellStyle name="Percent 3 2 2 8 5 2 3" xfId="11453"/>
    <cellStyle name="Percent 3 2 2 8 5 3" xfId="3917"/>
    <cellStyle name="Percent 3 2 2 8 5 3 2" xfId="8399"/>
    <cellStyle name="Percent 3 2 2 8 5 3 2 2" xfId="17429"/>
    <cellStyle name="Percent 3 2 2 8 5 3 3" xfId="12947"/>
    <cellStyle name="Percent 3 2 2 8 5 4" xfId="5411"/>
    <cellStyle name="Percent 3 2 2 8 5 4 2" xfId="14441"/>
    <cellStyle name="Percent 3 2 2 8 5 5" xfId="9959"/>
    <cellStyle name="Percent 3 2 2 8 6" xfId="1678"/>
    <cellStyle name="Percent 3 2 2 8 6 2" xfId="6160"/>
    <cellStyle name="Percent 3 2 2 8 6 2 2" xfId="15190"/>
    <cellStyle name="Percent 3 2 2 8 6 3" xfId="10708"/>
    <cellStyle name="Percent 3 2 2 8 7" xfId="3172"/>
    <cellStyle name="Percent 3 2 2 8 7 2" xfId="7654"/>
    <cellStyle name="Percent 3 2 2 8 7 2 2" xfId="16684"/>
    <cellStyle name="Percent 3 2 2 8 7 3" xfId="12202"/>
    <cellStyle name="Percent 3 2 2 8 8" xfId="4666"/>
    <cellStyle name="Percent 3 2 2 8 8 2" xfId="13696"/>
    <cellStyle name="Percent 3 2 2 8 9" xfId="9214"/>
    <cellStyle name="Percent 3 2 2 9" xfId="207"/>
    <cellStyle name="Percent 3 2 2 9 2" xfId="952"/>
    <cellStyle name="Percent 3 2 2 9 2 2" xfId="2446"/>
    <cellStyle name="Percent 3 2 2 9 2 2 2" xfId="6928"/>
    <cellStyle name="Percent 3 2 2 9 2 2 2 2" xfId="15958"/>
    <cellStyle name="Percent 3 2 2 9 2 2 3" xfId="11476"/>
    <cellStyle name="Percent 3 2 2 9 2 3" xfId="3940"/>
    <cellStyle name="Percent 3 2 2 9 2 3 2" xfId="8422"/>
    <cellStyle name="Percent 3 2 2 9 2 3 2 2" xfId="17452"/>
    <cellStyle name="Percent 3 2 2 9 2 3 3" xfId="12970"/>
    <cellStyle name="Percent 3 2 2 9 2 4" xfId="5434"/>
    <cellStyle name="Percent 3 2 2 9 2 4 2" xfId="14464"/>
    <cellStyle name="Percent 3 2 2 9 2 5" xfId="9982"/>
    <cellStyle name="Percent 3 2 2 9 3" xfId="1701"/>
    <cellStyle name="Percent 3 2 2 9 3 2" xfId="6183"/>
    <cellStyle name="Percent 3 2 2 9 3 2 2" xfId="15213"/>
    <cellStyle name="Percent 3 2 2 9 3 3" xfId="10731"/>
    <cellStyle name="Percent 3 2 2 9 4" xfId="3195"/>
    <cellStyle name="Percent 3 2 2 9 4 2" xfId="7677"/>
    <cellStyle name="Percent 3 2 2 9 4 2 2" xfId="16707"/>
    <cellStyle name="Percent 3 2 2 9 4 3" xfId="12225"/>
    <cellStyle name="Percent 3 2 2 9 5" xfId="4689"/>
    <cellStyle name="Percent 3 2 2 9 5 2" xfId="13719"/>
    <cellStyle name="Percent 3 2 2 9 6" xfId="9237"/>
    <cellStyle name="Percent 3 2 3" xfId="34"/>
    <cellStyle name="Percent 3 2 3 2" xfId="220"/>
    <cellStyle name="Percent 3 2 3 2 2" xfId="965"/>
    <cellStyle name="Percent 3 2 3 2 2 2" xfId="2459"/>
    <cellStyle name="Percent 3 2 3 2 2 2 2" xfId="6941"/>
    <cellStyle name="Percent 3 2 3 2 2 2 2 2" xfId="15971"/>
    <cellStyle name="Percent 3 2 3 2 2 2 3" xfId="11489"/>
    <cellStyle name="Percent 3 2 3 2 2 3" xfId="3953"/>
    <cellStyle name="Percent 3 2 3 2 2 3 2" xfId="8435"/>
    <cellStyle name="Percent 3 2 3 2 2 3 2 2" xfId="17465"/>
    <cellStyle name="Percent 3 2 3 2 2 3 3" xfId="12983"/>
    <cellStyle name="Percent 3 2 3 2 2 4" xfId="5447"/>
    <cellStyle name="Percent 3 2 3 2 2 4 2" xfId="14477"/>
    <cellStyle name="Percent 3 2 3 2 2 5" xfId="9995"/>
    <cellStyle name="Percent 3 2 3 2 3" xfId="1714"/>
    <cellStyle name="Percent 3 2 3 2 3 2" xfId="6196"/>
    <cellStyle name="Percent 3 2 3 2 3 2 2" xfId="15226"/>
    <cellStyle name="Percent 3 2 3 2 3 3" xfId="10744"/>
    <cellStyle name="Percent 3 2 3 2 4" xfId="3208"/>
    <cellStyle name="Percent 3 2 3 2 4 2" xfId="7690"/>
    <cellStyle name="Percent 3 2 3 2 4 2 2" xfId="16720"/>
    <cellStyle name="Percent 3 2 3 2 4 3" xfId="12238"/>
    <cellStyle name="Percent 3 2 3 2 5" xfId="4702"/>
    <cellStyle name="Percent 3 2 3 2 5 2" xfId="13732"/>
    <cellStyle name="Percent 3 2 3 2 6" xfId="9250"/>
    <cellStyle name="Percent 3 2 3 3" xfId="406"/>
    <cellStyle name="Percent 3 2 3 3 2" xfId="1153"/>
    <cellStyle name="Percent 3 2 3 3 2 2" xfId="2647"/>
    <cellStyle name="Percent 3 2 3 3 2 2 2" xfId="7129"/>
    <cellStyle name="Percent 3 2 3 3 2 2 2 2" xfId="16159"/>
    <cellStyle name="Percent 3 2 3 3 2 2 3" xfId="11677"/>
    <cellStyle name="Percent 3 2 3 3 2 3" xfId="4141"/>
    <cellStyle name="Percent 3 2 3 3 2 3 2" xfId="8623"/>
    <cellStyle name="Percent 3 2 3 3 2 3 2 2" xfId="17653"/>
    <cellStyle name="Percent 3 2 3 3 2 3 3" xfId="13171"/>
    <cellStyle name="Percent 3 2 3 3 2 4" xfId="5635"/>
    <cellStyle name="Percent 3 2 3 3 2 4 2" xfId="14665"/>
    <cellStyle name="Percent 3 2 3 3 2 5" xfId="10183"/>
    <cellStyle name="Percent 3 2 3 3 3" xfId="1900"/>
    <cellStyle name="Percent 3 2 3 3 3 2" xfId="6382"/>
    <cellStyle name="Percent 3 2 3 3 3 2 2" xfId="15412"/>
    <cellStyle name="Percent 3 2 3 3 3 3" xfId="10930"/>
    <cellStyle name="Percent 3 2 3 3 4" xfId="3394"/>
    <cellStyle name="Percent 3 2 3 3 4 2" xfId="7876"/>
    <cellStyle name="Percent 3 2 3 3 4 2 2" xfId="16906"/>
    <cellStyle name="Percent 3 2 3 3 4 3" xfId="12424"/>
    <cellStyle name="Percent 3 2 3 3 5" xfId="4888"/>
    <cellStyle name="Percent 3 2 3 3 5 2" xfId="13918"/>
    <cellStyle name="Percent 3 2 3 3 6" xfId="9436"/>
    <cellStyle name="Percent 3 2 3 4" xfId="592"/>
    <cellStyle name="Percent 3 2 3 4 2" xfId="1339"/>
    <cellStyle name="Percent 3 2 3 4 2 2" xfId="2833"/>
    <cellStyle name="Percent 3 2 3 4 2 2 2" xfId="7315"/>
    <cellStyle name="Percent 3 2 3 4 2 2 2 2" xfId="16345"/>
    <cellStyle name="Percent 3 2 3 4 2 2 3" xfId="11863"/>
    <cellStyle name="Percent 3 2 3 4 2 3" xfId="4327"/>
    <cellStyle name="Percent 3 2 3 4 2 3 2" xfId="8809"/>
    <cellStyle name="Percent 3 2 3 4 2 3 2 2" xfId="17839"/>
    <cellStyle name="Percent 3 2 3 4 2 3 3" xfId="13357"/>
    <cellStyle name="Percent 3 2 3 4 2 4" xfId="5821"/>
    <cellStyle name="Percent 3 2 3 4 2 4 2" xfId="14851"/>
    <cellStyle name="Percent 3 2 3 4 2 5" xfId="10369"/>
    <cellStyle name="Percent 3 2 3 4 3" xfId="2086"/>
    <cellStyle name="Percent 3 2 3 4 3 2" xfId="6568"/>
    <cellStyle name="Percent 3 2 3 4 3 2 2" xfId="15598"/>
    <cellStyle name="Percent 3 2 3 4 3 3" xfId="11116"/>
    <cellStyle name="Percent 3 2 3 4 4" xfId="3580"/>
    <cellStyle name="Percent 3 2 3 4 4 2" xfId="8062"/>
    <cellStyle name="Percent 3 2 3 4 4 2 2" xfId="17092"/>
    <cellStyle name="Percent 3 2 3 4 4 3" xfId="12610"/>
    <cellStyle name="Percent 3 2 3 4 5" xfId="5074"/>
    <cellStyle name="Percent 3 2 3 4 5 2" xfId="14104"/>
    <cellStyle name="Percent 3 2 3 4 6" xfId="9622"/>
    <cellStyle name="Percent 3 2 3 5" xfId="779"/>
    <cellStyle name="Percent 3 2 3 5 2" xfId="2273"/>
    <cellStyle name="Percent 3 2 3 5 2 2" xfId="6755"/>
    <cellStyle name="Percent 3 2 3 5 2 2 2" xfId="15785"/>
    <cellStyle name="Percent 3 2 3 5 2 3" xfId="11303"/>
    <cellStyle name="Percent 3 2 3 5 3" xfId="3767"/>
    <cellStyle name="Percent 3 2 3 5 3 2" xfId="8249"/>
    <cellStyle name="Percent 3 2 3 5 3 2 2" xfId="17279"/>
    <cellStyle name="Percent 3 2 3 5 3 3" xfId="12797"/>
    <cellStyle name="Percent 3 2 3 5 4" xfId="5261"/>
    <cellStyle name="Percent 3 2 3 5 4 2" xfId="14291"/>
    <cellStyle name="Percent 3 2 3 5 5" xfId="9809"/>
    <cellStyle name="Percent 3 2 3 6" xfId="1528"/>
    <cellStyle name="Percent 3 2 3 6 2" xfId="6010"/>
    <cellStyle name="Percent 3 2 3 6 2 2" xfId="15040"/>
    <cellStyle name="Percent 3 2 3 6 3" xfId="10558"/>
    <cellStyle name="Percent 3 2 3 7" xfId="3022"/>
    <cellStyle name="Percent 3 2 3 7 2" xfId="7504"/>
    <cellStyle name="Percent 3 2 3 7 2 2" xfId="16534"/>
    <cellStyle name="Percent 3 2 3 7 3" xfId="12052"/>
    <cellStyle name="Percent 3 2 3 8" xfId="4516"/>
    <cellStyle name="Percent 3 2 3 8 2" xfId="13546"/>
    <cellStyle name="Percent 3 2 3 9" xfId="9064"/>
    <cellStyle name="Percent 3 2 4" xfId="57"/>
    <cellStyle name="Percent 3 2 4 2" xfId="243"/>
    <cellStyle name="Percent 3 2 4 2 2" xfId="988"/>
    <cellStyle name="Percent 3 2 4 2 2 2" xfId="2482"/>
    <cellStyle name="Percent 3 2 4 2 2 2 2" xfId="6964"/>
    <cellStyle name="Percent 3 2 4 2 2 2 2 2" xfId="15994"/>
    <cellStyle name="Percent 3 2 4 2 2 2 3" xfId="11512"/>
    <cellStyle name="Percent 3 2 4 2 2 3" xfId="3976"/>
    <cellStyle name="Percent 3 2 4 2 2 3 2" xfId="8458"/>
    <cellStyle name="Percent 3 2 4 2 2 3 2 2" xfId="17488"/>
    <cellStyle name="Percent 3 2 4 2 2 3 3" xfId="13006"/>
    <cellStyle name="Percent 3 2 4 2 2 4" xfId="5470"/>
    <cellStyle name="Percent 3 2 4 2 2 4 2" xfId="14500"/>
    <cellStyle name="Percent 3 2 4 2 2 5" xfId="10018"/>
    <cellStyle name="Percent 3 2 4 2 3" xfId="1737"/>
    <cellStyle name="Percent 3 2 4 2 3 2" xfId="6219"/>
    <cellStyle name="Percent 3 2 4 2 3 2 2" xfId="15249"/>
    <cellStyle name="Percent 3 2 4 2 3 3" xfId="10767"/>
    <cellStyle name="Percent 3 2 4 2 4" xfId="3231"/>
    <cellStyle name="Percent 3 2 4 2 4 2" xfId="7713"/>
    <cellStyle name="Percent 3 2 4 2 4 2 2" xfId="16743"/>
    <cellStyle name="Percent 3 2 4 2 4 3" xfId="12261"/>
    <cellStyle name="Percent 3 2 4 2 5" xfId="4725"/>
    <cellStyle name="Percent 3 2 4 2 5 2" xfId="13755"/>
    <cellStyle name="Percent 3 2 4 2 6" xfId="9273"/>
    <cellStyle name="Percent 3 2 4 3" xfId="429"/>
    <cellStyle name="Percent 3 2 4 3 2" xfId="1176"/>
    <cellStyle name="Percent 3 2 4 3 2 2" xfId="2670"/>
    <cellStyle name="Percent 3 2 4 3 2 2 2" xfId="7152"/>
    <cellStyle name="Percent 3 2 4 3 2 2 2 2" xfId="16182"/>
    <cellStyle name="Percent 3 2 4 3 2 2 3" xfId="11700"/>
    <cellStyle name="Percent 3 2 4 3 2 3" xfId="4164"/>
    <cellStyle name="Percent 3 2 4 3 2 3 2" xfId="8646"/>
    <cellStyle name="Percent 3 2 4 3 2 3 2 2" xfId="17676"/>
    <cellStyle name="Percent 3 2 4 3 2 3 3" xfId="13194"/>
    <cellStyle name="Percent 3 2 4 3 2 4" xfId="5658"/>
    <cellStyle name="Percent 3 2 4 3 2 4 2" xfId="14688"/>
    <cellStyle name="Percent 3 2 4 3 2 5" xfId="10206"/>
    <cellStyle name="Percent 3 2 4 3 3" xfId="1923"/>
    <cellStyle name="Percent 3 2 4 3 3 2" xfId="6405"/>
    <cellStyle name="Percent 3 2 4 3 3 2 2" xfId="15435"/>
    <cellStyle name="Percent 3 2 4 3 3 3" xfId="10953"/>
    <cellStyle name="Percent 3 2 4 3 4" xfId="3417"/>
    <cellStyle name="Percent 3 2 4 3 4 2" xfId="7899"/>
    <cellStyle name="Percent 3 2 4 3 4 2 2" xfId="16929"/>
    <cellStyle name="Percent 3 2 4 3 4 3" xfId="12447"/>
    <cellStyle name="Percent 3 2 4 3 5" xfId="4911"/>
    <cellStyle name="Percent 3 2 4 3 5 2" xfId="13941"/>
    <cellStyle name="Percent 3 2 4 3 6" xfId="9459"/>
    <cellStyle name="Percent 3 2 4 4" xfId="615"/>
    <cellStyle name="Percent 3 2 4 4 2" xfId="1362"/>
    <cellStyle name="Percent 3 2 4 4 2 2" xfId="2856"/>
    <cellStyle name="Percent 3 2 4 4 2 2 2" xfId="7338"/>
    <cellStyle name="Percent 3 2 4 4 2 2 2 2" xfId="16368"/>
    <cellStyle name="Percent 3 2 4 4 2 2 3" xfId="11886"/>
    <cellStyle name="Percent 3 2 4 4 2 3" xfId="4350"/>
    <cellStyle name="Percent 3 2 4 4 2 3 2" xfId="8832"/>
    <cellStyle name="Percent 3 2 4 4 2 3 2 2" xfId="17862"/>
    <cellStyle name="Percent 3 2 4 4 2 3 3" xfId="13380"/>
    <cellStyle name="Percent 3 2 4 4 2 4" xfId="5844"/>
    <cellStyle name="Percent 3 2 4 4 2 4 2" xfId="14874"/>
    <cellStyle name="Percent 3 2 4 4 2 5" xfId="10392"/>
    <cellStyle name="Percent 3 2 4 4 3" xfId="2109"/>
    <cellStyle name="Percent 3 2 4 4 3 2" xfId="6591"/>
    <cellStyle name="Percent 3 2 4 4 3 2 2" xfId="15621"/>
    <cellStyle name="Percent 3 2 4 4 3 3" xfId="11139"/>
    <cellStyle name="Percent 3 2 4 4 4" xfId="3603"/>
    <cellStyle name="Percent 3 2 4 4 4 2" xfId="8085"/>
    <cellStyle name="Percent 3 2 4 4 4 2 2" xfId="17115"/>
    <cellStyle name="Percent 3 2 4 4 4 3" xfId="12633"/>
    <cellStyle name="Percent 3 2 4 4 5" xfId="5097"/>
    <cellStyle name="Percent 3 2 4 4 5 2" xfId="14127"/>
    <cellStyle name="Percent 3 2 4 4 6" xfId="9645"/>
    <cellStyle name="Percent 3 2 4 5" xfId="802"/>
    <cellStyle name="Percent 3 2 4 5 2" xfId="2296"/>
    <cellStyle name="Percent 3 2 4 5 2 2" xfId="6778"/>
    <cellStyle name="Percent 3 2 4 5 2 2 2" xfId="15808"/>
    <cellStyle name="Percent 3 2 4 5 2 3" xfId="11326"/>
    <cellStyle name="Percent 3 2 4 5 3" xfId="3790"/>
    <cellStyle name="Percent 3 2 4 5 3 2" xfId="8272"/>
    <cellStyle name="Percent 3 2 4 5 3 2 2" xfId="17302"/>
    <cellStyle name="Percent 3 2 4 5 3 3" xfId="12820"/>
    <cellStyle name="Percent 3 2 4 5 4" xfId="5284"/>
    <cellStyle name="Percent 3 2 4 5 4 2" xfId="14314"/>
    <cellStyle name="Percent 3 2 4 5 5" xfId="9832"/>
    <cellStyle name="Percent 3 2 4 6" xfId="1551"/>
    <cellStyle name="Percent 3 2 4 6 2" xfId="6033"/>
    <cellStyle name="Percent 3 2 4 6 2 2" xfId="15063"/>
    <cellStyle name="Percent 3 2 4 6 3" xfId="10581"/>
    <cellStyle name="Percent 3 2 4 7" xfId="3045"/>
    <cellStyle name="Percent 3 2 4 7 2" xfId="7527"/>
    <cellStyle name="Percent 3 2 4 7 2 2" xfId="16557"/>
    <cellStyle name="Percent 3 2 4 7 3" xfId="12075"/>
    <cellStyle name="Percent 3 2 4 8" xfId="4539"/>
    <cellStyle name="Percent 3 2 4 8 2" xfId="13569"/>
    <cellStyle name="Percent 3 2 4 9" xfId="9087"/>
    <cellStyle name="Percent 3 2 5" xfId="81"/>
    <cellStyle name="Percent 3 2 5 2" xfId="267"/>
    <cellStyle name="Percent 3 2 5 2 2" xfId="1011"/>
    <cellStyle name="Percent 3 2 5 2 2 2" xfId="2505"/>
    <cellStyle name="Percent 3 2 5 2 2 2 2" xfId="6987"/>
    <cellStyle name="Percent 3 2 5 2 2 2 2 2" xfId="16017"/>
    <cellStyle name="Percent 3 2 5 2 2 2 3" xfId="11535"/>
    <cellStyle name="Percent 3 2 5 2 2 3" xfId="3999"/>
    <cellStyle name="Percent 3 2 5 2 2 3 2" xfId="8481"/>
    <cellStyle name="Percent 3 2 5 2 2 3 2 2" xfId="17511"/>
    <cellStyle name="Percent 3 2 5 2 2 3 3" xfId="13029"/>
    <cellStyle name="Percent 3 2 5 2 2 4" xfId="5493"/>
    <cellStyle name="Percent 3 2 5 2 2 4 2" xfId="14523"/>
    <cellStyle name="Percent 3 2 5 2 2 5" xfId="10041"/>
    <cellStyle name="Percent 3 2 5 2 3" xfId="1761"/>
    <cellStyle name="Percent 3 2 5 2 3 2" xfId="6243"/>
    <cellStyle name="Percent 3 2 5 2 3 2 2" xfId="15273"/>
    <cellStyle name="Percent 3 2 5 2 3 3" xfId="10791"/>
    <cellStyle name="Percent 3 2 5 2 4" xfId="3255"/>
    <cellStyle name="Percent 3 2 5 2 4 2" xfId="7737"/>
    <cellStyle name="Percent 3 2 5 2 4 2 2" xfId="16767"/>
    <cellStyle name="Percent 3 2 5 2 4 3" xfId="12285"/>
    <cellStyle name="Percent 3 2 5 2 5" xfId="4749"/>
    <cellStyle name="Percent 3 2 5 2 5 2" xfId="13779"/>
    <cellStyle name="Percent 3 2 5 2 6" xfId="9297"/>
    <cellStyle name="Percent 3 2 5 3" xfId="453"/>
    <cellStyle name="Percent 3 2 5 3 2" xfId="1200"/>
    <cellStyle name="Percent 3 2 5 3 2 2" xfId="2694"/>
    <cellStyle name="Percent 3 2 5 3 2 2 2" xfId="7176"/>
    <cellStyle name="Percent 3 2 5 3 2 2 2 2" xfId="16206"/>
    <cellStyle name="Percent 3 2 5 3 2 2 3" xfId="11724"/>
    <cellStyle name="Percent 3 2 5 3 2 3" xfId="4188"/>
    <cellStyle name="Percent 3 2 5 3 2 3 2" xfId="8670"/>
    <cellStyle name="Percent 3 2 5 3 2 3 2 2" xfId="17700"/>
    <cellStyle name="Percent 3 2 5 3 2 3 3" xfId="13218"/>
    <cellStyle name="Percent 3 2 5 3 2 4" xfId="5682"/>
    <cellStyle name="Percent 3 2 5 3 2 4 2" xfId="14712"/>
    <cellStyle name="Percent 3 2 5 3 2 5" xfId="10230"/>
    <cellStyle name="Percent 3 2 5 3 3" xfId="1947"/>
    <cellStyle name="Percent 3 2 5 3 3 2" xfId="6429"/>
    <cellStyle name="Percent 3 2 5 3 3 2 2" xfId="15459"/>
    <cellStyle name="Percent 3 2 5 3 3 3" xfId="10977"/>
    <cellStyle name="Percent 3 2 5 3 4" xfId="3441"/>
    <cellStyle name="Percent 3 2 5 3 4 2" xfId="7923"/>
    <cellStyle name="Percent 3 2 5 3 4 2 2" xfId="16953"/>
    <cellStyle name="Percent 3 2 5 3 4 3" xfId="12471"/>
    <cellStyle name="Percent 3 2 5 3 5" xfId="4935"/>
    <cellStyle name="Percent 3 2 5 3 5 2" xfId="13965"/>
    <cellStyle name="Percent 3 2 5 3 6" xfId="9483"/>
    <cellStyle name="Percent 3 2 5 4" xfId="639"/>
    <cellStyle name="Percent 3 2 5 4 2" xfId="1386"/>
    <cellStyle name="Percent 3 2 5 4 2 2" xfId="2880"/>
    <cellStyle name="Percent 3 2 5 4 2 2 2" xfId="7362"/>
    <cellStyle name="Percent 3 2 5 4 2 2 2 2" xfId="16392"/>
    <cellStyle name="Percent 3 2 5 4 2 2 3" xfId="11910"/>
    <cellStyle name="Percent 3 2 5 4 2 3" xfId="4374"/>
    <cellStyle name="Percent 3 2 5 4 2 3 2" xfId="8856"/>
    <cellStyle name="Percent 3 2 5 4 2 3 2 2" xfId="17886"/>
    <cellStyle name="Percent 3 2 5 4 2 3 3" xfId="13404"/>
    <cellStyle name="Percent 3 2 5 4 2 4" xfId="5868"/>
    <cellStyle name="Percent 3 2 5 4 2 4 2" xfId="14898"/>
    <cellStyle name="Percent 3 2 5 4 2 5" xfId="10416"/>
    <cellStyle name="Percent 3 2 5 4 3" xfId="2133"/>
    <cellStyle name="Percent 3 2 5 4 3 2" xfId="6615"/>
    <cellStyle name="Percent 3 2 5 4 3 2 2" xfId="15645"/>
    <cellStyle name="Percent 3 2 5 4 3 3" xfId="11163"/>
    <cellStyle name="Percent 3 2 5 4 4" xfId="3627"/>
    <cellStyle name="Percent 3 2 5 4 4 2" xfId="8109"/>
    <cellStyle name="Percent 3 2 5 4 4 2 2" xfId="17139"/>
    <cellStyle name="Percent 3 2 5 4 4 3" xfId="12657"/>
    <cellStyle name="Percent 3 2 5 4 5" xfId="5121"/>
    <cellStyle name="Percent 3 2 5 4 5 2" xfId="14151"/>
    <cellStyle name="Percent 3 2 5 4 6" xfId="9669"/>
    <cellStyle name="Percent 3 2 5 5" xfId="826"/>
    <cellStyle name="Percent 3 2 5 5 2" xfId="2320"/>
    <cellStyle name="Percent 3 2 5 5 2 2" xfId="6802"/>
    <cellStyle name="Percent 3 2 5 5 2 2 2" xfId="15832"/>
    <cellStyle name="Percent 3 2 5 5 2 3" xfId="11350"/>
    <cellStyle name="Percent 3 2 5 5 3" xfId="3814"/>
    <cellStyle name="Percent 3 2 5 5 3 2" xfId="8296"/>
    <cellStyle name="Percent 3 2 5 5 3 2 2" xfId="17326"/>
    <cellStyle name="Percent 3 2 5 5 3 3" xfId="12844"/>
    <cellStyle name="Percent 3 2 5 5 4" xfId="5308"/>
    <cellStyle name="Percent 3 2 5 5 4 2" xfId="14338"/>
    <cellStyle name="Percent 3 2 5 5 5" xfId="9856"/>
    <cellStyle name="Percent 3 2 5 6" xfId="1575"/>
    <cellStyle name="Percent 3 2 5 6 2" xfId="6057"/>
    <cellStyle name="Percent 3 2 5 6 2 2" xfId="15087"/>
    <cellStyle name="Percent 3 2 5 6 3" xfId="10605"/>
    <cellStyle name="Percent 3 2 5 7" xfId="3069"/>
    <cellStyle name="Percent 3 2 5 7 2" xfId="7551"/>
    <cellStyle name="Percent 3 2 5 7 2 2" xfId="16581"/>
    <cellStyle name="Percent 3 2 5 7 3" xfId="12099"/>
    <cellStyle name="Percent 3 2 5 8" xfId="4563"/>
    <cellStyle name="Percent 3 2 5 8 2" xfId="13593"/>
    <cellStyle name="Percent 3 2 5 9" xfId="9111"/>
    <cellStyle name="Percent 3 2 6" xfId="119"/>
    <cellStyle name="Percent 3 2 6 2" xfId="305"/>
    <cellStyle name="Percent 3 2 6 2 2" xfId="1048"/>
    <cellStyle name="Percent 3 2 6 2 2 2" xfId="2542"/>
    <cellStyle name="Percent 3 2 6 2 2 2 2" xfId="7024"/>
    <cellStyle name="Percent 3 2 6 2 2 2 2 2" xfId="16054"/>
    <cellStyle name="Percent 3 2 6 2 2 2 3" xfId="11572"/>
    <cellStyle name="Percent 3 2 6 2 2 3" xfId="4036"/>
    <cellStyle name="Percent 3 2 6 2 2 3 2" xfId="8518"/>
    <cellStyle name="Percent 3 2 6 2 2 3 2 2" xfId="17548"/>
    <cellStyle name="Percent 3 2 6 2 2 3 3" xfId="13066"/>
    <cellStyle name="Percent 3 2 6 2 2 4" xfId="5530"/>
    <cellStyle name="Percent 3 2 6 2 2 4 2" xfId="14560"/>
    <cellStyle name="Percent 3 2 6 2 2 5" xfId="10078"/>
    <cellStyle name="Percent 3 2 6 2 3" xfId="1799"/>
    <cellStyle name="Percent 3 2 6 2 3 2" xfId="6281"/>
    <cellStyle name="Percent 3 2 6 2 3 2 2" xfId="15311"/>
    <cellStyle name="Percent 3 2 6 2 3 3" xfId="10829"/>
    <cellStyle name="Percent 3 2 6 2 4" xfId="3293"/>
    <cellStyle name="Percent 3 2 6 2 4 2" xfId="7775"/>
    <cellStyle name="Percent 3 2 6 2 4 2 2" xfId="16805"/>
    <cellStyle name="Percent 3 2 6 2 4 3" xfId="12323"/>
    <cellStyle name="Percent 3 2 6 2 5" xfId="4787"/>
    <cellStyle name="Percent 3 2 6 2 5 2" xfId="13817"/>
    <cellStyle name="Percent 3 2 6 2 6" xfId="9335"/>
    <cellStyle name="Percent 3 2 6 3" xfId="491"/>
    <cellStyle name="Percent 3 2 6 3 2" xfId="1238"/>
    <cellStyle name="Percent 3 2 6 3 2 2" xfId="2732"/>
    <cellStyle name="Percent 3 2 6 3 2 2 2" xfId="7214"/>
    <cellStyle name="Percent 3 2 6 3 2 2 2 2" xfId="16244"/>
    <cellStyle name="Percent 3 2 6 3 2 2 3" xfId="11762"/>
    <cellStyle name="Percent 3 2 6 3 2 3" xfId="4226"/>
    <cellStyle name="Percent 3 2 6 3 2 3 2" xfId="8708"/>
    <cellStyle name="Percent 3 2 6 3 2 3 2 2" xfId="17738"/>
    <cellStyle name="Percent 3 2 6 3 2 3 3" xfId="13256"/>
    <cellStyle name="Percent 3 2 6 3 2 4" xfId="5720"/>
    <cellStyle name="Percent 3 2 6 3 2 4 2" xfId="14750"/>
    <cellStyle name="Percent 3 2 6 3 2 5" xfId="10268"/>
    <cellStyle name="Percent 3 2 6 3 3" xfId="1985"/>
    <cellStyle name="Percent 3 2 6 3 3 2" xfId="6467"/>
    <cellStyle name="Percent 3 2 6 3 3 2 2" xfId="15497"/>
    <cellStyle name="Percent 3 2 6 3 3 3" xfId="11015"/>
    <cellStyle name="Percent 3 2 6 3 4" xfId="3479"/>
    <cellStyle name="Percent 3 2 6 3 4 2" xfId="7961"/>
    <cellStyle name="Percent 3 2 6 3 4 2 2" xfId="16991"/>
    <cellStyle name="Percent 3 2 6 3 4 3" xfId="12509"/>
    <cellStyle name="Percent 3 2 6 3 5" xfId="4973"/>
    <cellStyle name="Percent 3 2 6 3 5 2" xfId="14003"/>
    <cellStyle name="Percent 3 2 6 3 6" xfId="9521"/>
    <cellStyle name="Percent 3 2 6 4" xfId="677"/>
    <cellStyle name="Percent 3 2 6 4 2" xfId="1424"/>
    <cellStyle name="Percent 3 2 6 4 2 2" xfId="2918"/>
    <cellStyle name="Percent 3 2 6 4 2 2 2" xfId="7400"/>
    <cellStyle name="Percent 3 2 6 4 2 2 2 2" xfId="16430"/>
    <cellStyle name="Percent 3 2 6 4 2 2 3" xfId="11948"/>
    <cellStyle name="Percent 3 2 6 4 2 3" xfId="4412"/>
    <cellStyle name="Percent 3 2 6 4 2 3 2" xfId="8894"/>
    <cellStyle name="Percent 3 2 6 4 2 3 2 2" xfId="17924"/>
    <cellStyle name="Percent 3 2 6 4 2 3 3" xfId="13442"/>
    <cellStyle name="Percent 3 2 6 4 2 4" xfId="5906"/>
    <cellStyle name="Percent 3 2 6 4 2 4 2" xfId="14936"/>
    <cellStyle name="Percent 3 2 6 4 2 5" xfId="10454"/>
    <cellStyle name="Percent 3 2 6 4 3" xfId="2171"/>
    <cellStyle name="Percent 3 2 6 4 3 2" xfId="6653"/>
    <cellStyle name="Percent 3 2 6 4 3 2 2" xfId="15683"/>
    <cellStyle name="Percent 3 2 6 4 3 3" xfId="11201"/>
    <cellStyle name="Percent 3 2 6 4 4" xfId="3665"/>
    <cellStyle name="Percent 3 2 6 4 4 2" xfId="8147"/>
    <cellStyle name="Percent 3 2 6 4 4 2 2" xfId="17177"/>
    <cellStyle name="Percent 3 2 6 4 4 3" xfId="12695"/>
    <cellStyle name="Percent 3 2 6 4 5" xfId="5159"/>
    <cellStyle name="Percent 3 2 6 4 5 2" xfId="14189"/>
    <cellStyle name="Percent 3 2 6 4 6" xfId="9707"/>
    <cellStyle name="Percent 3 2 6 5" xfId="864"/>
    <cellStyle name="Percent 3 2 6 5 2" xfId="2358"/>
    <cellStyle name="Percent 3 2 6 5 2 2" xfId="6840"/>
    <cellStyle name="Percent 3 2 6 5 2 2 2" xfId="15870"/>
    <cellStyle name="Percent 3 2 6 5 2 3" xfId="11388"/>
    <cellStyle name="Percent 3 2 6 5 3" xfId="3852"/>
    <cellStyle name="Percent 3 2 6 5 3 2" xfId="8334"/>
    <cellStyle name="Percent 3 2 6 5 3 2 2" xfId="17364"/>
    <cellStyle name="Percent 3 2 6 5 3 3" xfId="12882"/>
    <cellStyle name="Percent 3 2 6 5 4" xfId="5346"/>
    <cellStyle name="Percent 3 2 6 5 4 2" xfId="14376"/>
    <cellStyle name="Percent 3 2 6 5 5" xfId="9894"/>
    <cellStyle name="Percent 3 2 6 6" xfId="1613"/>
    <cellStyle name="Percent 3 2 6 6 2" xfId="6095"/>
    <cellStyle name="Percent 3 2 6 6 2 2" xfId="15125"/>
    <cellStyle name="Percent 3 2 6 6 3" xfId="10643"/>
    <cellStyle name="Percent 3 2 6 7" xfId="3107"/>
    <cellStyle name="Percent 3 2 6 7 2" xfId="7589"/>
    <cellStyle name="Percent 3 2 6 7 2 2" xfId="16619"/>
    <cellStyle name="Percent 3 2 6 7 3" xfId="12137"/>
    <cellStyle name="Percent 3 2 6 8" xfId="4601"/>
    <cellStyle name="Percent 3 2 6 8 2" xfId="13631"/>
    <cellStyle name="Percent 3 2 6 9" xfId="9149"/>
    <cellStyle name="Percent 3 2 7" xfId="128"/>
    <cellStyle name="Percent 3 2 7 2" xfId="314"/>
    <cellStyle name="Percent 3 2 7 2 2" xfId="1057"/>
    <cellStyle name="Percent 3 2 7 2 2 2" xfId="2551"/>
    <cellStyle name="Percent 3 2 7 2 2 2 2" xfId="7033"/>
    <cellStyle name="Percent 3 2 7 2 2 2 2 2" xfId="16063"/>
    <cellStyle name="Percent 3 2 7 2 2 2 3" xfId="11581"/>
    <cellStyle name="Percent 3 2 7 2 2 3" xfId="4045"/>
    <cellStyle name="Percent 3 2 7 2 2 3 2" xfId="8527"/>
    <cellStyle name="Percent 3 2 7 2 2 3 2 2" xfId="17557"/>
    <cellStyle name="Percent 3 2 7 2 2 3 3" xfId="13075"/>
    <cellStyle name="Percent 3 2 7 2 2 4" xfId="5539"/>
    <cellStyle name="Percent 3 2 7 2 2 4 2" xfId="14569"/>
    <cellStyle name="Percent 3 2 7 2 2 5" xfId="10087"/>
    <cellStyle name="Percent 3 2 7 2 3" xfId="1808"/>
    <cellStyle name="Percent 3 2 7 2 3 2" xfId="6290"/>
    <cellStyle name="Percent 3 2 7 2 3 2 2" xfId="15320"/>
    <cellStyle name="Percent 3 2 7 2 3 3" xfId="10838"/>
    <cellStyle name="Percent 3 2 7 2 4" xfId="3302"/>
    <cellStyle name="Percent 3 2 7 2 4 2" xfId="7784"/>
    <cellStyle name="Percent 3 2 7 2 4 2 2" xfId="16814"/>
    <cellStyle name="Percent 3 2 7 2 4 3" xfId="12332"/>
    <cellStyle name="Percent 3 2 7 2 5" xfId="4796"/>
    <cellStyle name="Percent 3 2 7 2 5 2" xfId="13826"/>
    <cellStyle name="Percent 3 2 7 2 6" xfId="9344"/>
    <cellStyle name="Percent 3 2 7 3" xfId="500"/>
    <cellStyle name="Percent 3 2 7 3 2" xfId="1247"/>
    <cellStyle name="Percent 3 2 7 3 2 2" xfId="2741"/>
    <cellStyle name="Percent 3 2 7 3 2 2 2" xfId="7223"/>
    <cellStyle name="Percent 3 2 7 3 2 2 2 2" xfId="16253"/>
    <cellStyle name="Percent 3 2 7 3 2 2 3" xfId="11771"/>
    <cellStyle name="Percent 3 2 7 3 2 3" xfId="4235"/>
    <cellStyle name="Percent 3 2 7 3 2 3 2" xfId="8717"/>
    <cellStyle name="Percent 3 2 7 3 2 3 2 2" xfId="17747"/>
    <cellStyle name="Percent 3 2 7 3 2 3 3" xfId="13265"/>
    <cellStyle name="Percent 3 2 7 3 2 4" xfId="5729"/>
    <cellStyle name="Percent 3 2 7 3 2 4 2" xfId="14759"/>
    <cellStyle name="Percent 3 2 7 3 2 5" xfId="10277"/>
    <cellStyle name="Percent 3 2 7 3 3" xfId="1994"/>
    <cellStyle name="Percent 3 2 7 3 3 2" xfId="6476"/>
    <cellStyle name="Percent 3 2 7 3 3 2 2" xfId="15506"/>
    <cellStyle name="Percent 3 2 7 3 3 3" xfId="11024"/>
    <cellStyle name="Percent 3 2 7 3 4" xfId="3488"/>
    <cellStyle name="Percent 3 2 7 3 4 2" xfId="7970"/>
    <cellStyle name="Percent 3 2 7 3 4 2 2" xfId="17000"/>
    <cellStyle name="Percent 3 2 7 3 4 3" xfId="12518"/>
    <cellStyle name="Percent 3 2 7 3 5" xfId="4982"/>
    <cellStyle name="Percent 3 2 7 3 5 2" xfId="14012"/>
    <cellStyle name="Percent 3 2 7 3 6" xfId="9530"/>
    <cellStyle name="Percent 3 2 7 4" xfId="686"/>
    <cellStyle name="Percent 3 2 7 4 2" xfId="1433"/>
    <cellStyle name="Percent 3 2 7 4 2 2" xfId="2927"/>
    <cellStyle name="Percent 3 2 7 4 2 2 2" xfId="7409"/>
    <cellStyle name="Percent 3 2 7 4 2 2 2 2" xfId="16439"/>
    <cellStyle name="Percent 3 2 7 4 2 2 3" xfId="11957"/>
    <cellStyle name="Percent 3 2 7 4 2 3" xfId="4421"/>
    <cellStyle name="Percent 3 2 7 4 2 3 2" xfId="8903"/>
    <cellStyle name="Percent 3 2 7 4 2 3 2 2" xfId="17933"/>
    <cellStyle name="Percent 3 2 7 4 2 3 3" xfId="13451"/>
    <cellStyle name="Percent 3 2 7 4 2 4" xfId="5915"/>
    <cellStyle name="Percent 3 2 7 4 2 4 2" xfId="14945"/>
    <cellStyle name="Percent 3 2 7 4 2 5" xfId="10463"/>
    <cellStyle name="Percent 3 2 7 4 3" xfId="2180"/>
    <cellStyle name="Percent 3 2 7 4 3 2" xfId="6662"/>
    <cellStyle name="Percent 3 2 7 4 3 2 2" xfId="15692"/>
    <cellStyle name="Percent 3 2 7 4 3 3" xfId="11210"/>
    <cellStyle name="Percent 3 2 7 4 4" xfId="3674"/>
    <cellStyle name="Percent 3 2 7 4 4 2" xfId="8156"/>
    <cellStyle name="Percent 3 2 7 4 4 2 2" xfId="17186"/>
    <cellStyle name="Percent 3 2 7 4 4 3" xfId="12704"/>
    <cellStyle name="Percent 3 2 7 4 5" xfId="5168"/>
    <cellStyle name="Percent 3 2 7 4 5 2" xfId="14198"/>
    <cellStyle name="Percent 3 2 7 4 6" xfId="9716"/>
    <cellStyle name="Percent 3 2 7 5" xfId="873"/>
    <cellStyle name="Percent 3 2 7 5 2" xfId="2367"/>
    <cellStyle name="Percent 3 2 7 5 2 2" xfId="6849"/>
    <cellStyle name="Percent 3 2 7 5 2 2 2" xfId="15879"/>
    <cellStyle name="Percent 3 2 7 5 2 3" xfId="11397"/>
    <cellStyle name="Percent 3 2 7 5 3" xfId="3861"/>
    <cellStyle name="Percent 3 2 7 5 3 2" xfId="8343"/>
    <cellStyle name="Percent 3 2 7 5 3 2 2" xfId="17373"/>
    <cellStyle name="Percent 3 2 7 5 3 3" xfId="12891"/>
    <cellStyle name="Percent 3 2 7 5 4" xfId="5355"/>
    <cellStyle name="Percent 3 2 7 5 4 2" xfId="14385"/>
    <cellStyle name="Percent 3 2 7 5 5" xfId="9903"/>
    <cellStyle name="Percent 3 2 7 6" xfId="1622"/>
    <cellStyle name="Percent 3 2 7 6 2" xfId="6104"/>
    <cellStyle name="Percent 3 2 7 6 2 2" xfId="15134"/>
    <cellStyle name="Percent 3 2 7 6 3" xfId="10652"/>
    <cellStyle name="Percent 3 2 7 7" xfId="3116"/>
    <cellStyle name="Percent 3 2 7 7 2" xfId="7598"/>
    <cellStyle name="Percent 3 2 7 7 2 2" xfId="16628"/>
    <cellStyle name="Percent 3 2 7 7 3" xfId="12146"/>
    <cellStyle name="Percent 3 2 7 8" xfId="4610"/>
    <cellStyle name="Percent 3 2 7 8 2" xfId="13640"/>
    <cellStyle name="Percent 3 2 7 9" xfId="9158"/>
    <cellStyle name="Percent 3 2 8" xfId="151"/>
    <cellStyle name="Percent 3 2 8 2" xfId="337"/>
    <cellStyle name="Percent 3 2 8 2 2" xfId="1080"/>
    <cellStyle name="Percent 3 2 8 2 2 2" xfId="2574"/>
    <cellStyle name="Percent 3 2 8 2 2 2 2" xfId="7056"/>
    <cellStyle name="Percent 3 2 8 2 2 2 2 2" xfId="16086"/>
    <cellStyle name="Percent 3 2 8 2 2 2 3" xfId="11604"/>
    <cellStyle name="Percent 3 2 8 2 2 3" xfId="4068"/>
    <cellStyle name="Percent 3 2 8 2 2 3 2" xfId="8550"/>
    <cellStyle name="Percent 3 2 8 2 2 3 2 2" xfId="17580"/>
    <cellStyle name="Percent 3 2 8 2 2 3 3" xfId="13098"/>
    <cellStyle name="Percent 3 2 8 2 2 4" xfId="5562"/>
    <cellStyle name="Percent 3 2 8 2 2 4 2" xfId="14592"/>
    <cellStyle name="Percent 3 2 8 2 2 5" xfId="10110"/>
    <cellStyle name="Percent 3 2 8 2 3" xfId="1831"/>
    <cellStyle name="Percent 3 2 8 2 3 2" xfId="6313"/>
    <cellStyle name="Percent 3 2 8 2 3 2 2" xfId="15343"/>
    <cellStyle name="Percent 3 2 8 2 3 3" xfId="10861"/>
    <cellStyle name="Percent 3 2 8 2 4" xfId="3325"/>
    <cellStyle name="Percent 3 2 8 2 4 2" xfId="7807"/>
    <cellStyle name="Percent 3 2 8 2 4 2 2" xfId="16837"/>
    <cellStyle name="Percent 3 2 8 2 4 3" xfId="12355"/>
    <cellStyle name="Percent 3 2 8 2 5" xfId="4819"/>
    <cellStyle name="Percent 3 2 8 2 5 2" xfId="13849"/>
    <cellStyle name="Percent 3 2 8 2 6" xfId="9367"/>
    <cellStyle name="Percent 3 2 8 3" xfId="523"/>
    <cellStyle name="Percent 3 2 8 3 2" xfId="1270"/>
    <cellStyle name="Percent 3 2 8 3 2 2" xfId="2764"/>
    <cellStyle name="Percent 3 2 8 3 2 2 2" xfId="7246"/>
    <cellStyle name="Percent 3 2 8 3 2 2 2 2" xfId="16276"/>
    <cellStyle name="Percent 3 2 8 3 2 2 3" xfId="11794"/>
    <cellStyle name="Percent 3 2 8 3 2 3" xfId="4258"/>
    <cellStyle name="Percent 3 2 8 3 2 3 2" xfId="8740"/>
    <cellStyle name="Percent 3 2 8 3 2 3 2 2" xfId="17770"/>
    <cellStyle name="Percent 3 2 8 3 2 3 3" xfId="13288"/>
    <cellStyle name="Percent 3 2 8 3 2 4" xfId="5752"/>
    <cellStyle name="Percent 3 2 8 3 2 4 2" xfId="14782"/>
    <cellStyle name="Percent 3 2 8 3 2 5" xfId="10300"/>
    <cellStyle name="Percent 3 2 8 3 3" xfId="2017"/>
    <cellStyle name="Percent 3 2 8 3 3 2" xfId="6499"/>
    <cellStyle name="Percent 3 2 8 3 3 2 2" xfId="15529"/>
    <cellStyle name="Percent 3 2 8 3 3 3" xfId="11047"/>
    <cellStyle name="Percent 3 2 8 3 4" xfId="3511"/>
    <cellStyle name="Percent 3 2 8 3 4 2" xfId="7993"/>
    <cellStyle name="Percent 3 2 8 3 4 2 2" xfId="17023"/>
    <cellStyle name="Percent 3 2 8 3 4 3" xfId="12541"/>
    <cellStyle name="Percent 3 2 8 3 5" xfId="5005"/>
    <cellStyle name="Percent 3 2 8 3 5 2" xfId="14035"/>
    <cellStyle name="Percent 3 2 8 3 6" xfId="9553"/>
    <cellStyle name="Percent 3 2 8 4" xfId="709"/>
    <cellStyle name="Percent 3 2 8 4 2" xfId="1456"/>
    <cellStyle name="Percent 3 2 8 4 2 2" xfId="2950"/>
    <cellStyle name="Percent 3 2 8 4 2 2 2" xfId="7432"/>
    <cellStyle name="Percent 3 2 8 4 2 2 2 2" xfId="16462"/>
    <cellStyle name="Percent 3 2 8 4 2 2 3" xfId="11980"/>
    <cellStyle name="Percent 3 2 8 4 2 3" xfId="4444"/>
    <cellStyle name="Percent 3 2 8 4 2 3 2" xfId="8926"/>
    <cellStyle name="Percent 3 2 8 4 2 3 2 2" xfId="17956"/>
    <cellStyle name="Percent 3 2 8 4 2 3 3" xfId="13474"/>
    <cellStyle name="Percent 3 2 8 4 2 4" xfId="5938"/>
    <cellStyle name="Percent 3 2 8 4 2 4 2" xfId="14968"/>
    <cellStyle name="Percent 3 2 8 4 2 5" xfId="10486"/>
    <cellStyle name="Percent 3 2 8 4 3" xfId="2203"/>
    <cellStyle name="Percent 3 2 8 4 3 2" xfId="6685"/>
    <cellStyle name="Percent 3 2 8 4 3 2 2" xfId="15715"/>
    <cellStyle name="Percent 3 2 8 4 3 3" xfId="11233"/>
    <cellStyle name="Percent 3 2 8 4 4" xfId="3697"/>
    <cellStyle name="Percent 3 2 8 4 4 2" xfId="8179"/>
    <cellStyle name="Percent 3 2 8 4 4 2 2" xfId="17209"/>
    <cellStyle name="Percent 3 2 8 4 4 3" xfId="12727"/>
    <cellStyle name="Percent 3 2 8 4 5" xfId="5191"/>
    <cellStyle name="Percent 3 2 8 4 5 2" xfId="14221"/>
    <cellStyle name="Percent 3 2 8 4 6" xfId="9739"/>
    <cellStyle name="Percent 3 2 8 5" xfId="896"/>
    <cellStyle name="Percent 3 2 8 5 2" xfId="2390"/>
    <cellStyle name="Percent 3 2 8 5 2 2" xfId="6872"/>
    <cellStyle name="Percent 3 2 8 5 2 2 2" xfId="15902"/>
    <cellStyle name="Percent 3 2 8 5 2 3" xfId="11420"/>
    <cellStyle name="Percent 3 2 8 5 3" xfId="3884"/>
    <cellStyle name="Percent 3 2 8 5 3 2" xfId="8366"/>
    <cellStyle name="Percent 3 2 8 5 3 2 2" xfId="17396"/>
    <cellStyle name="Percent 3 2 8 5 3 3" xfId="12914"/>
    <cellStyle name="Percent 3 2 8 5 4" xfId="5378"/>
    <cellStyle name="Percent 3 2 8 5 4 2" xfId="14408"/>
    <cellStyle name="Percent 3 2 8 5 5" xfId="9926"/>
    <cellStyle name="Percent 3 2 8 6" xfId="1645"/>
    <cellStyle name="Percent 3 2 8 6 2" xfId="6127"/>
    <cellStyle name="Percent 3 2 8 6 2 2" xfId="15157"/>
    <cellStyle name="Percent 3 2 8 6 3" xfId="10675"/>
    <cellStyle name="Percent 3 2 8 7" xfId="3139"/>
    <cellStyle name="Percent 3 2 8 7 2" xfId="7621"/>
    <cellStyle name="Percent 3 2 8 7 2 2" xfId="16651"/>
    <cellStyle name="Percent 3 2 8 7 3" xfId="12169"/>
    <cellStyle name="Percent 3 2 8 8" xfId="4633"/>
    <cellStyle name="Percent 3 2 8 8 2" xfId="13663"/>
    <cellStyle name="Percent 3 2 8 9" xfId="9181"/>
    <cellStyle name="Percent 3 2 9" xfId="174"/>
    <cellStyle name="Percent 3 2 9 2" xfId="360"/>
    <cellStyle name="Percent 3 2 9 2 2" xfId="1103"/>
    <cellStyle name="Percent 3 2 9 2 2 2" xfId="2597"/>
    <cellStyle name="Percent 3 2 9 2 2 2 2" xfId="7079"/>
    <cellStyle name="Percent 3 2 9 2 2 2 2 2" xfId="16109"/>
    <cellStyle name="Percent 3 2 9 2 2 2 3" xfId="11627"/>
    <cellStyle name="Percent 3 2 9 2 2 3" xfId="4091"/>
    <cellStyle name="Percent 3 2 9 2 2 3 2" xfId="8573"/>
    <cellStyle name="Percent 3 2 9 2 2 3 2 2" xfId="17603"/>
    <cellStyle name="Percent 3 2 9 2 2 3 3" xfId="13121"/>
    <cellStyle name="Percent 3 2 9 2 2 4" xfId="5585"/>
    <cellStyle name="Percent 3 2 9 2 2 4 2" xfId="14615"/>
    <cellStyle name="Percent 3 2 9 2 2 5" xfId="10133"/>
    <cellStyle name="Percent 3 2 9 2 3" xfId="1854"/>
    <cellStyle name="Percent 3 2 9 2 3 2" xfId="6336"/>
    <cellStyle name="Percent 3 2 9 2 3 2 2" xfId="15366"/>
    <cellStyle name="Percent 3 2 9 2 3 3" xfId="10884"/>
    <cellStyle name="Percent 3 2 9 2 4" xfId="3348"/>
    <cellStyle name="Percent 3 2 9 2 4 2" xfId="7830"/>
    <cellStyle name="Percent 3 2 9 2 4 2 2" xfId="16860"/>
    <cellStyle name="Percent 3 2 9 2 4 3" xfId="12378"/>
    <cellStyle name="Percent 3 2 9 2 5" xfId="4842"/>
    <cellStyle name="Percent 3 2 9 2 5 2" xfId="13872"/>
    <cellStyle name="Percent 3 2 9 2 6" xfId="9390"/>
    <cellStyle name="Percent 3 2 9 3" xfId="546"/>
    <cellStyle name="Percent 3 2 9 3 2" xfId="1293"/>
    <cellStyle name="Percent 3 2 9 3 2 2" xfId="2787"/>
    <cellStyle name="Percent 3 2 9 3 2 2 2" xfId="7269"/>
    <cellStyle name="Percent 3 2 9 3 2 2 2 2" xfId="16299"/>
    <cellStyle name="Percent 3 2 9 3 2 2 3" xfId="11817"/>
    <cellStyle name="Percent 3 2 9 3 2 3" xfId="4281"/>
    <cellStyle name="Percent 3 2 9 3 2 3 2" xfId="8763"/>
    <cellStyle name="Percent 3 2 9 3 2 3 2 2" xfId="17793"/>
    <cellStyle name="Percent 3 2 9 3 2 3 3" xfId="13311"/>
    <cellStyle name="Percent 3 2 9 3 2 4" xfId="5775"/>
    <cellStyle name="Percent 3 2 9 3 2 4 2" xfId="14805"/>
    <cellStyle name="Percent 3 2 9 3 2 5" xfId="10323"/>
    <cellStyle name="Percent 3 2 9 3 3" xfId="2040"/>
    <cellStyle name="Percent 3 2 9 3 3 2" xfId="6522"/>
    <cellStyle name="Percent 3 2 9 3 3 2 2" xfId="15552"/>
    <cellStyle name="Percent 3 2 9 3 3 3" xfId="11070"/>
    <cellStyle name="Percent 3 2 9 3 4" xfId="3534"/>
    <cellStyle name="Percent 3 2 9 3 4 2" xfId="8016"/>
    <cellStyle name="Percent 3 2 9 3 4 2 2" xfId="17046"/>
    <cellStyle name="Percent 3 2 9 3 4 3" xfId="12564"/>
    <cellStyle name="Percent 3 2 9 3 5" xfId="5028"/>
    <cellStyle name="Percent 3 2 9 3 5 2" xfId="14058"/>
    <cellStyle name="Percent 3 2 9 3 6" xfId="9576"/>
    <cellStyle name="Percent 3 2 9 4" xfId="732"/>
    <cellStyle name="Percent 3 2 9 4 2" xfId="1479"/>
    <cellStyle name="Percent 3 2 9 4 2 2" xfId="2973"/>
    <cellStyle name="Percent 3 2 9 4 2 2 2" xfId="7455"/>
    <cellStyle name="Percent 3 2 9 4 2 2 2 2" xfId="16485"/>
    <cellStyle name="Percent 3 2 9 4 2 2 3" xfId="12003"/>
    <cellStyle name="Percent 3 2 9 4 2 3" xfId="4467"/>
    <cellStyle name="Percent 3 2 9 4 2 3 2" xfId="8949"/>
    <cellStyle name="Percent 3 2 9 4 2 3 2 2" xfId="17979"/>
    <cellStyle name="Percent 3 2 9 4 2 3 3" xfId="13497"/>
    <cellStyle name="Percent 3 2 9 4 2 4" xfId="5961"/>
    <cellStyle name="Percent 3 2 9 4 2 4 2" xfId="14991"/>
    <cellStyle name="Percent 3 2 9 4 2 5" xfId="10509"/>
    <cellStyle name="Percent 3 2 9 4 3" xfId="2226"/>
    <cellStyle name="Percent 3 2 9 4 3 2" xfId="6708"/>
    <cellStyle name="Percent 3 2 9 4 3 2 2" xfId="15738"/>
    <cellStyle name="Percent 3 2 9 4 3 3" xfId="11256"/>
    <cellStyle name="Percent 3 2 9 4 4" xfId="3720"/>
    <cellStyle name="Percent 3 2 9 4 4 2" xfId="8202"/>
    <cellStyle name="Percent 3 2 9 4 4 2 2" xfId="17232"/>
    <cellStyle name="Percent 3 2 9 4 4 3" xfId="12750"/>
    <cellStyle name="Percent 3 2 9 4 5" xfId="5214"/>
    <cellStyle name="Percent 3 2 9 4 5 2" xfId="14244"/>
    <cellStyle name="Percent 3 2 9 4 6" xfId="9762"/>
    <cellStyle name="Percent 3 2 9 5" xfId="919"/>
    <cellStyle name="Percent 3 2 9 5 2" xfId="2413"/>
    <cellStyle name="Percent 3 2 9 5 2 2" xfId="6895"/>
    <cellStyle name="Percent 3 2 9 5 2 2 2" xfId="15925"/>
    <cellStyle name="Percent 3 2 9 5 2 3" xfId="11443"/>
    <cellStyle name="Percent 3 2 9 5 3" xfId="3907"/>
    <cellStyle name="Percent 3 2 9 5 3 2" xfId="8389"/>
    <cellStyle name="Percent 3 2 9 5 3 2 2" xfId="17419"/>
    <cellStyle name="Percent 3 2 9 5 3 3" xfId="12937"/>
    <cellStyle name="Percent 3 2 9 5 4" xfId="5401"/>
    <cellStyle name="Percent 3 2 9 5 4 2" xfId="14431"/>
    <cellStyle name="Percent 3 2 9 5 5" xfId="9949"/>
    <cellStyle name="Percent 3 2 9 6" xfId="1668"/>
    <cellStyle name="Percent 3 2 9 6 2" xfId="6150"/>
    <cellStyle name="Percent 3 2 9 6 2 2" xfId="15180"/>
    <cellStyle name="Percent 3 2 9 6 3" xfId="10698"/>
    <cellStyle name="Percent 3 2 9 7" xfId="3162"/>
    <cellStyle name="Percent 3 2 9 7 2" xfId="7644"/>
    <cellStyle name="Percent 3 2 9 7 2 2" xfId="16674"/>
    <cellStyle name="Percent 3 2 9 7 3" xfId="12192"/>
    <cellStyle name="Percent 3 2 9 8" xfId="4656"/>
    <cellStyle name="Percent 3 2 9 8 2" xfId="13686"/>
    <cellStyle name="Percent 3 2 9 9" xfId="9204"/>
    <cellStyle name="Percent 3 3" xfId="16"/>
    <cellStyle name="Percent 3 3 10" xfId="388"/>
    <cellStyle name="Percent 3 3 10 2" xfId="1135"/>
    <cellStyle name="Percent 3 3 10 2 2" xfId="2629"/>
    <cellStyle name="Percent 3 3 10 2 2 2" xfId="7111"/>
    <cellStyle name="Percent 3 3 10 2 2 2 2" xfId="16141"/>
    <cellStyle name="Percent 3 3 10 2 2 3" xfId="11659"/>
    <cellStyle name="Percent 3 3 10 2 3" xfId="4123"/>
    <cellStyle name="Percent 3 3 10 2 3 2" xfId="8605"/>
    <cellStyle name="Percent 3 3 10 2 3 2 2" xfId="17635"/>
    <cellStyle name="Percent 3 3 10 2 3 3" xfId="13153"/>
    <cellStyle name="Percent 3 3 10 2 4" xfId="5617"/>
    <cellStyle name="Percent 3 3 10 2 4 2" xfId="14647"/>
    <cellStyle name="Percent 3 3 10 2 5" xfId="10165"/>
    <cellStyle name="Percent 3 3 10 3" xfId="1882"/>
    <cellStyle name="Percent 3 3 10 3 2" xfId="6364"/>
    <cellStyle name="Percent 3 3 10 3 2 2" xfId="15394"/>
    <cellStyle name="Percent 3 3 10 3 3" xfId="10912"/>
    <cellStyle name="Percent 3 3 10 4" xfId="3376"/>
    <cellStyle name="Percent 3 3 10 4 2" xfId="7858"/>
    <cellStyle name="Percent 3 3 10 4 2 2" xfId="16888"/>
    <cellStyle name="Percent 3 3 10 4 3" xfId="12406"/>
    <cellStyle name="Percent 3 3 10 5" xfId="4870"/>
    <cellStyle name="Percent 3 3 10 5 2" xfId="13900"/>
    <cellStyle name="Percent 3 3 10 6" xfId="9418"/>
    <cellStyle name="Percent 3 3 11" xfId="574"/>
    <cellStyle name="Percent 3 3 11 2" xfId="1321"/>
    <cellStyle name="Percent 3 3 11 2 2" xfId="2815"/>
    <cellStyle name="Percent 3 3 11 2 2 2" xfId="7297"/>
    <cellStyle name="Percent 3 3 11 2 2 2 2" xfId="16327"/>
    <cellStyle name="Percent 3 3 11 2 2 3" xfId="11845"/>
    <cellStyle name="Percent 3 3 11 2 3" xfId="4309"/>
    <cellStyle name="Percent 3 3 11 2 3 2" xfId="8791"/>
    <cellStyle name="Percent 3 3 11 2 3 2 2" xfId="17821"/>
    <cellStyle name="Percent 3 3 11 2 3 3" xfId="13339"/>
    <cellStyle name="Percent 3 3 11 2 4" xfId="5803"/>
    <cellStyle name="Percent 3 3 11 2 4 2" xfId="14833"/>
    <cellStyle name="Percent 3 3 11 2 5" xfId="10351"/>
    <cellStyle name="Percent 3 3 11 3" xfId="2068"/>
    <cellStyle name="Percent 3 3 11 3 2" xfId="6550"/>
    <cellStyle name="Percent 3 3 11 3 2 2" xfId="15580"/>
    <cellStyle name="Percent 3 3 11 3 3" xfId="11098"/>
    <cellStyle name="Percent 3 3 11 4" xfId="3562"/>
    <cellStyle name="Percent 3 3 11 4 2" xfId="8044"/>
    <cellStyle name="Percent 3 3 11 4 2 2" xfId="17074"/>
    <cellStyle name="Percent 3 3 11 4 3" xfId="12592"/>
    <cellStyle name="Percent 3 3 11 5" xfId="5056"/>
    <cellStyle name="Percent 3 3 11 5 2" xfId="14086"/>
    <cellStyle name="Percent 3 3 11 6" xfId="9604"/>
    <cellStyle name="Percent 3 3 12" xfId="761"/>
    <cellStyle name="Percent 3 3 12 2" xfId="2255"/>
    <cellStyle name="Percent 3 3 12 2 2" xfId="6737"/>
    <cellStyle name="Percent 3 3 12 2 2 2" xfId="15767"/>
    <cellStyle name="Percent 3 3 12 2 3" xfId="11285"/>
    <cellStyle name="Percent 3 3 12 3" xfId="3749"/>
    <cellStyle name="Percent 3 3 12 3 2" xfId="8231"/>
    <cellStyle name="Percent 3 3 12 3 2 2" xfId="17261"/>
    <cellStyle name="Percent 3 3 12 3 3" xfId="12779"/>
    <cellStyle name="Percent 3 3 12 4" xfId="5243"/>
    <cellStyle name="Percent 3 3 12 4 2" xfId="14273"/>
    <cellStyle name="Percent 3 3 12 5" xfId="9791"/>
    <cellStyle name="Percent 3 3 13" xfId="1510"/>
    <cellStyle name="Percent 3 3 13 2" xfId="5992"/>
    <cellStyle name="Percent 3 3 13 2 2" xfId="15022"/>
    <cellStyle name="Percent 3 3 13 3" xfId="10540"/>
    <cellStyle name="Percent 3 3 14" xfId="3004"/>
    <cellStyle name="Percent 3 3 14 2" xfId="7486"/>
    <cellStyle name="Percent 3 3 14 2 2" xfId="16516"/>
    <cellStyle name="Percent 3 3 14 3" xfId="12034"/>
    <cellStyle name="Percent 3 3 15" xfId="4498"/>
    <cellStyle name="Percent 3 3 15 2" xfId="13528"/>
    <cellStyle name="Percent 3 3 16" xfId="9046"/>
    <cellStyle name="Percent 3 3 2" xfId="39"/>
    <cellStyle name="Percent 3 3 2 2" xfId="225"/>
    <cellStyle name="Percent 3 3 2 2 2" xfId="970"/>
    <cellStyle name="Percent 3 3 2 2 2 2" xfId="2464"/>
    <cellStyle name="Percent 3 3 2 2 2 2 2" xfId="6946"/>
    <cellStyle name="Percent 3 3 2 2 2 2 2 2" xfId="15976"/>
    <cellStyle name="Percent 3 3 2 2 2 2 3" xfId="11494"/>
    <cellStyle name="Percent 3 3 2 2 2 3" xfId="3958"/>
    <cellStyle name="Percent 3 3 2 2 2 3 2" xfId="8440"/>
    <cellStyle name="Percent 3 3 2 2 2 3 2 2" xfId="17470"/>
    <cellStyle name="Percent 3 3 2 2 2 3 3" xfId="12988"/>
    <cellStyle name="Percent 3 3 2 2 2 4" xfId="5452"/>
    <cellStyle name="Percent 3 3 2 2 2 4 2" xfId="14482"/>
    <cellStyle name="Percent 3 3 2 2 2 5" xfId="10000"/>
    <cellStyle name="Percent 3 3 2 2 3" xfId="1719"/>
    <cellStyle name="Percent 3 3 2 2 3 2" xfId="6201"/>
    <cellStyle name="Percent 3 3 2 2 3 2 2" xfId="15231"/>
    <cellStyle name="Percent 3 3 2 2 3 3" xfId="10749"/>
    <cellStyle name="Percent 3 3 2 2 4" xfId="3213"/>
    <cellStyle name="Percent 3 3 2 2 4 2" xfId="7695"/>
    <cellStyle name="Percent 3 3 2 2 4 2 2" xfId="16725"/>
    <cellStyle name="Percent 3 3 2 2 4 3" xfId="12243"/>
    <cellStyle name="Percent 3 3 2 2 5" xfId="4707"/>
    <cellStyle name="Percent 3 3 2 2 5 2" xfId="13737"/>
    <cellStyle name="Percent 3 3 2 2 6" xfId="9255"/>
    <cellStyle name="Percent 3 3 2 3" xfId="411"/>
    <cellStyle name="Percent 3 3 2 3 2" xfId="1158"/>
    <cellStyle name="Percent 3 3 2 3 2 2" xfId="2652"/>
    <cellStyle name="Percent 3 3 2 3 2 2 2" xfId="7134"/>
    <cellStyle name="Percent 3 3 2 3 2 2 2 2" xfId="16164"/>
    <cellStyle name="Percent 3 3 2 3 2 2 3" xfId="11682"/>
    <cellStyle name="Percent 3 3 2 3 2 3" xfId="4146"/>
    <cellStyle name="Percent 3 3 2 3 2 3 2" xfId="8628"/>
    <cellStyle name="Percent 3 3 2 3 2 3 2 2" xfId="17658"/>
    <cellStyle name="Percent 3 3 2 3 2 3 3" xfId="13176"/>
    <cellStyle name="Percent 3 3 2 3 2 4" xfId="5640"/>
    <cellStyle name="Percent 3 3 2 3 2 4 2" xfId="14670"/>
    <cellStyle name="Percent 3 3 2 3 2 5" xfId="10188"/>
    <cellStyle name="Percent 3 3 2 3 3" xfId="1905"/>
    <cellStyle name="Percent 3 3 2 3 3 2" xfId="6387"/>
    <cellStyle name="Percent 3 3 2 3 3 2 2" xfId="15417"/>
    <cellStyle name="Percent 3 3 2 3 3 3" xfId="10935"/>
    <cellStyle name="Percent 3 3 2 3 4" xfId="3399"/>
    <cellStyle name="Percent 3 3 2 3 4 2" xfId="7881"/>
    <cellStyle name="Percent 3 3 2 3 4 2 2" xfId="16911"/>
    <cellStyle name="Percent 3 3 2 3 4 3" xfId="12429"/>
    <cellStyle name="Percent 3 3 2 3 5" xfId="4893"/>
    <cellStyle name="Percent 3 3 2 3 5 2" xfId="13923"/>
    <cellStyle name="Percent 3 3 2 3 6" xfId="9441"/>
    <cellStyle name="Percent 3 3 2 4" xfId="597"/>
    <cellStyle name="Percent 3 3 2 4 2" xfId="1344"/>
    <cellStyle name="Percent 3 3 2 4 2 2" xfId="2838"/>
    <cellStyle name="Percent 3 3 2 4 2 2 2" xfId="7320"/>
    <cellStyle name="Percent 3 3 2 4 2 2 2 2" xfId="16350"/>
    <cellStyle name="Percent 3 3 2 4 2 2 3" xfId="11868"/>
    <cellStyle name="Percent 3 3 2 4 2 3" xfId="4332"/>
    <cellStyle name="Percent 3 3 2 4 2 3 2" xfId="8814"/>
    <cellStyle name="Percent 3 3 2 4 2 3 2 2" xfId="17844"/>
    <cellStyle name="Percent 3 3 2 4 2 3 3" xfId="13362"/>
    <cellStyle name="Percent 3 3 2 4 2 4" xfId="5826"/>
    <cellStyle name="Percent 3 3 2 4 2 4 2" xfId="14856"/>
    <cellStyle name="Percent 3 3 2 4 2 5" xfId="10374"/>
    <cellStyle name="Percent 3 3 2 4 3" xfId="2091"/>
    <cellStyle name="Percent 3 3 2 4 3 2" xfId="6573"/>
    <cellStyle name="Percent 3 3 2 4 3 2 2" xfId="15603"/>
    <cellStyle name="Percent 3 3 2 4 3 3" xfId="11121"/>
    <cellStyle name="Percent 3 3 2 4 4" xfId="3585"/>
    <cellStyle name="Percent 3 3 2 4 4 2" xfId="8067"/>
    <cellStyle name="Percent 3 3 2 4 4 2 2" xfId="17097"/>
    <cellStyle name="Percent 3 3 2 4 4 3" xfId="12615"/>
    <cellStyle name="Percent 3 3 2 4 5" xfId="5079"/>
    <cellStyle name="Percent 3 3 2 4 5 2" xfId="14109"/>
    <cellStyle name="Percent 3 3 2 4 6" xfId="9627"/>
    <cellStyle name="Percent 3 3 2 5" xfId="784"/>
    <cellStyle name="Percent 3 3 2 5 2" xfId="2278"/>
    <cellStyle name="Percent 3 3 2 5 2 2" xfId="6760"/>
    <cellStyle name="Percent 3 3 2 5 2 2 2" xfId="15790"/>
    <cellStyle name="Percent 3 3 2 5 2 3" xfId="11308"/>
    <cellStyle name="Percent 3 3 2 5 3" xfId="3772"/>
    <cellStyle name="Percent 3 3 2 5 3 2" xfId="8254"/>
    <cellStyle name="Percent 3 3 2 5 3 2 2" xfId="17284"/>
    <cellStyle name="Percent 3 3 2 5 3 3" xfId="12802"/>
    <cellStyle name="Percent 3 3 2 5 4" xfId="5266"/>
    <cellStyle name="Percent 3 3 2 5 4 2" xfId="14296"/>
    <cellStyle name="Percent 3 3 2 5 5" xfId="9814"/>
    <cellStyle name="Percent 3 3 2 6" xfId="1533"/>
    <cellStyle name="Percent 3 3 2 6 2" xfId="6015"/>
    <cellStyle name="Percent 3 3 2 6 2 2" xfId="15045"/>
    <cellStyle name="Percent 3 3 2 6 3" xfId="10563"/>
    <cellStyle name="Percent 3 3 2 7" xfId="3027"/>
    <cellStyle name="Percent 3 3 2 7 2" xfId="7509"/>
    <cellStyle name="Percent 3 3 2 7 2 2" xfId="16539"/>
    <cellStyle name="Percent 3 3 2 7 3" xfId="12057"/>
    <cellStyle name="Percent 3 3 2 8" xfId="4521"/>
    <cellStyle name="Percent 3 3 2 8 2" xfId="13551"/>
    <cellStyle name="Percent 3 3 2 9" xfId="9069"/>
    <cellStyle name="Percent 3 3 3" xfId="62"/>
    <cellStyle name="Percent 3 3 3 2" xfId="248"/>
    <cellStyle name="Percent 3 3 3 2 2" xfId="993"/>
    <cellStyle name="Percent 3 3 3 2 2 2" xfId="2487"/>
    <cellStyle name="Percent 3 3 3 2 2 2 2" xfId="6969"/>
    <cellStyle name="Percent 3 3 3 2 2 2 2 2" xfId="15999"/>
    <cellStyle name="Percent 3 3 3 2 2 2 3" xfId="11517"/>
    <cellStyle name="Percent 3 3 3 2 2 3" xfId="3981"/>
    <cellStyle name="Percent 3 3 3 2 2 3 2" xfId="8463"/>
    <cellStyle name="Percent 3 3 3 2 2 3 2 2" xfId="17493"/>
    <cellStyle name="Percent 3 3 3 2 2 3 3" xfId="13011"/>
    <cellStyle name="Percent 3 3 3 2 2 4" xfId="5475"/>
    <cellStyle name="Percent 3 3 3 2 2 4 2" xfId="14505"/>
    <cellStyle name="Percent 3 3 3 2 2 5" xfId="10023"/>
    <cellStyle name="Percent 3 3 3 2 3" xfId="1742"/>
    <cellStyle name="Percent 3 3 3 2 3 2" xfId="6224"/>
    <cellStyle name="Percent 3 3 3 2 3 2 2" xfId="15254"/>
    <cellStyle name="Percent 3 3 3 2 3 3" xfId="10772"/>
    <cellStyle name="Percent 3 3 3 2 4" xfId="3236"/>
    <cellStyle name="Percent 3 3 3 2 4 2" xfId="7718"/>
    <cellStyle name="Percent 3 3 3 2 4 2 2" xfId="16748"/>
    <cellStyle name="Percent 3 3 3 2 4 3" xfId="12266"/>
    <cellStyle name="Percent 3 3 3 2 5" xfId="4730"/>
    <cellStyle name="Percent 3 3 3 2 5 2" xfId="13760"/>
    <cellStyle name="Percent 3 3 3 2 6" xfId="9278"/>
    <cellStyle name="Percent 3 3 3 3" xfId="434"/>
    <cellStyle name="Percent 3 3 3 3 2" xfId="1181"/>
    <cellStyle name="Percent 3 3 3 3 2 2" xfId="2675"/>
    <cellStyle name="Percent 3 3 3 3 2 2 2" xfId="7157"/>
    <cellStyle name="Percent 3 3 3 3 2 2 2 2" xfId="16187"/>
    <cellStyle name="Percent 3 3 3 3 2 2 3" xfId="11705"/>
    <cellStyle name="Percent 3 3 3 3 2 3" xfId="4169"/>
    <cellStyle name="Percent 3 3 3 3 2 3 2" xfId="8651"/>
    <cellStyle name="Percent 3 3 3 3 2 3 2 2" xfId="17681"/>
    <cellStyle name="Percent 3 3 3 3 2 3 3" xfId="13199"/>
    <cellStyle name="Percent 3 3 3 3 2 4" xfId="5663"/>
    <cellStyle name="Percent 3 3 3 3 2 4 2" xfId="14693"/>
    <cellStyle name="Percent 3 3 3 3 2 5" xfId="10211"/>
    <cellStyle name="Percent 3 3 3 3 3" xfId="1928"/>
    <cellStyle name="Percent 3 3 3 3 3 2" xfId="6410"/>
    <cellStyle name="Percent 3 3 3 3 3 2 2" xfId="15440"/>
    <cellStyle name="Percent 3 3 3 3 3 3" xfId="10958"/>
    <cellStyle name="Percent 3 3 3 3 4" xfId="3422"/>
    <cellStyle name="Percent 3 3 3 3 4 2" xfId="7904"/>
    <cellStyle name="Percent 3 3 3 3 4 2 2" xfId="16934"/>
    <cellStyle name="Percent 3 3 3 3 4 3" xfId="12452"/>
    <cellStyle name="Percent 3 3 3 3 5" xfId="4916"/>
    <cellStyle name="Percent 3 3 3 3 5 2" xfId="13946"/>
    <cellStyle name="Percent 3 3 3 3 6" xfId="9464"/>
    <cellStyle name="Percent 3 3 3 4" xfId="620"/>
    <cellStyle name="Percent 3 3 3 4 2" xfId="1367"/>
    <cellStyle name="Percent 3 3 3 4 2 2" xfId="2861"/>
    <cellStyle name="Percent 3 3 3 4 2 2 2" xfId="7343"/>
    <cellStyle name="Percent 3 3 3 4 2 2 2 2" xfId="16373"/>
    <cellStyle name="Percent 3 3 3 4 2 2 3" xfId="11891"/>
    <cellStyle name="Percent 3 3 3 4 2 3" xfId="4355"/>
    <cellStyle name="Percent 3 3 3 4 2 3 2" xfId="8837"/>
    <cellStyle name="Percent 3 3 3 4 2 3 2 2" xfId="17867"/>
    <cellStyle name="Percent 3 3 3 4 2 3 3" xfId="13385"/>
    <cellStyle name="Percent 3 3 3 4 2 4" xfId="5849"/>
    <cellStyle name="Percent 3 3 3 4 2 4 2" xfId="14879"/>
    <cellStyle name="Percent 3 3 3 4 2 5" xfId="10397"/>
    <cellStyle name="Percent 3 3 3 4 3" xfId="2114"/>
    <cellStyle name="Percent 3 3 3 4 3 2" xfId="6596"/>
    <cellStyle name="Percent 3 3 3 4 3 2 2" xfId="15626"/>
    <cellStyle name="Percent 3 3 3 4 3 3" xfId="11144"/>
    <cellStyle name="Percent 3 3 3 4 4" xfId="3608"/>
    <cellStyle name="Percent 3 3 3 4 4 2" xfId="8090"/>
    <cellStyle name="Percent 3 3 3 4 4 2 2" xfId="17120"/>
    <cellStyle name="Percent 3 3 3 4 4 3" xfId="12638"/>
    <cellStyle name="Percent 3 3 3 4 5" xfId="5102"/>
    <cellStyle name="Percent 3 3 3 4 5 2" xfId="14132"/>
    <cellStyle name="Percent 3 3 3 4 6" xfId="9650"/>
    <cellStyle name="Percent 3 3 3 5" xfId="807"/>
    <cellStyle name="Percent 3 3 3 5 2" xfId="2301"/>
    <cellStyle name="Percent 3 3 3 5 2 2" xfId="6783"/>
    <cellStyle name="Percent 3 3 3 5 2 2 2" xfId="15813"/>
    <cellStyle name="Percent 3 3 3 5 2 3" xfId="11331"/>
    <cellStyle name="Percent 3 3 3 5 3" xfId="3795"/>
    <cellStyle name="Percent 3 3 3 5 3 2" xfId="8277"/>
    <cellStyle name="Percent 3 3 3 5 3 2 2" xfId="17307"/>
    <cellStyle name="Percent 3 3 3 5 3 3" xfId="12825"/>
    <cellStyle name="Percent 3 3 3 5 4" xfId="5289"/>
    <cellStyle name="Percent 3 3 3 5 4 2" xfId="14319"/>
    <cellStyle name="Percent 3 3 3 5 5" xfId="9837"/>
    <cellStyle name="Percent 3 3 3 6" xfId="1556"/>
    <cellStyle name="Percent 3 3 3 6 2" xfId="6038"/>
    <cellStyle name="Percent 3 3 3 6 2 2" xfId="15068"/>
    <cellStyle name="Percent 3 3 3 6 3" xfId="10586"/>
    <cellStyle name="Percent 3 3 3 7" xfId="3050"/>
    <cellStyle name="Percent 3 3 3 7 2" xfId="7532"/>
    <cellStyle name="Percent 3 3 3 7 2 2" xfId="16562"/>
    <cellStyle name="Percent 3 3 3 7 3" xfId="12080"/>
    <cellStyle name="Percent 3 3 3 8" xfId="4544"/>
    <cellStyle name="Percent 3 3 3 8 2" xfId="13574"/>
    <cellStyle name="Percent 3 3 3 9" xfId="9092"/>
    <cellStyle name="Percent 3 3 4" xfId="86"/>
    <cellStyle name="Percent 3 3 4 2" xfId="272"/>
    <cellStyle name="Percent 3 3 4 2 2" xfId="1016"/>
    <cellStyle name="Percent 3 3 4 2 2 2" xfId="2510"/>
    <cellStyle name="Percent 3 3 4 2 2 2 2" xfId="6992"/>
    <cellStyle name="Percent 3 3 4 2 2 2 2 2" xfId="16022"/>
    <cellStyle name="Percent 3 3 4 2 2 2 3" xfId="11540"/>
    <cellStyle name="Percent 3 3 4 2 2 3" xfId="4004"/>
    <cellStyle name="Percent 3 3 4 2 2 3 2" xfId="8486"/>
    <cellStyle name="Percent 3 3 4 2 2 3 2 2" xfId="17516"/>
    <cellStyle name="Percent 3 3 4 2 2 3 3" xfId="13034"/>
    <cellStyle name="Percent 3 3 4 2 2 4" xfId="5498"/>
    <cellStyle name="Percent 3 3 4 2 2 4 2" xfId="14528"/>
    <cellStyle name="Percent 3 3 4 2 2 5" xfId="10046"/>
    <cellStyle name="Percent 3 3 4 2 3" xfId="1766"/>
    <cellStyle name="Percent 3 3 4 2 3 2" xfId="6248"/>
    <cellStyle name="Percent 3 3 4 2 3 2 2" xfId="15278"/>
    <cellStyle name="Percent 3 3 4 2 3 3" xfId="10796"/>
    <cellStyle name="Percent 3 3 4 2 4" xfId="3260"/>
    <cellStyle name="Percent 3 3 4 2 4 2" xfId="7742"/>
    <cellStyle name="Percent 3 3 4 2 4 2 2" xfId="16772"/>
    <cellStyle name="Percent 3 3 4 2 4 3" xfId="12290"/>
    <cellStyle name="Percent 3 3 4 2 5" xfId="4754"/>
    <cellStyle name="Percent 3 3 4 2 5 2" xfId="13784"/>
    <cellStyle name="Percent 3 3 4 2 6" xfId="9302"/>
    <cellStyle name="Percent 3 3 4 3" xfId="458"/>
    <cellStyle name="Percent 3 3 4 3 2" xfId="1205"/>
    <cellStyle name="Percent 3 3 4 3 2 2" xfId="2699"/>
    <cellStyle name="Percent 3 3 4 3 2 2 2" xfId="7181"/>
    <cellStyle name="Percent 3 3 4 3 2 2 2 2" xfId="16211"/>
    <cellStyle name="Percent 3 3 4 3 2 2 3" xfId="11729"/>
    <cellStyle name="Percent 3 3 4 3 2 3" xfId="4193"/>
    <cellStyle name="Percent 3 3 4 3 2 3 2" xfId="8675"/>
    <cellStyle name="Percent 3 3 4 3 2 3 2 2" xfId="17705"/>
    <cellStyle name="Percent 3 3 4 3 2 3 3" xfId="13223"/>
    <cellStyle name="Percent 3 3 4 3 2 4" xfId="5687"/>
    <cellStyle name="Percent 3 3 4 3 2 4 2" xfId="14717"/>
    <cellStyle name="Percent 3 3 4 3 2 5" xfId="10235"/>
    <cellStyle name="Percent 3 3 4 3 3" xfId="1952"/>
    <cellStyle name="Percent 3 3 4 3 3 2" xfId="6434"/>
    <cellStyle name="Percent 3 3 4 3 3 2 2" xfId="15464"/>
    <cellStyle name="Percent 3 3 4 3 3 3" xfId="10982"/>
    <cellStyle name="Percent 3 3 4 3 4" xfId="3446"/>
    <cellStyle name="Percent 3 3 4 3 4 2" xfId="7928"/>
    <cellStyle name="Percent 3 3 4 3 4 2 2" xfId="16958"/>
    <cellStyle name="Percent 3 3 4 3 4 3" xfId="12476"/>
    <cellStyle name="Percent 3 3 4 3 5" xfId="4940"/>
    <cellStyle name="Percent 3 3 4 3 5 2" xfId="13970"/>
    <cellStyle name="Percent 3 3 4 3 6" xfId="9488"/>
    <cellStyle name="Percent 3 3 4 4" xfId="644"/>
    <cellStyle name="Percent 3 3 4 4 2" xfId="1391"/>
    <cellStyle name="Percent 3 3 4 4 2 2" xfId="2885"/>
    <cellStyle name="Percent 3 3 4 4 2 2 2" xfId="7367"/>
    <cellStyle name="Percent 3 3 4 4 2 2 2 2" xfId="16397"/>
    <cellStyle name="Percent 3 3 4 4 2 2 3" xfId="11915"/>
    <cellStyle name="Percent 3 3 4 4 2 3" xfId="4379"/>
    <cellStyle name="Percent 3 3 4 4 2 3 2" xfId="8861"/>
    <cellStyle name="Percent 3 3 4 4 2 3 2 2" xfId="17891"/>
    <cellStyle name="Percent 3 3 4 4 2 3 3" xfId="13409"/>
    <cellStyle name="Percent 3 3 4 4 2 4" xfId="5873"/>
    <cellStyle name="Percent 3 3 4 4 2 4 2" xfId="14903"/>
    <cellStyle name="Percent 3 3 4 4 2 5" xfId="10421"/>
    <cellStyle name="Percent 3 3 4 4 3" xfId="2138"/>
    <cellStyle name="Percent 3 3 4 4 3 2" xfId="6620"/>
    <cellStyle name="Percent 3 3 4 4 3 2 2" xfId="15650"/>
    <cellStyle name="Percent 3 3 4 4 3 3" xfId="11168"/>
    <cellStyle name="Percent 3 3 4 4 4" xfId="3632"/>
    <cellStyle name="Percent 3 3 4 4 4 2" xfId="8114"/>
    <cellStyle name="Percent 3 3 4 4 4 2 2" xfId="17144"/>
    <cellStyle name="Percent 3 3 4 4 4 3" xfId="12662"/>
    <cellStyle name="Percent 3 3 4 4 5" xfId="5126"/>
    <cellStyle name="Percent 3 3 4 4 5 2" xfId="14156"/>
    <cellStyle name="Percent 3 3 4 4 6" xfId="9674"/>
    <cellStyle name="Percent 3 3 4 5" xfId="831"/>
    <cellStyle name="Percent 3 3 4 5 2" xfId="2325"/>
    <cellStyle name="Percent 3 3 4 5 2 2" xfId="6807"/>
    <cellStyle name="Percent 3 3 4 5 2 2 2" xfId="15837"/>
    <cellStyle name="Percent 3 3 4 5 2 3" xfId="11355"/>
    <cellStyle name="Percent 3 3 4 5 3" xfId="3819"/>
    <cellStyle name="Percent 3 3 4 5 3 2" xfId="8301"/>
    <cellStyle name="Percent 3 3 4 5 3 2 2" xfId="17331"/>
    <cellStyle name="Percent 3 3 4 5 3 3" xfId="12849"/>
    <cellStyle name="Percent 3 3 4 5 4" xfId="5313"/>
    <cellStyle name="Percent 3 3 4 5 4 2" xfId="14343"/>
    <cellStyle name="Percent 3 3 4 5 5" xfId="9861"/>
    <cellStyle name="Percent 3 3 4 6" xfId="1580"/>
    <cellStyle name="Percent 3 3 4 6 2" xfId="6062"/>
    <cellStyle name="Percent 3 3 4 6 2 2" xfId="15092"/>
    <cellStyle name="Percent 3 3 4 6 3" xfId="10610"/>
    <cellStyle name="Percent 3 3 4 7" xfId="3074"/>
    <cellStyle name="Percent 3 3 4 7 2" xfId="7556"/>
    <cellStyle name="Percent 3 3 4 7 2 2" xfId="16586"/>
    <cellStyle name="Percent 3 3 4 7 3" xfId="12104"/>
    <cellStyle name="Percent 3 3 4 8" xfId="4568"/>
    <cellStyle name="Percent 3 3 4 8 2" xfId="13598"/>
    <cellStyle name="Percent 3 3 4 9" xfId="9116"/>
    <cellStyle name="Percent 3 3 5" xfId="121"/>
    <cellStyle name="Percent 3 3 5 2" xfId="307"/>
    <cellStyle name="Percent 3 3 5 2 2" xfId="1050"/>
    <cellStyle name="Percent 3 3 5 2 2 2" xfId="2544"/>
    <cellStyle name="Percent 3 3 5 2 2 2 2" xfId="7026"/>
    <cellStyle name="Percent 3 3 5 2 2 2 2 2" xfId="16056"/>
    <cellStyle name="Percent 3 3 5 2 2 2 3" xfId="11574"/>
    <cellStyle name="Percent 3 3 5 2 2 3" xfId="4038"/>
    <cellStyle name="Percent 3 3 5 2 2 3 2" xfId="8520"/>
    <cellStyle name="Percent 3 3 5 2 2 3 2 2" xfId="17550"/>
    <cellStyle name="Percent 3 3 5 2 2 3 3" xfId="13068"/>
    <cellStyle name="Percent 3 3 5 2 2 4" xfId="5532"/>
    <cellStyle name="Percent 3 3 5 2 2 4 2" xfId="14562"/>
    <cellStyle name="Percent 3 3 5 2 2 5" xfId="10080"/>
    <cellStyle name="Percent 3 3 5 2 3" xfId="1801"/>
    <cellStyle name="Percent 3 3 5 2 3 2" xfId="6283"/>
    <cellStyle name="Percent 3 3 5 2 3 2 2" xfId="15313"/>
    <cellStyle name="Percent 3 3 5 2 3 3" xfId="10831"/>
    <cellStyle name="Percent 3 3 5 2 4" xfId="3295"/>
    <cellStyle name="Percent 3 3 5 2 4 2" xfId="7777"/>
    <cellStyle name="Percent 3 3 5 2 4 2 2" xfId="16807"/>
    <cellStyle name="Percent 3 3 5 2 4 3" xfId="12325"/>
    <cellStyle name="Percent 3 3 5 2 5" xfId="4789"/>
    <cellStyle name="Percent 3 3 5 2 5 2" xfId="13819"/>
    <cellStyle name="Percent 3 3 5 2 6" xfId="9337"/>
    <cellStyle name="Percent 3 3 5 3" xfId="493"/>
    <cellStyle name="Percent 3 3 5 3 2" xfId="1240"/>
    <cellStyle name="Percent 3 3 5 3 2 2" xfId="2734"/>
    <cellStyle name="Percent 3 3 5 3 2 2 2" xfId="7216"/>
    <cellStyle name="Percent 3 3 5 3 2 2 2 2" xfId="16246"/>
    <cellStyle name="Percent 3 3 5 3 2 2 3" xfId="11764"/>
    <cellStyle name="Percent 3 3 5 3 2 3" xfId="4228"/>
    <cellStyle name="Percent 3 3 5 3 2 3 2" xfId="8710"/>
    <cellStyle name="Percent 3 3 5 3 2 3 2 2" xfId="17740"/>
    <cellStyle name="Percent 3 3 5 3 2 3 3" xfId="13258"/>
    <cellStyle name="Percent 3 3 5 3 2 4" xfId="5722"/>
    <cellStyle name="Percent 3 3 5 3 2 4 2" xfId="14752"/>
    <cellStyle name="Percent 3 3 5 3 2 5" xfId="10270"/>
    <cellStyle name="Percent 3 3 5 3 3" xfId="1987"/>
    <cellStyle name="Percent 3 3 5 3 3 2" xfId="6469"/>
    <cellStyle name="Percent 3 3 5 3 3 2 2" xfId="15499"/>
    <cellStyle name="Percent 3 3 5 3 3 3" xfId="11017"/>
    <cellStyle name="Percent 3 3 5 3 4" xfId="3481"/>
    <cellStyle name="Percent 3 3 5 3 4 2" xfId="7963"/>
    <cellStyle name="Percent 3 3 5 3 4 2 2" xfId="16993"/>
    <cellStyle name="Percent 3 3 5 3 4 3" xfId="12511"/>
    <cellStyle name="Percent 3 3 5 3 5" xfId="4975"/>
    <cellStyle name="Percent 3 3 5 3 5 2" xfId="14005"/>
    <cellStyle name="Percent 3 3 5 3 6" xfId="9523"/>
    <cellStyle name="Percent 3 3 5 4" xfId="679"/>
    <cellStyle name="Percent 3 3 5 4 2" xfId="1426"/>
    <cellStyle name="Percent 3 3 5 4 2 2" xfId="2920"/>
    <cellStyle name="Percent 3 3 5 4 2 2 2" xfId="7402"/>
    <cellStyle name="Percent 3 3 5 4 2 2 2 2" xfId="16432"/>
    <cellStyle name="Percent 3 3 5 4 2 2 3" xfId="11950"/>
    <cellStyle name="Percent 3 3 5 4 2 3" xfId="4414"/>
    <cellStyle name="Percent 3 3 5 4 2 3 2" xfId="8896"/>
    <cellStyle name="Percent 3 3 5 4 2 3 2 2" xfId="17926"/>
    <cellStyle name="Percent 3 3 5 4 2 3 3" xfId="13444"/>
    <cellStyle name="Percent 3 3 5 4 2 4" xfId="5908"/>
    <cellStyle name="Percent 3 3 5 4 2 4 2" xfId="14938"/>
    <cellStyle name="Percent 3 3 5 4 2 5" xfId="10456"/>
    <cellStyle name="Percent 3 3 5 4 3" xfId="2173"/>
    <cellStyle name="Percent 3 3 5 4 3 2" xfId="6655"/>
    <cellStyle name="Percent 3 3 5 4 3 2 2" xfId="15685"/>
    <cellStyle name="Percent 3 3 5 4 3 3" xfId="11203"/>
    <cellStyle name="Percent 3 3 5 4 4" xfId="3667"/>
    <cellStyle name="Percent 3 3 5 4 4 2" xfId="8149"/>
    <cellStyle name="Percent 3 3 5 4 4 2 2" xfId="17179"/>
    <cellStyle name="Percent 3 3 5 4 4 3" xfId="12697"/>
    <cellStyle name="Percent 3 3 5 4 5" xfId="5161"/>
    <cellStyle name="Percent 3 3 5 4 5 2" xfId="14191"/>
    <cellStyle name="Percent 3 3 5 4 6" xfId="9709"/>
    <cellStyle name="Percent 3 3 5 5" xfId="866"/>
    <cellStyle name="Percent 3 3 5 5 2" xfId="2360"/>
    <cellStyle name="Percent 3 3 5 5 2 2" xfId="6842"/>
    <cellStyle name="Percent 3 3 5 5 2 2 2" xfId="15872"/>
    <cellStyle name="Percent 3 3 5 5 2 3" xfId="11390"/>
    <cellStyle name="Percent 3 3 5 5 3" xfId="3854"/>
    <cellStyle name="Percent 3 3 5 5 3 2" xfId="8336"/>
    <cellStyle name="Percent 3 3 5 5 3 2 2" xfId="17366"/>
    <cellStyle name="Percent 3 3 5 5 3 3" xfId="12884"/>
    <cellStyle name="Percent 3 3 5 5 4" xfId="5348"/>
    <cellStyle name="Percent 3 3 5 5 4 2" xfId="14378"/>
    <cellStyle name="Percent 3 3 5 5 5" xfId="9896"/>
    <cellStyle name="Percent 3 3 5 6" xfId="1615"/>
    <cellStyle name="Percent 3 3 5 6 2" xfId="6097"/>
    <cellStyle name="Percent 3 3 5 6 2 2" xfId="15127"/>
    <cellStyle name="Percent 3 3 5 6 3" xfId="10645"/>
    <cellStyle name="Percent 3 3 5 7" xfId="3109"/>
    <cellStyle name="Percent 3 3 5 7 2" xfId="7591"/>
    <cellStyle name="Percent 3 3 5 7 2 2" xfId="16621"/>
    <cellStyle name="Percent 3 3 5 7 3" xfId="12139"/>
    <cellStyle name="Percent 3 3 5 8" xfId="4603"/>
    <cellStyle name="Percent 3 3 5 8 2" xfId="13633"/>
    <cellStyle name="Percent 3 3 5 9" xfId="9151"/>
    <cellStyle name="Percent 3 3 6" xfId="133"/>
    <cellStyle name="Percent 3 3 6 2" xfId="319"/>
    <cellStyle name="Percent 3 3 6 2 2" xfId="1062"/>
    <cellStyle name="Percent 3 3 6 2 2 2" xfId="2556"/>
    <cellStyle name="Percent 3 3 6 2 2 2 2" xfId="7038"/>
    <cellStyle name="Percent 3 3 6 2 2 2 2 2" xfId="16068"/>
    <cellStyle name="Percent 3 3 6 2 2 2 3" xfId="11586"/>
    <cellStyle name="Percent 3 3 6 2 2 3" xfId="4050"/>
    <cellStyle name="Percent 3 3 6 2 2 3 2" xfId="8532"/>
    <cellStyle name="Percent 3 3 6 2 2 3 2 2" xfId="17562"/>
    <cellStyle name="Percent 3 3 6 2 2 3 3" xfId="13080"/>
    <cellStyle name="Percent 3 3 6 2 2 4" xfId="5544"/>
    <cellStyle name="Percent 3 3 6 2 2 4 2" xfId="14574"/>
    <cellStyle name="Percent 3 3 6 2 2 5" xfId="10092"/>
    <cellStyle name="Percent 3 3 6 2 3" xfId="1813"/>
    <cellStyle name="Percent 3 3 6 2 3 2" xfId="6295"/>
    <cellStyle name="Percent 3 3 6 2 3 2 2" xfId="15325"/>
    <cellStyle name="Percent 3 3 6 2 3 3" xfId="10843"/>
    <cellStyle name="Percent 3 3 6 2 4" xfId="3307"/>
    <cellStyle name="Percent 3 3 6 2 4 2" xfId="7789"/>
    <cellStyle name="Percent 3 3 6 2 4 2 2" xfId="16819"/>
    <cellStyle name="Percent 3 3 6 2 4 3" xfId="12337"/>
    <cellStyle name="Percent 3 3 6 2 5" xfId="4801"/>
    <cellStyle name="Percent 3 3 6 2 5 2" xfId="13831"/>
    <cellStyle name="Percent 3 3 6 2 6" xfId="9349"/>
    <cellStyle name="Percent 3 3 6 3" xfId="505"/>
    <cellStyle name="Percent 3 3 6 3 2" xfId="1252"/>
    <cellStyle name="Percent 3 3 6 3 2 2" xfId="2746"/>
    <cellStyle name="Percent 3 3 6 3 2 2 2" xfId="7228"/>
    <cellStyle name="Percent 3 3 6 3 2 2 2 2" xfId="16258"/>
    <cellStyle name="Percent 3 3 6 3 2 2 3" xfId="11776"/>
    <cellStyle name="Percent 3 3 6 3 2 3" xfId="4240"/>
    <cellStyle name="Percent 3 3 6 3 2 3 2" xfId="8722"/>
    <cellStyle name="Percent 3 3 6 3 2 3 2 2" xfId="17752"/>
    <cellStyle name="Percent 3 3 6 3 2 3 3" xfId="13270"/>
    <cellStyle name="Percent 3 3 6 3 2 4" xfId="5734"/>
    <cellStyle name="Percent 3 3 6 3 2 4 2" xfId="14764"/>
    <cellStyle name="Percent 3 3 6 3 2 5" xfId="10282"/>
    <cellStyle name="Percent 3 3 6 3 3" xfId="1999"/>
    <cellStyle name="Percent 3 3 6 3 3 2" xfId="6481"/>
    <cellStyle name="Percent 3 3 6 3 3 2 2" xfId="15511"/>
    <cellStyle name="Percent 3 3 6 3 3 3" xfId="11029"/>
    <cellStyle name="Percent 3 3 6 3 4" xfId="3493"/>
    <cellStyle name="Percent 3 3 6 3 4 2" xfId="7975"/>
    <cellStyle name="Percent 3 3 6 3 4 2 2" xfId="17005"/>
    <cellStyle name="Percent 3 3 6 3 4 3" xfId="12523"/>
    <cellStyle name="Percent 3 3 6 3 5" xfId="4987"/>
    <cellStyle name="Percent 3 3 6 3 5 2" xfId="14017"/>
    <cellStyle name="Percent 3 3 6 3 6" xfId="9535"/>
    <cellStyle name="Percent 3 3 6 4" xfId="691"/>
    <cellStyle name="Percent 3 3 6 4 2" xfId="1438"/>
    <cellStyle name="Percent 3 3 6 4 2 2" xfId="2932"/>
    <cellStyle name="Percent 3 3 6 4 2 2 2" xfId="7414"/>
    <cellStyle name="Percent 3 3 6 4 2 2 2 2" xfId="16444"/>
    <cellStyle name="Percent 3 3 6 4 2 2 3" xfId="11962"/>
    <cellStyle name="Percent 3 3 6 4 2 3" xfId="4426"/>
    <cellStyle name="Percent 3 3 6 4 2 3 2" xfId="8908"/>
    <cellStyle name="Percent 3 3 6 4 2 3 2 2" xfId="17938"/>
    <cellStyle name="Percent 3 3 6 4 2 3 3" xfId="13456"/>
    <cellStyle name="Percent 3 3 6 4 2 4" xfId="5920"/>
    <cellStyle name="Percent 3 3 6 4 2 4 2" xfId="14950"/>
    <cellStyle name="Percent 3 3 6 4 2 5" xfId="10468"/>
    <cellStyle name="Percent 3 3 6 4 3" xfId="2185"/>
    <cellStyle name="Percent 3 3 6 4 3 2" xfId="6667"/>
    <cellStyle name="Percent 3 3 6 4 3 2 2" xfId="15697"/>
    <cellStyle name="Percent 3 3 6 4 3 3" xfId="11215"/>
    <cellStyle name="Percent 3 3 6 4 4" xfId="3679"/>
    <cellStyle name="Percent 3 3 6 4 4 2" xfId="8161"/>
    <cellStyle name="Percent 3 3 6 4 4 2 2" xfId="17191"/>
    <cellStyle name="Percent 3 3 6 4 4 3" xfId="12709"/>
    <cellStyle name="Percent 3 3 6 4 5" xfId="5173"/>
    <cellStyle name="Percent 3 3 6 4 5 2" xfId="14203"/>
    <cellStyle name="Percent 3 3 6 4 6" xfId="9721"/>
    <cellStyle name="Percent 3 3 6 5" xfId="878"/>
    <cellStyle name="Percent 3 3 6 5 2" xfId="2372"/>
    <cellStyle name="Percent 3 3 6 5 2 2" xfId="6854"/>
    <cellStyle name="Percent 3 3 6 5 2 2 2" xfId="15884"/>
    <cellStyle name="Percent 3 3 6 5 2 3" xfId="11402"/>
    <cellStyle name="Percent 3 3 6 5 3" xfId="3866"/>
    <cellStyle name="Percent 3 3 6 5 3 2" xfId="8348"/>
    <cellStyle name="Percent 3 3 6 5 3 2 2" xfId="17378"/>
    <cellStyle name="Percent 3 3 6 5 3 3" xfId="12896"/>
    <cellStyle name="Percent 3 3 6 5 4" xfId="5360"/>
    <cellStyle name="Percent 3 3 6 5 4 2" xfId="14390"/>
    <cellStyle name="Percent 3 3 6 5 5" xfId="9908"/>
    <cellStyle name="Percent 3 3 6 6" xfId="1627"/>
    <cellStyle name="Percent 3 3 6 6 2" xfId="6109"/>
    <cellStyle name="Percent 3 3 6 6 2 2" xfId="15139"/>
    <cellStyle name="Percent 3 3 6 6 3" xfId="10657"/>
    <cellStyle name="Percent 3 3 6 7" xfId="3121"/>
    <cellStyle name="Percent 3 3 6 7 2" xfId="7603"/>
    <cellStyle name="Percent 3 3 6 7 2 2" xfId="16633"/>
    <cellStyle name="Percent 3 3 6 7 3" xfId="12151"/>
    <cellStyle name="Percent 3 3 6 8" xfId="4615"/>
    <cellStyle name="Percent 3 3 6 8 2" xfId="13645"/>
    <cellStyle name="Percent 3 3 6 9" xfId="9163"/>
    <cellStyle name="Percent 3 3 7" xfId="156"/>
    <cellStyle name="Percent 3 3 7 2" xfId="342"/>
    <cellStyle name="Percent 3 3 7 2 2" xfId="1085"/>
    <cellStyle name="Percent 3 3 7 2 2 2" xfId="2579"/>
    <cellStyle name="Percent 3 3 7 2 2 2 2" xfId="7061"/>
    <cellStyle name="Percent 3 3 7 2 2 2 2 2" xfId="16091"/>
    <cellStyle name="Percent 3 3 7 2 2 2 3" xfId="11609"/>
    <cellStyle name="Percent 3 3 7 2 2 3" xfId="4073"/>
    <cellStyle name="Percent 3 3 7 2 2 3 2" xfId="8555"/>
    <cellStyle name="Percent 3 3 7 2 2 3 2 2" xfId="17585"/>
    <cellStyle name="Percent 3 3 7 2 2 3 3" xfId="13103"/>
    <cellStyle name="Percent 3 3 7 2 2 4" xfId="5567"/>
    <cellStyle name="Percent 3 3 7 2 2 4 2" xfId="14597"/>
    <cellStyle name="Percent 3 3 7 2 2 5" xfId="10115"/>
    <cellStyle name="Percent 3 3 7 2 3" xfId="1836"/>
    <cellStyle name="Percent 3 3 7 2 3 2" xfId="6318"/>
    <cellStyle name="Percent 3 3 7 2 3 2 2" xfId="15348"/>
    <cellStyle name="Percent 3 3 7 2 3 3" xfId="10866"/>
    <cellStyle name="Percent 3 3 7 2 4" xfId="3330"/>
    <cellStyle name="Percent 3 3 7 2 4 2" xfId="7812"/>
    <cellStyle name="Percent 3 3 7 2 4 2 2" xfId="16842"/>
    <cellStyle name="Percent 3 3 7 2 4 3" xfId="12360"/>
    <cellStyle name="Percent 3 3 7 2 5" xfId="4824"/>
    <cellStyle name="Percent 3 3 7 2 5 2" xfId="13854"/>
    <cellStyle name="Percent 3 3 7 2 6" xfId="9372"/>
    <cellStyle name="Percent 3 3 7 3" xfId="528"/>
    <cellStyle name="Percent 3 3 7 3 2" xfId="1275"/>
    <cellStyle name="Percent 3 3 7 3 2 2" xfId="2769"/>
    <cellStyle name="Percent 3 3 7 3 2 2 2" xfId="7251"/>
    <cellStyle name="Percent 3 3 7 3 2 2 2 2" xfId="16281"/>
    <cellStyle name="Percent 3 3 7 3 2 2 3" xfId="11799"/>
    <cellStyle name="Percent 3 3 7 3 2 3" xfId="4263"/>
    <cellStyle name="Percent 3 3 7 3 2 3 2" xfId="8745"/>
    <cellStyle name="Percent 3 3 7 3 2 3 2 2" xfId="17775"/>
    <cellStyle name="Percent 3 3 7 3 2 3 3" xfId="13293"/>
    <cellStyle name="Percent 3 3 7 3 2 4" xfId="5757"/>
    <cellStyle name="Percent 3 3 7 3 2 4 2" xfId="14787"/>
    <cellStyle name="Percent 3 3 7 3 2 5" xfId="10305"/>
    <cellStyle name="Percent 3 3 7 3 3" xfId="2022"/>
    <cellStyle name="Percent 3 3 7 3 3 2" xfId="6504"/>
    <cellStyle name="Percent 3 3 7 3 3 2 2" xfId="15534"/>
    <cellStyle name="Percent 3 3 7 3 3 3" xfId="11052"/>
    <cellStyle name="Percent 3 3 7 3 4" xfId="3516"/>
    <cellStyle name="Percent 3 3 7 3 4 2" xfId="7998"/>
    <cellStyle name="Percent 3 3 7 3 4 2 2" xfId="17028"/>
    <cellStyle name="Percent 3 3 7 3 4 3" xfId="12546"/>
    <cellStyle name="Percent 3 3 7 3 5" xfId="5010"/>
    <cellStyle name="Percent 3 3 7 3 5 2" xfId="14040"/>
    <cellStyle name="Percent 3 3 7 3 6" xfId="9558"/>
    <cellStyle name="Percent 3 3 7 4" xfId="714"/>
    <cellStyle name="Percent 3 3 7 4 2" xfId="1461"/>
    <cellStyle name="Percent 3 3 7 4 2 2" xfId="2955"/>
    <cellStyle name="Percent 3 3 7 4 2 2 2" xfId="7437"/>
    <cellStyle name="Percent 3 3 7 4 2 2 2 2" xfId="16467"/>
    <cellStyle name="Percent 3 3 7 4 2 2 3" xfId="11985"/>
    <cellStyle name="Percent 3 3 7 4 2 3" xfId="4449"/>
    <cellStyle name="Percent 3 3 7 4 2 3 2" xfId="8931"/>
    <cellStyle name="Percent 3 3 7 4 2 3 2 2" xfId="17961"/>
    <cellStyle name="Percent 3 3 7 4 2 3 3" xfId="13479"/>
    <cellStyle name="Percent 3 3 7 4 2 4" xfId="5943"/>
    <cellStyle name="Percent 3 3 7 4 2 4 2" xfId="14973"/>
    <cellStyle name="Percent 3 3 7 4 2 5" xfId="10491"/>
    <cellStyle name="Percent 3 3 7 4 3" xfId="2208"/>
    <cellStyle name="Percent 3 3 7 4 3 2" xfId="6690"/>
    <cellStyle name="Percent 3 3 7 4 3 2 2" xfId="15720"/>
    <cellStyle name="Percent 3 3 7 4 3 3" xfId="11238"/>
    <cellStyle name="Percent 3 3 7 4 4" xfId="3702"/>
    <cellStyle name="Percent 3 3 7 4 4 2" xfId="8184"/>
    <cellStyle name="Percent 3 3 7 4 4 2 2" xfId="17214"/>
    <cellStyle name="Percent 3 3 7 4 4 3" xfId="12732"/>
    <cellStyle name="Percent 3 3 7 4 5" xfId="5196"/>
    <cellStyle name="Percent 3 3 7 4 5 2" xfId="14226"/>
    <cellStyle name="Percent 3 3 7 4 6" xfId="9744"/>
    <cellStyle name="Percent 3 3 7 5" xfId="901"/>
    <cellStyle name="Percent 3 3 7 5 2" xfId="2395"/>
    <cellStyle name="Percent 3 3 7 5 2 2" xfId="6877"/>
    <cellStyle name="Percent 3 3 7 5 2 2 2" xfId="15907"/>
    <cellStyle name="Percent 3 3 7 5 2 3" xfId="11425"/>
    <cellStyle name="Percent 3 3 7 5 3" xfId="3889"/>
    <cellStyle name="Percent 3 3 7 5 3 2" xfId="8371"/>
    <cellStyle name="Percent 3 3 7 5 3 2 2" xfId="17401"/>
    <cellStyle name="Percent 3 3 7 5 3 3" xfId="12919"/>
    <cellStyle name="Percent 3 3 7 5 4" xfId="5383"/>
    <cellStyle name="Percent 3 3 7 5 4 2" xfId="14413"/>
    <cellStyle name="Percent 3 3 7 5 5" xfId="9931"/>
    <cellStyle name="Percent 3 3 7 6" xfId="1650"/>
    <cellStyle name="Percent 3 3 7 6 2" xfId="6132"/>
    <cellStyle name="Percent 3 3 7 6 2 2" xfId="15162"/>
    <cellStyle name="Percent 3 3 7 6 3" xfId="10680"/>
    <cellStyle name="Percent 3 3 7 7" xfId="3144"/>
    <cellStyle name="Percent 3 3 7 7 2" xfId="7626"/>
    <cellStyle name="Percent 3 3 7 7 2 2" xfId="16656"/>
    <cellStyle name="Percent 3 3 7 7 3" xfId="12174"/>
    <cellStyle name="Percent 3 3 7 8" xfId="4638"/>
    <cellStyle name="Percent 3 3 7 8 2" xfId="13668"/>
    <cellStyle name="Percent 3 3 7 9" xfId="9186"/>
    <cellStyle name="Percent 3 3 8" xfId="179"/>
    <cellStyle name="Percent 3 3 8 2" xfId="365"/>
    <cellStyle name="Percent 3 3 8 2 2" xfId="1108"/>
    <cellStyle name="Percent 3 3 8 2 2 2" xfId="2602"/>
    <cellStyle name="Percent 3 3 8 2 2 2 2" xfId="7084"/>
    <cellStyle name="Percent 3 3 8 2 2 2 2 2" xfId="16114"/>
    <cellStyle name="Percent 3 3 8 2 2 2 3" xfId="11632"/>
    <cellStyle name="Percent 3 3 8 2 2 3" xfId="4096"/>
    <cellStyle name="Percent 3 3 8 2 2 3 2" xfId="8578"/>
    <cellStyle name="Percent 3 3 8 2 2 3 2 2" xfId="17608"/>
    <cellStyle name="Percent 3 3 8 2 2 3 3" xfId="13126"/>
    <cellStyle name="Percent 3 3 8 2 2 4" xfId="5590"/>
    <cellStyle name="Percent 3 3 8 2 2 4 2" xfId="14620"/>
    <cellStyle name="Percent 3 3 8 2 2 5" xfId="10138"/>
    <cellStyle name="Percent 3 3 8 2 3" xfId="1859"/>
    <cellStyle name="Percent 3 3 8 2 3 2" xfId="6341"/>
    <cellStyle name="Percent 3 3 8 2 3 2 2" xfId="15371"/>
    <cellStyle name="Percent 3 3 8 2 3 3" xfId="10889"/>
    <cellStyle name="Percent 3 3 8 2 4" xfId="3353"/>
    <cellStyle name="Percent 3 3 8 2 4 2" xfId="7835"/>
    <cellStyle name="Percent 3 3 8 2 4 2 2" xfId="16865"/>
    <cellStyle name="Percent 3 3 8 2 4 3" xfId="12383"/>
    <cellStyle name="Percent 3 3 8 2 5" xfId="4847"/>
    <cellStyle name="Percent 3 3 8 2 5 2" xfId="13877"/>
    <cellStyle name="Percent 3 3 8 2 6" xfId="9395"/>
    <cellStyle name="Percent 3 3 8 3" xfId="551"/>
    <cellStyle name="Percent 3 3 8 3 2" xfId="1298"/>
    <cellStyle name="Percent 3 3 8 3 2 2" xfId="2792"/>
    <cellStyle name="Percent 3 3 8 3 2 2 2" xfId="7274"/>
    <cellStyle name="Percent 3 3 8 3 2 2 2 2" xfId="16304"/>
    <cellStyle name="Percent 3 3 8 3 2 2 3" xfId="11822"/>
    <cellStyle name="Percent 3 3 8 3 2 3" xfId="4286"/>
    <cellStyle name="Percent 3 3 8 3 2 3 2" xfId="8768"/>
    <cellStyle name="Percent 3 3 8 3 2 3 2 2" xfId="17798"/>
    <cellStyle name="Percent 3 3 8 3 2 3 3" xfId="13316"/>
    <cellStyle name="Percent 3 3 8 3 2 4" xfId="5780"/>
    <cellStyle name="Percent 3 3 8 3 2 4 2" xfId="14810"/>
    <cellStyle name="Percent 3 3 8 3 2 5" xfId="10328"/>
    <cellStyle name="Percent 3 3 8 3 3" xfId="2045"/>
    <cellStyle name="Percent 3 3 8 3 3 2" xfId="6527"/>
    <cellStyle name="Percent 3 3 8 3 3 2 2" xfId="15557"/>
    <cellStyle name="Percent 3 3 8 3 3 3" xfId="11075"/>
    <cellStyle name="Percent 3 3 8 3 4" xfId="3539"/>
    <cellStyle name="Percent 3 3 8 3 4 2" xfId="8021"/>
    <cellStyle name="Percent 3 3 8 3 4 2 2" xfId="17051"/>
    <cellStyle name="Percent 3 3 8 3 4 3" xfId="12569"/>
    <cellStyle name="Percent 3 3 8 3 5" xfId="5033"/>
    <cellStyle name="Percent 3 3 8 3 5 2" xfId="14063"/>
    <cellStyle name="Percent 3 3 8 3 6" xfId="9581"/>
    <cellStyle name="Percent 3 3 8 4" xfId="737"/>
    <cellStyle name="Percent 3 3 8 4 2" xfId="1484"/>
    <cellStyle name="Percent 3 3 8 4 2 2" xfId="2978"/>
    <cellStyle name="Percent 3 3 8 4 2 2 2" xfId="7460"/>
    <cellStyle name="Percent 3 3 8 4 2 2 2 2" xfId="16490"/>
    <cellStyle name="Percent 3 3 8 4 2 2 3" xfId="12008"/>
    <cellStyle name="Percent 3 3 8 4 2 3" xfId="4472"/>
    <cellStyle name="Percent 3 3 8 4 2 3 2" xfId="8954"/>
    <cellStyle name="Percent 3 3 8 4 2 3 2 2" xfId="17984"/>
    <cellStyle name="Percent 3 3 8 4 2 3 3" xfId="13502"/>
    <cellStyle name="Percent 3 3 8 4 2 4" xfId="5966"/>
    <cellStyle name="Percent 3 3 8 4 2 4 2" xfId="14996"/>
    <cellStyle name="Percent 3 3 8 4 2 5" xfId="10514"/>
    <cellStyle name="Percent 3 3 8 4 3" xfId="2231"/>
    <cellStyle name="Percent 3 3 8 4 3 2" xfId="6713"/>
    <cellStyle name="Percent 3 3 8 4 3 2 2" xfId="15743"/>
    <cellStyle name="Percent 3 3 8 4 3 3" xfId="11261"/>
    <cellStyle name="Percent 3 3 8 4 4" xfId="3725"/>
    <cellStyle name="Percent 3 3 8 4 4 2" xfId="8207"/>
    <cellStyle name="Percent 3 3 8 4 4 2 2" xfId="17237"/>
    <cellStyle name="Percent 3 3 8 4 4 3" xfId="12755"/>
    <cellStyle name="Percent 3 3 8 4 5" xfId="5219"/>
    <cellStyle name="Percent 3 3 8 4 5 2" xfId="14249"/>
    <cellStyle name="Percent 3 3 8 4 6" xfId="9767"/>
    <cellStyle name="Percent 3 3 8 5" xfId="924"/>
    <cellStyle name="Percent 3 3 8 5 2" xfId="2418"/>
    <cellStyle name="Percent 3 3 8 5 2 2" xfId="6900"/>
    <cellStyle name="Percent 3 3 8 5 2 2 2" xfId="15930"/>
    <cellStyle name="Percent 3 3 8 5 2 3" xfId="11448"/>
    <cellStyle name="Percent 3 3 8 5 3" xfId="3912"/>
    <cellStyle name="Percent 3 3 8 5 3 2" xfId="8394"/>
    <cellStyle name="Percent 3 3 8 5 3 2 2" xfId="17424"/>
    <cellStyle name="Percent 3 3 8 5 3 3" xfId="12942"/>
    <cellStyle name="Percent 3 3 8 5 4" xfId="5406"/>
    <cellStyle name="Percent 3 3 8 5 4 2" xfId="14436"/>
    <cellStyle name="Percent 3 3 8 5 5" xfId="9954"/>
    <cellStyle name="Percent 3 3 8 6" xfId="1673"/>
    <cellStyle name="Percent 3 3 8 6 2" xfId="6155"/>
    <cellStyle name="Percent 3 3 8 6 2 2" xfId="15185"/>
    <cellStyle name="Percent 3 3 8 6 3" xfId="10703"/>
    <cellStyle name="Percent 3 3 8 7" xfId="3167"/>
    <cellStyle name="Percent 3 3 8 7 2" xfId="7649"/>
    <cellStyle name="Percent 3 3 8 7 2 2" xfId="16679"/>
    <cellStyle name="Percent 3 3 8 7 3" xfId="12197"/>
    <cellStyle name="Percent 3 3 8 8" xfId="4661"/>
    <cellStyle name="Percent 3 3 8 8 2" xfId="13691"/>
    <cellStyle name="Percent 3 3 8 9" xfId="9209"/>
    <cellStyle name="Percent 3 3 9" xfId="202"/>
    <cellStyle name="Percent 3 3 9 2" xfId="947"/>
    <cellStyle name="Percent 3 3 9 2 2" xfId="2441"/>
    <cellStyle name="Percent 3 3 9 2 2 2" xfId="6923"/>
    <cellStyle name="Percent 3 3 9 2 2 2 2" xfId="15953"/>
    <cellStyle name="Percent 3 3 9 2 2 3" xfId="11471"/>
    <cellStyle name="Percent 3 3 9 2 3" xfId="3935"/>
    <cellStyle name="Percent 3 3 9 2 3 2" xfId="8417"/>
    <cellStyle name="Percent 3 3 9 2 3 2 2" xfId="17447"/>
    <cellStyle name="Percent 3 3 9 2 3 3" xfId="12965"/>
    <cellStyle name="Percent 3 3 9 2 4" xfId="5429"/>
    <cellStyle name="Percent 3 3 9 2 4 2" xfId="14459"/>
    <cellStyle name="Percent 3 3 9 2 5" xfId="9977"/>
    <cellStyle name="Percent 3 3 9 3" xfId="1696"/>
    <cellStyle name="Percent 3 3 9 3 2" xfId="6178"/>
    <cellStyle name="Percent 3 3 9 3 2 2" xfId="15208"/>
    <cellStyle name="Percent 3 3 9 3 3" xfId="10726"/>
    <cellStyle name="Percent 3 3 9 4" xfId="3190"/>
    <cellStyle name="Percent 3 3 9 4 2" xfId="7672"/>
    <cellStyle name="Percent 3 3 9 4 2 2" xfId="16702"/>
    <cellStyle name="Percent 3 3 9 4 3" xfId="12220"/>
    <cellStyle name="Percent 3 3 9 5" xfId="4684"/>
    <cellStyle name="Percent 3 3 9 5 2" xfId="13714"/>
    <cellStyle name="Percent 3 3 9 6" xfId="9232"/>
    <cellStyle name="Percent 3 4" xfId="29"/>
    <cellStyle name="Percent 3 4 2" xfId="215"/>
    <cellStyle name="Percent 3 4 2 2" xfId="960"/>
    <cellStyle name="Percent 3 4 2 2 2" xfId="2454"/>
    <cellStyle name="Percent 3 4 2 2 2 2" xfId="6936"/>
    <cellStyle name="Percent 3 4 2 2 2 2 2" xfId="15966"/>
    <cellStyle name="Percent 3 4 2 2 2 3" xfId="11484"/>
    <cellStyle name="Percent 3 4 2 2 3" xfId="3948"/>
    <cellStyle name="Percent 3 4 2 2 3 2" xfId="8430"/>
    <cellStyle name="Percent 3 4 2 2 3 2 2" xfId="17460"/>
    <cellStyle name="Percent 3 4 2 2 3 3" xfId="12978"/>
    <cellStyle name="Percent 3 4 2 2 4" xfId="5442"/>
    <cellStyle name="Percent 3 4 2 2 4 2" xfId="14472"/>
    <cellStyle name="Percent 3 4 2 2 5" xfId="9990"/>
    <cellStyle name="Percent 3 4 2 3" xfId="1709"/>
    <cellStyle name="Percent 3 4 2 3 2" xfId="6191"/>
    <cellStyle name="Percent 3 4 2 3 2 2" xfId="15221"/>
    <cellStyle name="Percent 3 4 2 3 3" xfId="10739"/>
    <cellStyle name="Percent 3 4 2 4" xfId="3203"/>
    <cellStyle name="Percent 3 4 2 4 2" xfId="7685"/>
    <cellStyle name="Percent 3 4 2 4 2 2" xfId="16715"/>
    <cellStyle name="Percent 3 4 2 4 3" xfId="12233"/>
    <cellStyle name="Percent 3 4 2 5" xfId="4697"/>
    <cellStyle name="Percent 3 4 2 5 2" xfId="13727"/>
    <cellStyle name="Percent 3 4 2 6" xfId="9245"/>
    <cellStyle name="Percent 3 4 3" xfId="401"/>
    <cellStyle name="Percent 3 4 3 2" xfId="1148"/>
    <cellStyle name="Percent 3 4 3 2 2" xfId="2642"/>
    <cellStyle name="Percent 3 4 3 2 2 2" xfId="7124"/>
    <cellStyle name="Percent 3 4 3 2 2 2 2" xfId="16154"/>
    <cellStyle name="Percent 3 4 3 2 2 3" xfId="11672"/>
    <cellStyle name="Percent 3 4 3 2 3" xfId="4136"/>
    <cellStyle name="Percent 3 4 3 2 3 2" xfId="8618"/>
    <cellStyle name="Percent 3 4 3 2 3 2 2" xfId="17648"/>
    <cellStyle name="Percent 3 4 3 2 3 3" xfId="13166"/>
    <cellStyle name="Percent 3 4 3 2 4" xfId="5630"/>
    <cellStyle name="Percent 3 4 3 2 4 2" xfId="14660"/>
    <cellStyle name="Percent 3 4 3 2 5" xfId="10178"/>
    <cellStyle name="Percent 3 4 3 3" xfId="1895"/>
    <cellStyle name="Percent 3 4 3 3 2" xfId="6377"/>
    <cellStyle name="Percent 3 4 3 3 2 2" xfId="15407"/>
    <cellStyle name="Percent 3 4 3 3 3" xfId="10925"/>
    <cellStyle name="Percent 3 4 3 4" xfId="3389"/>
    <cellStyle name="Percent 3 4 3 4 2" xfId="7871"/>
    <cellStyle name="Percent 3 4 3 4 2 2" xfId="16901"/>
    <cellStyle name="Percent 3 4 3 4 3" xfId="12419"/>
    <cellStyle name="Percent 3 4 3 5" xfId="4883"/>
    <cellStyle name="Percent 3 4 3 5 2" xfId="13913"/>
    <cellStyle name="Percent 3 4 3 6" xfId="9431"/>
    <cellStyle name="Percent 3 4 4" xfId="587"/>
    <cellStyle name="Percent 3 4 4 2" xfId="1334"/>
    <cellStyle name="Percent 3 4 4 2 2" xfId="2828"/>
    <cellStyle name="Percent 3 4 4 2 2 2" xfId="7310"/>
    <cellStyle name="Percent 3 4 4 2 2 2 2" xfId="16340"/>
    <cellStyle name="Percent 3 4 4 2 2 3" xfId="11858"/>
    <cellStyle name="Percent 3 4 4 2 3" xfId="4322"/>
    <cellStyle name="Percent 3 4 4 2 3 2" xfId="8804"/>
    <cellStyle name="Percent 3 4 4 2 3 2 2" xfId="17834"/>
    <cellStyle name="Percent 3 4 4 2 3 3" xfId="13352"/>
    <cellStyle name="Percent 3 4 4 2 4" xfId="5816"/>
    <cellStyle name="Percent 3 4 4 2 4 2" xfId="14846"/>
    <cellStyle name="Percent 3 4 4 2 5" xfId="10364"/>
    <cellStyle name="Percent 3 4 4 3" xfId="2081"/>
    <cellStyle name="Percent 3 4 4 3 2" xfId="6563"/>
    <cellStyle name="Percent 3 4 4 3 2 2" xfId="15593"/>
    <cellStyle name="Percent 3 4 4 3 3" xfId="11111"/>
    <cellStyle name="Percent 3 4 4 4" xfId="3575"/>
    <cellStyle name="Percent 3 4 4 4 2" xfId="8057"/>
    <cellStyle name="Percent 3 4 4 4 2 2" xfId="17087"/>
    <cellStyle name="Percent 3 4 4 4 3" xfId="12605"/>
    <cellStyle name="Percent 3 4 4 5" xfId="5069"/>
    <cellStyle name="Percent 3 4 4 5 2" xfId="14099"/>
    <cellStyle name="Percent 3 4 4 6" xfId="9617"/>
    <cellStyle name="Percent 3 4 5" xfId="774"/>
    <cellStyle name="Percent 3 4 5 2" xfId="2268"/>
    <cellStyle name="Percent 3 4 5 2 2" xfId="6750"/>
    <cellStyle name="Percent 3 4 5 2 2 2" xfId="15780"/>
    <cellStyle name="Percent 3 4 5 2 3" xfId="11298"/>
    <cellStyle name="Percent 3 4 5 3" xfId="3762"/>
    <cellStyle name="Percent 3 4 5 3 2" xfId="8244"/>
    <cellStyle name="Percent 3 4 5 3 2 2" xfId="17274"/>
    <cellStyle name="Percent 3 4 5 3 3" xfId="12792"/>
    <cellStyle name="Percent 3 4 5 4" xfId="5256"/>
    <cellStyle name="Percent 3 4 5 4 2" xfId="14286"/>
    <cellStyle name="Percent 3 4 5 5" xfId="9804"/>
    <cellStyle name="Percent 3 4 6" xfId="1523"/>
    <cellStyle name="Percent 3 4 6 2" xfId="6005"/>
    <cellStyle name="Percent 3 4 6 2 2" xfId="15035"/>
    <cellStyle name="Percent 3 4 6 3" xfId="10553"/>
    <cellStyle name="Percent 3 4 7" xfId="3017"/>
    <cellStyle name="Percent 3 4 7 2" xfId="7499"/>
    <cellStyle name="Percent 3 4 7 2 2" xfId="16529"/>
    <cellStyle name="Percent 3 4 7 3" xfId="12047"/>
    <cellStyle name="Percent 3 4 8" xfId="4511"/>
    <cellStyle name="Percent 3 4 8 2" xfId="13541"/>
    <cellStyle name="Percent 3 4 9" xfId="9059"/>
    <cellStyle name="Percent 3 5" xfId="52"/>
    <cellStyle name="Percent 3 5 2" xfId="238"/>
    <cellStyle name="Percent 3 5 2 2" xfId="983"/>
    <cellStyle name="Percent 3 5 2 2 2" xfId="2477"/>
    <cellStyle name="Percent 3 5 2 2 2 2" xfId="6959"/>
    <cellStyle name="Percent 3 5 2 2 2 2 2" xfId="15989"/>
    <cellStyle name="Percent 3 5 2 2 2 3" xfId="11507"/>
    <cellStyle name="Percent 3 5 2 2 3" xfId="3971"/>
    <cellStyle name="Percent 3 5 2 2 3 2" xfId="8453"/>
    <cellStyle name="Percent 3 5 2 2 3 2 2" xfId="17483"/>
    <cellStyle name="Percent 3 5 2 2 3 3" xfId="13001"/>
    <cellStyle name="Percent 3 5 2 2 4" xfId="5465"/>
    <cellStyle name="Percent 3 5 2 2 4 2" xfId="14495"/>
    <cellStyle name="Percent 3 5 2 2 5" xfId="10013"/>
    <cellStyle name="Percent 3 5 2 3" xfId="1732"/>
    <cellStyle name="Percent 3 5 2 3 2" xfId="6214"/>
    <cellStyle name="Percent 3 5 2 3 2 2" xfId="15244"/>
    <cellStyle name="Percent 3 5 2 3 3" xfId="10762"/>
    <cellStyle name="Percent 3 5 2 4" xfId="3226"/>
    <cellStyle name="Percent 3 5 2 4 2" xfId="7708"/>
    <cellStyle name="Percent 3 5 2 4 2 2" xfId="16738"/>
    <cellStyle name="Percent 3 5 2 4 3" xfId="12256"/>
    <cellStyle name="Percent 3 5 2 5" xfId="4720"/>
    <cellStyle name="Percent 3 5 2 5 2" xfId="13750"/>
    <cellStyle name="Percent 3 5 2 6" xfId="9268"/>
    <cellStyle name="Percent 3 5 3" xfId="424"/>
    <cellStyle name="Percent 3 5 3 2" xfId="1171"/>
    <cellStyle name="Percent 3 5 3 2 2" xfId="2665"/>
    <cellStyle name="Percent 3 5 3 2 2 2" xfId="7147"/>
    <cellStyle name="Percent 3 5 3 2 2 2 2" xfId="16177"/>
    <cellStyle name="Percent 3 5 3 2 2 3" xfId="11695"/>
    <cellStyle name="Percent 3 5 3 2 3" xfId="4159"/>
    <cellStyle name="Percent 3 5 3 2 3 2" xfId="8641"/>
    <cellStyle name="Percent 3 5 3 2 3 2 2" xfId="17671"/>
    <cellStyle name="Percent 3 5 3 2 3 3" xfId="13189"/>
    <cellStyle name="Percent 3 5 3 2 4" xfId="5653"/>
    <cellStyle name="Percent 3 5 3 2 4 2" xfId="14683"/>
    <cellStyle name="Percent 3 5 3 2 5" xfId="10201"/>
    <cellStyle name="Percent 3 5 3 3" xfId="1918"/>
    <cellStyle name="Percent 3 5 3 3 2" xfId="6400"/>
    <cellStyle name="Percent 3 5 3 3 2 2" xfId="15430"/>
    <cellStyle name="Percent 3 5 3 3 3" xfId="10948"/>
    <cellStyle name="Percent 3 5 3 4" xfId="3412"/>
    <cellStyle name="Percent 3 5 3 4 2" xfId="7894"/>
    <cellStyle name="Percent 3 5 3 4 2 2" xfId="16924"/>
    <cellStyle name="Percent 3 5 3 4 3" xfId="12442"/>
    <cellStyle name="Percent 3 5 3 5" xfId="4906"/>
    <cellStyle name="Percent 3 5 3 5 2" xfId="13936"/>
    <cellStyle name="Percent 3 5 3 6" xfId="9454"/>
    <cellStyle name="Percent 3 5 4" xfId="610"/>
    <cellStyle name="Percent 3 5 4 2" xfId="1357"/>
    <cellStyle name="Percent 3 5 4 2 2" xfId="2851"/>
    <cellStyle name="Percent 3 5 4 2 2 2" xfId="7333"/>
    <cellStyle name="Percent 3 5 4 2 2 2 2" xfId="16363"/>
    <cellStyle name="Percent 3 5 4 2 2 3" xfId="11881"/>
    <cellStyle name="Percent 3 5 4 2 3" xfId="4345"/>
    <cellStyle name="Percent 3 5 4 2 3 2" xfId="8827"/>
    <cellStyle name="Percent 3 5 4 2 3 2 2" xfId="17857"/>
    <cellStyle name="Percent 3 5 4 2 3 3" xfId="13375"/>
    <cellStyle name="Percent 3 5 4 2 4" xfId="5839"/>
    <cellStyle name="Percent 3 5 4 2 4 2" xfId="14869"/>
    <cellStyle name="Percent 3 5 4 2 5" xfId="10387"/>
    <cellStyle name="Percent 3 5 4 3" xfId="2104"/>
    <cellStyle name="Percent 3 5 4 3 2" xfId="6586"/>
    <cellStyle name="Percent 3 5 4 3 2 2" xfId="15616"/>
    <cellStyle name="Percent 3 5 4 3 3" xfId="11134"/>
    <cellStyle name="Percent 3 5 4 4" xfId="3598"/>
    <cellStyle name="Percent 3 5 4 4 2" xfId="8080"/>
    <cellStyle name="Percent 3 5 4 4 2 2" xfId="17110"/>
    <cellStyle name="Percent 3 5 4 4 3" xfId="12628"/>
    <cellStyle name="Percent 3 5 4 5" xfId="5092"/>
    <cellStyle name="Percent 3 5 4 5 2" xfId="14122"/>
    <cellStyle name="Percent 3 5 4 6" xfId="9640"/>
    <cellStyle name="Percent 3 5 5" xfId="797"/>
    <cellStyle name="Percent 3 5 5 2" xfId="2291"/>
    <cellStyle name="Percent 3 5 5 2 2" xfId="6773"/>
    <cellStyle name="Percent 3 5 5 2 2 2" xfId="15803"/>
    <cellStyle name="Percent 3 5 5 2 3" xfId="11321"/>
    <cellStyle name="Percent 3 5 5 3" xfId="3785"/>
    <cellStyle name="Percent 3 5 5 3 2" xfId="8267"/>
    <cellStyle name="Percent 3 5 5 3 2 2" xfId="17297"/>
    <cellStyle name="Percent 3 5 5 3 3" xfId="12815"/>
    <cellStyle name="Percent 3 5 5 4" xfId="5279"/>
    <cellStyle name="Percent 3 5 5 4 2" xfId="14309"/>
    <cellStyle name="Percent 3 5 5 5" xfId="9827"/>
    <cellStyle name="Percent 3 5 6" xfId="1546"/>
    <cellStyle name="Percent 3 5 6 2" xfId="6028"/>
    <cellStyle name="Percent 3 5 6 2 2" xfId="15058"/>
    <cellStyle name="Percent 3 5 6 3" xfId="10576"/>
    <cellStyle name="Percent 3 5 7" xfId="3040"/>
    <cellStyle name="Percent 3 5 7 2" xfId="7522"/>
    <cellStyle name="Percent 3 5 7 2 2" xfId="16552"/>
    <cellStyle name="Percent 3 5 7 3" xfId="12070"/>
    <cellStyle name="Percent 3 5 8" xfId="4534"/>
    <cellStyle name="Percent 3 5 8 2" xfId="13564"/>
    <cellStyle name="Percent 3 5 9" xfId="9082"/>
    <cellStyle name="Percent 3 6" xfId="76"/>
    <cellStyle name="Percent 3 6 2" xfId="262"/>
    <cellStyle name="Percent 3 6 2 2" xfId="1006"/>
    <cellStyle name="Percent 3 6 2 2 2" xfId="2500"/>
    <cellStyle name="Percent 3 6 2 2 2 2" xfId="6982"/>
    <cellStyle name="Percent 3 6 2 2 2 2 2" xfId="16012"/>
    <cellStyle name="Percent 3 6 2 2 2 3" xfId="11530"/>
    <cellStyle name="Percent 3 6 2 2 3" xfId="3994"/>
    <cellStyle name="Percent 3 6 2 2 3 2" xfId="8476"/>
    <cellStyle name="Percent 3 6 2 2 3 2 2" xfId="17506"/>
    <cellStyle name="Percent 3 6 2 2 3 3" xfId="13024"/>
    <cellStyle name="Percent 3 6 2 2 4" xfId="5488"/>
    <cellStyle name="Percent 3 6 2 2 4 2" xfId="14518"/>
    <cellStyle name="Percent 3 6 2 2 5" xfId="10036"/>
    <cellStyle name="Percent 3 6 2 3" xfId="1756"/>
    <cellStyle name="Percent 3 6 2 3 2" xfId="6238"/>
    <cellStyle name="Percent 3 6 2 3 2 2" xfId="15268"/>
    <cellStyle name="Percent 3 6 2 3 3" xfId="10786"/>
    <cellStyle name="Percent 3 6 2 4" xfId="3250"/>
    <cellStyle name="Percent 3 6 2 4 2" xfId="7732"/>
    <cellStyle name="Percent 3 6 2 4 2 2" xfId="16762"/>
    <cellStyle name="Percent 3 6 2 4 3" xfId="12280"/>
    <cellStyle name="Percent 3 6 2 5" xfId="4744"/>
    <cellStyle name="Percent 3 6 2 5 2" xfId="13774"/>
    <cellStyle name="Percent 3 6 2 6" xfId="9292"/>
    <cellStyle name="Percent 3 6 3" xfId="448"/>
    <cellStyle name="Percent 3 6 3 2" xfId="1195"/>
    <cellStyle name="Percent 3 6 3 2 2" xfId="2689"/>
    <cellStyle name="Percent 3 6 3 2 2 2" xfId="7171"/>
    <cellStyle name="Percent 3 6 3 2 2 2 2" xfId="16201"/>
    <cellStyle name="Percent 3 6 3 2 2 3" xfId="11719"/>
    <cellStyle name="Percent 3 6 3 2 3" xfId="4183"/>
    <cellStyle name="Percent 3 6 3 2 3 2" xfId="8665"/>
    <cellStyle name="Percent 3 6 3 2 3 2 2" xfId="17695"/>
    <cellStyle name="Percent 3 6 3 2 3 3" xfId="13213"/>
    <cellStyle name="Percent 3 6 3 2 4" xfId="5677"/>
    <cellStyle name="Percent 3 6 3 2 4 2" xfId="14707"/>
    <cellStyle name="Percent 3 6 3 2 5" xfId="10225"/>
    <cellStyle name="Percent 3 6 3 3" xfId="1942"/>
    <cellStyle name="Percent 3 6 3 3 2" xfId="6424"/>
    <cellStyle name="Percent 3 6 3 3 2 2" xfId="15454"/>
    <cellStyle name="Percent 3 6 3 3 3" xfId="10972"/>
    <cellStyle name="Percent 3 6 3 4" xfId="3436"/>
    <cellStyle name="Percent 3 6 3 4 2" xfId="7918"/>
    <cellStyle name="Percent 3 6 3 4 2 2" xfId="16948"/>
    <cellStyle name="Percent 3 6 3 4 3" xfId="12466"/>
    <cellStyle name="Percent 3 6 3 5" xfId="4930"/>
    <cellStyle name="Percent 3 6 3 5 2" xfId="13960"/>
    <cellStyle name="Percent 3 6 3 6" xfId="9478"/>
    <cellStyle name="Percent 3 6 4" xfId="634"/>
    <cellStyle name="Percent 3 6 4 2" xfId="1381"/>
    <cellStyle name="Percent 3 6 4 2 2" xfId="2875"/>
    <cellStyle name="Percent 3 6 4 2 2 2" xfId="7357"/>
    <cellStyle name="Percent 3 6 4 2 2 2 2" xfId="16387"/>
    <cellStyle name="Percent 3 6 4 2 2 3" xfId="11905"/>
    <cellStyle name="Percent 3 6 4 2 3" xfId="4369"/>
    <cellStyle name="Percent 3 6 4 2 3 2" xfId="8851"/>
    <cellStyle name="Percent 3 6 4 2 3 2 2" xfId="17881"/>
    <cellStyle name="Percent 3 6 4 2 3 3" xfId="13399"/>
    <cellStyle name="Percent 3 6 4 2 4" xfId="5863"/>
    <cellStyle name="Percent 3 6 4 2 4 2" xfId="14893"/>
    <cellStyle name="Percent 3 6 4 2 5" xfId="10411"/>
    <cellStyle name="Percent 3 6 4 3" xfId="2128"/>
    <cellStyle name="Percent 3 6 4 3 2" xfId="6610"/>
    <cellStyle name="Percent 3 6 4 3 2 2" xfId="15640"/>
    <cellStyle name="Percent 3 6 4 3 3" xfId="11158"/>
    <cellStyle name="Percent 3 6 4 4" xfId="3622"/>
    <cellStyle name="Percent 3 6 4 4 2" xfId="8104"/>
    <cellStyle name="Percent 3 6 4 4 2 2" xfId="17134"/>
    <cellStyle name="Percent 3 6 4 4 3" xfId="12652"/>
    <cellStyle name="Percent 3 6 4 5" xfId="5116"/>
    <cellStyle name="Percent 3 6 4 5 2" xfId="14146"/>
    <cellStyle name="Percent 3 6 4 6" xfId="9664"/>
    <cellStyle name="Percent 3 6 5" xfId="821"/>
    <cellStyle name="Percent 3 6 5 2" xfId="2315"/>
    <cellStyle name="Percent 3 6 5 2 2" xfId="6797"/>
    <cellStyle name="Percent 3 6 5 2 2 2" xfId="15827"/>
    <cellStyle name="Percent 3 6 5 2 3" xfId="11345"/>
    <cellStyle name="Percent 3 6 5 3" xfId="3809"/>
    <cellStyle name="Percent 3 6 5 3 2" xfId="8291"/>
    <cellStyle name="Percent 3 6 5 3 2 2" xfId="17321"/>
    <cellStyle name="Percent 3 6 5 3 3" xfId="12839"/>
    <cellStyle name="Percent 3 6 5 4" xfId="5303"/>
    <cellStyle name="Percent 3 6 5 4 2" xfId="14333"/>
    <cellStyle name="Percent 3 6 5 5" xfId="9851"/>
    <cellStyle name="Percent 3 6 6" xfId="1570"/>
    <cellStyle name="Percent 3 6 6 2" xfId="6052"/>
    <cellStyle name="Percent 3 6 6 2 2" xfId="15082"/>
    <cellStyle name="Percent 3 6 6 3" xfId="10600"/>
    <cellStyle name="Percent 3 6 7" xfId="3064"/>
    <cellStyle name="Percent 3 6 7 2" xfId="7546"/>
    <cellStyle name="Percent 3 6 7 2 2" xfId="16576"/>
    <cellStyle name="Percent 3 6 7 3" xfId="12094"/>
    <cellStyle name="Percent 3 6 8" xfId="4558"/>
    <cellStyle name="Percent 3 6 8 2" xfId="13588"/>
    <cellStyle name="Percent 3 6 9" xfId="9106"/>
    <cellStyle name="Percent 3 7" xfId="118"/>
    <cellStyle name="Percent 3 7 2" xfId="304"/>
    <cellStyle name="Percent 3 7 2 2" xfId="1047"/>
    <cellStyle name="Percent 3 7 2 2 2" xfId="2541"/>
    <cellStyle name="Percent 3 7 2 2 2 2" xfId="7023"/>
    <cellStyle name="Percent 3 7 2 2 2 2 2" xfId="16053"/>
    <cellStyle name="Percent 3 7 2 2 2 3" xfId="11571"/>
    <cellStyle name="Percent 3 7 2 2 3" xfId="4035"/>
    <cellStyle name="Percent 3 7 2 2 3 2" xfId="8517"/>
    <cellStyle name="Percent 3 7 2 2 3 2 2" xfId="17547"/>
    <cellStyle name="Percent 3 7 2 2 3 3" xfId="13065"/>
    <cellStyle name="Percent 3 7 2 2 4" xfId="5529"/>
    <cellStyle name="Percent 3 7 2 2 4 2" xfId="14559"/>
    <cellStyle name="Percent 3 7 2 2 5" xfId="10077"/>
    <cellStyle name="Percent 3 7 2 3" xfId="1798"/>
    <cellStyle name="Percent 3 7 2 3 2" xfId="6280"/>
    <cellStyle name="Percent 3 7 2 3 2 2" xfId="15310"/>
    <cellStyle name="Percent 3 7 2 3 3" xfId="10828"/>
    <cellStyle name="Percent 3 7 2 4" xfId="3292"/>
    <cellStyle name="Percent 3 7 2 4 2" xfId="7774"/>
    <cellStyle name="Percent 3 7 2 4 2 2" xfId="16804"/>
    <cellStyle name="Percent 3 7 2 4 3" xfId="12322"/>
    <cellStyle name="Percent 3 7 2 5" xfId="4786"/>
    <cellStyle name="Percent 3 7 2 5 2" xfId="13816"/>
    <cellStyle name="Percent 3 7 2 6" xfId="9334"/>
    <cellStyle name="Percent 3 7 3" xfId="490"/>
    <cellStyle name="Percent 3 7 3 2" xfId="1237"/>
    <cellStyle name="Percent 3 7 3 2 2" xfId="2731"/>
    <cellStyle name="Percent 3 7 3 2 2 2" xfId="7213"/>
    <cellStyle name="Percent 3 7 3 2 2 2 2" xfId="16243"/>
    <cellStyle name="Percent 3 7 3 2 2 3" xfId="11761"/>
    <cellStyle name="Percent 3 7 3 2 3" xfId="4225"/>
    <cellStyle name="Percent 3 7 3 2 3 2" xfId="8707"/>
    <cellStyle name="Percent 3 7 3 2 3 2 2" xfId="17737"/>
    <cellStyle name="Percent 3 7 3 2 3 3" xfId="13255"/>
    <cellStyle name="Percent 3 7 3 2 4" xfId="5719"/>
    <cellStyle name="Percent 3 7 3 2 4 2" xfId="14749"/>
    <cellStyle name="Percent 3 7 3 2 5" xfId="10267"/>
    <cellStyle name="Percent 3 7 3 3" xfId="1984"/>
    <cellStyle name="Percent 3 7 3 3 2" xfId="6466"/>
    <cellStyle name="Percent 3 7 3 3 2 2" xfId="15496"/>
    <cellStyle name="Percent 3 7 3 3 3" xfId="11014"/>
    <cellStyle name="Percent 3 7 3 4" xfId="3478"/>
    <cellStyle name="Percent 3 7 3 4 2" xfId="7960"/>
    <cellStyle name="Percent 3 7 3 4 2 2" xfId="16990"/>
    <cellStyle name="Percent 3 7 3 4 3" xfId="12508"/>
    <cellStyle name="Percent 3 7 3 5" xfId="4972"/>
    <cellStyle name="Percent 3 7 3 5 2" xfId="14002"/>
    <cellStyle name="Percent 3 7 3 6" xfId="9520"/>
    <cellStyle name="Percent 3 7 4" xfId="676"/>
    <cellStyle name="Percent 3 7 4 2" xfId="1423"/>
    <cellStyle name="Percent 3 7 4 2 2" xfId="2917"/>
    <cellStyle name="Percent 3 7 4 2 2 2" xfId="7399"/>
    <cellStyle name="Percent 3 7 4 2 2 2 2" xfId="16429"/>
    <cellStyle name="Percent 3 7 4 2 2 3" xfId="11947"/>
    <cellStyle name="Percent 3 7 4 2 3" xfId="4411"/>
    <cellStyle name="Percent 3 7 4 2 3 2" xfId="8893"/>
    <cellStyle name="Percent 3 7 4 2 3 2 2" xfId="17923"/>
    <cellStyle name="Percent 3 7 4 2 3 3" xfId="13441"/>
    <cellStyle name="Percent 3 7 4 2 4" xfId="5905"/>
    <cellStyle name="Percent 3 7 4 2 4 2" xfId="14935"/>
    <cellStyle name="Percent 3 7 4 2 5" xfId="10453"/>
    <cellStyle name="Percent 3 7 4 3" xfId="2170"/>
    <cellStyle name="Percent 3 7 4 3 2" xfId="6652"/>
    <cellStyle name="Percent 3 7 4 3 2 2" xfId="15682"/>
    <cellStyle name="Percent 3 7 4 3 3" xfId="11200"/>
    <cellStyle name="Percent 3 7 4 4" xfId="3664"/>
    <cellStyle name="Percent 3 7 4 4 2" xfId="8146"/>
    <cellStyle name="Percent 3 7 4 4 2 2" xfId="17176"/>
    <cellStyle name="Percent 3 7 4 4 3" xfId="12694"/>
    <cellStyle name="Percent 3 7 4 5" xfId="5158"/>
    <cellStyle name="Percent 3 7 4 5 2" xfId="14188"/>
    <cellStyle name="Percent 3 7 4 6" xfId="9706"/>
    <cellStyle name="Percent 3 7 5" xfId="863"/>
    <cellStyle name="Percent 3 7 5 2" xfId="2357"/>
    <cellStyle name="Percent 3 7 5 2 2" xfId="6839"/>
    <cellStyle name="Percent 3 7 5 2 2 2" xfId="15869"/>
    <cellStyle name="Percent 3 7 5 2 3" xfId="11387"/>
    <cellStyle name="Percent 3 7 5 3" xfId="3851"/>
    <cellStyle name="Percent 3 7 5 3 2" xfId="8333"/>
    <cellStyle name="Percent 3 7 5 3 2 2" xfId="17363"/>
    <cellStyle name="Percent 3 7 5 3 3" xfId="12881"/>
    <cellStyle name="Percent 3 7 5 4" xfId="5345"/>
    <cellStyle name="Percent 3 7 5 4 2" xfId="14375"/>
    <cellStyle name="Percent 3 7 5 5" xfId="9893"/>
    <cellStyle name="Percent 3 7 6" xfId="1612"/>
    <cellStyle name="Percent 3 7 6 2" xfId="6094"/>
    <cellStyle name="Percent 3 7 6 2 2" xfId="15124"/>
    <cellStyle name="Percent 3 7 6 3" xfId="10642"/>
    <cellStyle name="Percent 3 7 7" xfId="3106"/>
    <cellStyle name="Percent 3 7 7 2" xfId="7588"/>
    <cellStyle name="Percent 3 7 7 2 2" xfId="16618"/>
    <cellStyle name="Percent 3 7 7 3" xfId="12136"/>
    <cellStyle name="Percent 3 7 8" xfId="4600"/>
    <cellStyle name="Percent 3 7 8 2" xfId="13630"/>
    <cellStyle name="Percent 3 7 9" xfId="9148"/>
    <cellStyle name="Percent 3 8" xfId="123"/>
    <cellStyle name="Percent 3 8 2" xfId="309"/>
    <cellStyle name="Percent 3 8 2 2" xfId="1052"/>
    <cellStyle name="Percent 3 8 2 2 2" xfId="2546"/>
    <cellStyle name="Percent 3 8 2 2 2 2" xfId="7028"/>
    <cellStyle name="Percent 3 8 2 2 2 2 2" xfId="16058"/>
    <cellStyle name="Percent 3 8 2 2 2 3" xfId="11576"/>
    <cellStyle name="Percent 3 8 2 2 3" xfId="4040"/>
    <cellStyle name="Percent 3 8 2 2 3 2" xfId="8522"/>
    <cellStyle name="Percent 3 8 2 2 3 2 2" xfId="17552"/>
    <cellStyle name="Percent 3 8 2 2 3 3" xfId="13070"/>
    <cellStyle name="Percent 3 8 2 2 4" xfId="5534"/>
    <cellStyle name="Percent 3 8 2 2 4 2" xfId="14564"/>
    <cellStyle name="Percent 3 8 2 2 5" xfId="10082"/>
    <cellStyle name="Percent 3 8 2 3" xfId="1803"/>
    <cellStyle name="Percent 3 8 2 3 2" xfId="6285"/>
    <cellStyle name="Percent 3 8 2 3 2 2" xfId="15315"/>
    <cellStyle name="Percent 3 8 2 3 3" xfId="10833"/>
    <cellStyle name="Percent 3 8 2 4" xfId="3297"/>
    <cellStyle name="Percent 3 8 2 4 2" xfId="7779"/>
    <cellStyle name="Percent 3 8 2 4 2 2" xfId="16809"/>
    <cellStyle name="Percent 3 8 2 4 3" xfId="12327"/>
    <cellStyle name="Percent 3 8 2 5" xfId="4791"/>
    <cellStyle name="Percent 3 8 2 5 2" xfId="13821"/>
    <cellStyle name="Percent 3 8 2 6" xfId="9339"/>
    <cellStyle name="Percent 3 8 3" xfId="495"/>
    <cellStyle name="Percent 3 8 3 2" xfId="1242"/>
    <cellStyle name="Percent 3 8 3 2 2" xfId="2736"/>
    <cellStyle name="Percent 3 8 3 2 2 2" xfId="7218"/>
    <cellStyle name="Percent 3 8 3 2 2 2 2" xfId="16248"/>
    <cellStyle name="Percent 3 8 3 2 2 3" xfId="11766"/>
    <cellStyle name="Percent 3 8 3 2 3" xfId="4230"/>
    <cellStyle name="Percent 3 8 3 2 3 2" xfId="8712"/>
    <cellStyle name="Percent 3 8 3 2 3 2 2" xfId="17742"/>
    <cellStyle name="Percent 3 8 3 2 3 3" xfId="13260"/>
    <cellStyle name="Percent 3 8 3 2 4" xfId="5724"/>
    <cellStyle name="Percent 3 8 3 2 4 2" xfId="14754"/>
    <cellStyle name="Percent 3 8 3 2 5" xfId="10272"/>
    <cellStyle name="Percent 3 8 3 3" xfId="1989"/>
    <cellStyle name="Percent 3 8 3 3 2" xfId="6471"/>
    <cellStyle name="Percent 3 8 3 3 2 2" xfId="15501"/>
    <cellStyle name="Percent 3 8 3 3 3" xfId="11019"/>
    <cellStyle name="Percent 3 8 3 4" xfId="3483"/>
    <cellStyle name="Percent 3 8 3 4 2" xfId="7965"/>
    <cellStyle name="Percent 3 8 3 4 2 2" xfId="16995"/>
    <cellStyle name="Percent 3 8 3 4 3" xfId="12513"/>
    <cellStyle name="Percent 3 8 3 5" xfId="4977"/>
    <cellStyle name="Percent 3 8 3 5 2" xfId="14007"/>
    <cellStyle name="Percent 3 8 3 6" xfId="9525"/>
    <cellStyle name="Percent 3 8 4" xfId="681"/>
    <cellStyle name="Percent 3 8 4 2" xfId="1428"/>
    <cellStyle name="Percent 3 8 4 2 2" xfId="2922"/>
    <cellStyle name="Percent 3 8 4 2 2 2" xfId="7404"/>
    <cellStyle name="Percent 3 8 4 2 2 2 2" xfId="16434"/>
    <cellStyle name="Percent 3 8 4 2 2 3" xfId="11952"/>
    <cellStyle name="Percent 3 8 4 2 3" xfId="4416"/>
    <cellStyle name="Percent 3 8 4 2 3 2" xfId="8898"/>
    <cellStyle name="Percent 3 8 4 2 3 2 2" xfId="17928"/>
    <cellStyle name="Percent 3 8 4 2 3 3" xfId="13446"/>
    <cellStyle name="Percent 3 8 4 2 4" xfId="5910"/>
    <cellStyle name="Percent 3 8 4 2 4 2" xfId="14940"/>
    <cellStyle name="Percent 3 8 4 2 5" xfId="10458"/>
    <cellStyle name="Percent 3 8 4 3" xfId="2175"/>
    <cellStyle name="Percent 3 8 4 3 2" xfId="6657"/>
    <cellStyle name="Percent 3 8 4 3 2 2" xfId="15687"/>
    <cellStyle name="Percent 3 8 4 3 3" xfId="11205"/>
    <cellStyle name="Percent 3 8 4 4" xfId="3669"/>
    <cellStyle name="Percent 3 8 4 4 2" xfId="8151"/>
    <cellStyle name="Percent 3 8 4 4 2 2" xfId="17181"/>
    <cellStyle name="Percent 3 8 4 4 3" xfId="12699"/>
    <cellStyle name="Percent 3 8 4 5" xfId="5163"/>
    <cellStyle name="Percent 3 8 4 5 2" xfId="14193"/>
    <cellStyle name="Percent 3 8 4 6" xfId="9711"/>
    <cellStyle name="Percent 3 8 5" xfId="868"/>
    <cellStyle name="Percent 3 8 5 2" xfId="2362"/>
    <cellStyle name="Percent 3 8 5 2 2" xfId="6844"/>
    <cellStyle name="Percent 3 8 5 2 2 2" xfId="15874"/>
    <cellStyle name="Percent 3 8 5 2 3" xfId="11392"/>
    <cellStyle name="Percent 3 8 5 3" xfId="3856"/>
    <cellStyle name="Percent 3 8 5 3 2" xfId="8338"/>
    <cellStyle name="Percent 3 8 5 3 2 2" xfId="17368"/>
    <cellStyle name="Percent 3 8 5 3 3" xfId="12886"/>
    <cellStyle name="Percent 3 8 5 4" xfId="5350"/>
    <cellStyle name="Percent 3 8 5 4 2" xfId="14380"/>
    <cellStyle name="Percent 3 8 5 5" xfId="9898"/>
    <cellStyle name="Percent 3 8 6" xfId="1617"/>
    <cellStyle name="Percent 3 8 6 2" xfId="6099"/>
    <cellStyle name="Percent 3 8 6 2 2" xfId="15129"/>
    <cellStyle name="Percent 3 8 6 3" xfId="10647"/>
    <cellStyle name="Percent 3 8 7" xfId="3111"/>
    <cellStyle name="Percent 3 8 7 2" xfId="7593"/>
    <cellStyle name="Percent 3 8 7 2 2" xfId="16623"/>
    <cellStyle name="Percent 3 8 7 3" xfId="12141"/>
    <cellStyle name="Percent 3 8 8" xfId="4605"/>
    <cellStyle name="Percent 3 8 8 2" xfId="13635"/>
    <cellStyle name="Percent 3 8 9" xfId="9153"/>
    <cellStyle name="Percent 3 9" xfId="146"/>
    <cellStyle name="Percent 3 9 2" xfId="332"/>
    <cellStyle name="Percent 3 9 2 2" xfId="1075"/>
    <cellStyle name="Percent 3 9 2 2 2" xfId="2569"/>
    <cellStyle name="Percent 3 9 2 2 2 2" xfId="7051"/>
    <cellStyle name="Percent 3 9 2 2 2 2 2" xfId="16081"/>
    <cellStyle name="Percent 3 9 2 2 2 3" xfId="11599"/>
    <cellStyle name="Percent 3 9 2 2 3" xfId="4063"/>
    <cellStyle name="Percent 3 9 2 2 3 2" xfId="8545"/>
    <cellStyle name="Percent 3 9 2 2 3 2 2" xfId="17575"/>
    <cellStyle name="Percent 3 9 2 2 3 3" xfId="13093"/>
    <cellStyle name="Percent 3 9 2 2 4" xfId="5557"/>
    <cellStyle name="Percent 3 9 2 2 4 2" xfId="14587"/>
    <cellStyle name="Percent 3 9 2 2 5" xfId="10105"/>
    <cellStyle name="Percent 3 9 2 3" xfId="1826"/>
    <cellStyle name="Percent 3 9 2 3 2" xfId="6308"/>
    <cellStyle name="Percent 3 9 2 3 2 2" xfId="15338"/>
    <cellStyle name="Percent 3 9 2 3 3" xfId="10856"/>
    <cellStyle name="Percent 3 9 2 4" xfId="3320"/>
    <cellStyle name="Percent 3 9 2 4 2" xfId="7802"/>
    <cellStyle name="Percent 3 9 2 4 2 2" xfId="16832"/>
    <cellStyle name="Percent 3 9 2 4 3" xfId="12350"/>
    <cellStyle name="Percent 3 9 2 5" xfId="4814"/>
    <cellStyle name="Percent 3 9 2 5 2" xfId="13844"/>
    <cellStyle name="Percent 3 9 2 6" xfId="9362"/>
    <cellStyle name="Percent 3 9 3" xfId="518"/>
    <cellStyle name="Percent 3 9 3 2" xfId="1265"/>
    <cellStyle name="Percent 3 9 3 2 2" xfId="2759"/>
    <cellStyle name="Percent 3 9 3 2 2 2" xfId="7241"/>
    <cellStyle name="Percent 3 9 3 2 2 2 2" xfId="16271"/>
    <cellStyle name="Percent 3 9 3 2 2 3" xfId="11789"/>
    <cellStyle name="Percent 3 9 3 2 3" xfId="4253"/>
    <cellStyle name="Percent 3 9 3 2 3 2" xfId="8735"/>
    <cellStyle name="Percent 3 9 3 2 3 2 2" xfId="17765"/>
    <cellStyle name="Percent 3 9 3 2 3 3" xfId="13283"/>
    <cellStyle name="Percent 3 9 3 2 4" xfId="5747"/>
    <cellStyle name="Percent 3 9 3 2 4 2" xfId="14777"/>
    <cellStyle name="Percent 3 9 3 2 5" xfId="10295"/>
    <cellStyle name="Percent 3 9 3 3" xfId="2012"/>
    <cellStyle name="Percent 3 9 3 3 2" xfId="6494"/>
    <cellStyle name="Percent 3 9 3 3 2 2" xfId="15524"/>
    <cellStyle name="Percent 3 9 3 3 3" xfId="11042"/>
    <cellStyle name="Percent 3 9 3 4" xfId="3506"/>
    <cellStyle name="Percent 3 9 3 4 2" xfId="7988"/>
    <cellStyle name="Percent 3 9 3 4 2 2" xfId="17018"/>
    <cellStyle name="Percent 3 9 3 4 3" xfId="12536"/>
    <cellStyle name="Percent 3 9 3 5" xfId="5000"/>
    <cellStyle name="Percent 3 9 3 5 2" xfId="14030"/>
    <cellStyle name="Percent 3 9 3 6" xfId="9548"/>
    <cellStyle name="Percent 3 9 4" xfId="704"/>
    <cellStyle name="Percent 3 9 4 2" xfId="1451"/>
    <cellStyle name="Percent 3 9 4 2 2" xfId="2945"/>
    <cellStyle name="Percent 3 9 4 2 2 2" xfId="7427"/>
    <cellStyle name="Percent 3 9 4 2 2 2 2" xfId="16457"/>
    <cellStyle name="Percent 3 9 4 2 2 3" xfId="11975"/>
    <cellStyle name="Percent 3 9 4 2 3" xfId="4439"/>
    <cellStyle name="Percent 3 9 4 2 3 2" xfId="8921"/>
    <cellStyle name="Percent 3 9 4 2 3 2 2" xfId="17951"/>
    <cellStyle name="Percent 3 9 4 2 3 3" xfId="13469"/>
    <cellStyle name="Percent 3 9 4 2 4" xfId="5933"/>
    <cellStyle name="Percent 3 9 4 2 4 2" xfId="14963"/>
    <cellStyle name="Percent 3 9 4 2 5" xfId="10481"/>
    <cellStyle name="Percent 3 9 4 3" xfId="2198"/>
    <cellStyle name="Percent 3 9 4 3 2" xfId="6680"/>
    <cellStyle name="Percent 3 9 4 3 2 2" xfId="15710"/>
    <cellStyle name="Percent 3 9 4 3 3" xfId="11228"/>
    <cellStyle name="Percent 3 9 4 4" xfId="3692"/>
    <cellStyle name="Percent 3 9 4 4 2" xfId="8174"/>
    <cellStyle name="Percent 3 9 4 4 2 2" xfId="17204"/>
    <cellStyle name="Percent 3 9 4 4 3" xfId="12722"/>
    <cellStyle name="Percent 3 9 4 5" xfId="5186"/>
    <cellStyle name="Percent 3 9 4 5 2" xfId="14216"/>
    <cellStyle name="Percent 3 9 4 6" xfId="9734"/>
    <cellStyle name="Percent 3 9 5" xfId="891"/>
    <cellStyle name="Percent 3 9 5 2" xfId="2385"/>
    <cellStyle name="Percent 3 9 5 2 2" xfId="6867"/>
    <cellStyle name="Percent 3 9 5 2 2 2" xfId="15897"/>
    <cellStyle name="Percent 3 9 5 2 3" xfId="11415"/>
    <cellStyle name="Percent 3 9 5 3" xfId="3879"/>
    <cellStyle name="Percent 3 9 5 3 2" xfId="8361"/>
    <cellStyle name="Percent 3 9 5 3 2 2" xfId="17391"/>
    <cellStyle name="Percent 3 9 5 3 3" xfId="12909"/>
    <cellStyle name="Percent 3 9 5 4" xfId="5373"/>
    <cellStyle name="Percent 3 9 5 4 2" xfId="14403"/>
    <cellStyle name="Percent 3 9 5 5" xfId="9921"/>
    <cellStyle name="Percent 3 9 6" xfId="1640"/>
    <cellStyle name="Percent 3 9 6 2" xfId="6122"/>
    <cellStyle name="Percent 3 9 6 2 2" xfId="15152"/>
    <cellStyle name="Percent 3 9 6 3" xfId="10670"/>
    <cellStyle name="Percent 3 9 7" xfId="3134"/>
    <cellStyle name="Percent 3 9 7 2" xfId="7616"/>
    <cellStyle name="Percent 3 9 7 2 2" xfId="16646"/>
    <cellStyle name="Percent 3 9 7 3" xfId="12164"/>
    <cellStyle name="Percent 3 9 8" xfId="4628"/>
    <cellStyle name="Percent 3 9 8 2" xfId="13658"/>
    <cellStyle name="Percent 3 9 9" xfId="9176"/>
  </cellStyles>
  <dxfs count="0"/>
  <tableStyles count="0" defaultTableStyle="TableStyleMedium2" defaultPivotStyle="PivotStyleLight16"/>
  <colors>
    <mruColors>
      <color rgb="FF63F84A"/>
      <color rgb="FF56E5E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outlinePr summaryBelow="0" summaryRight="0"/>
    <pageSetUpPr fitToPage="1"/>
  </sheetPr>
  <dimension ref="A1:AL59"/>
  <sheetViews>
    <sheetView tabSelected="1" zoomScale="90" zoomScaleNormal="90" workbookViewId="0">
      <pane xSplit="1" ySplit="7" topLeftCell="C8" activePane="bottomRight" state="frozen"/>
      <selection pane="topRight" activeCell="C1" sqref="C1"/>
      <selection pane="bottomLeft" activeCell="A7" sqref="A7"/>
      <selection pane="bottomRight" activeCell="U24" sqref="U24"/>
    </sheetView>
  </sheetViews>
  <sheetFormatPr defaultColWidth="9" defaultRowHeight="12.75" outlineLevelCol="1" x14ac:dyDescent="0.2"/>
  <cols>
    <col min="1" max="1" width="9.25" style="7" customWidth="1"/>
    <col min="2" max="2" width="46.375" style="7" customWidth="1"/>
    <col min="3" max="3" width="6.125" style="7" customWidth="1"/>
    <col min="4" max="4" width="8.875" style="7" customWidth="1"/>
    <col min="5" max="5" width="15.125" style="7" customWidth="1"/>
    <col min="6" max="6" width="17" style="7" customWidth="1" collapsed="1"/>
    <col min="7" max="7" width="10.125" style="7" hidden="1" customWidth="1" outlineLevel="1"/>
    <col min="8" max="8" width="10.875" style="7" hidden="1" customWidth="1" outlineLevel="1"/>
    <col min="9" max="9" width="9.25" style="7" hidden="1" customWidth="1" outlineLevel="1"/>
    <col min="10" max="10" width="12.625" style="7" hidden="1" customWidth="1" outlineLevel="1"/>
    <col min="11" max="11" width="14.25" style="7" hidden="1" customWidth="1" outlineLevel="1"/>
    <col min="12" max="13" width="11.875" style="7" hidden="1" customWidth="1" outlineLevel="1"/>
    <col min="14" max="14" width="10.125" style="7" hidden="1" customWidth="1" outlineLevel="1"/>
    <col min="15" max="15" width="10.25" style="7" hidden="1" customWidth="1" outlineLevel="1"/>
    <col min="16" max="16" width="12.75" style="7" hidden="1" customWidth="1" outlineLevel="1"/>
    <col min="17" max="17" width="13" style="9" hidden="1" customWidth="1" outlineLevel="1"/>
    <col min="18" max="20" width="14" style="11" hidden="1" customWidth="1" outlineLevel="1"/>
    <col min="21" max="21" width="14.875" style="11" customWidth="1"/>
    <col min="22" max="22" width="16.625" style="11" customWidth="1"/>
    <col min="23" max="23" width="15.125" style="11" customWidth="1"/>
    <col min="24" max="24" width="19" style="11" customWidth="1"/>
    <col min="25" max="25" width="92" style="11" customWidth="1"/>
    <col min="26" max="26" width="36.625" style="7" customWidth="1"/>
    <col min="27" max="27" width="25.5" style="7" customWidth="1"/>
    <col min="28" max="16384" width="9" style="7"/>
  </cols>
  <sheetData>
    <row r="1" spans="1:28" s="16" customFormat="1" ht="15.75" customHeight="1" x14ac:dyDescent="0.25">
      <c r="F1" s="49"/>
      <c r="G1" s="49"/>
      <c r="H1" s="49"/>
      <c r="I1" s="49"/>
      <c r="J1" s="49"/>
      <c r="K1" s="49"/>
      <c r="L1" s="49"/>
      <c r="M1" s="49"/>
      <c r="N1" s="49"/>
      <c r="O1" s="49"/>
      <c r="P1" s="49"/>
      <c r="Q1" s="49"/>
      <c r="R1" s="49"/>
      <c r="S1" s="49"/>
      <c r="T1" s="49"/>
      <c r="U1" s="49"/>
      <c r="V1" s="49"/>
      <c r="W1" s="49"/>
      <c r="X1" s="49"/>
      <c r="Y1" s="50" t="s">
        <v>96</v>
      </c>
    </row>
    <row r="2" spans="1:28" s="16" customFormat="1" ht="16.5" customHeight="1" x14ac:dyDescent="0.25">
      <c r="A2" s="74" t="s">
        <v>95</v>
      </c>
      <c r="B2" s="74"/>
      <c r="C2" s="74"/>
      <c r="D2" s="74"/>
      <c r="E2" s="74"/>
      <c r="F2" s="74"/>
      <c r="G2" s="74"/>
      <c r="H2" s="74"/>
      <c r="I2" s="74"/>
      <c r="J2" s="74"/>
      <c r="K2" s="74"/>
      <c r="L2" s="74"/>
      <c r="M2" s="74"/>
      <c r="N2" s="74"/>
      <c r="O2" s="74"/>
      <c r="P2" s="74"/>
      <c r="Q2" s="74"/>
      <c r="R2" s="74"/>
      <c r="S2" s="74"/>
      <c r="T2" s="74"/>
      <c r="U2" s="74"/>
      <c r="V2" s="74"/>
      <c r="W2" s="74"/>
      <c r="X2" s="74"/>
      <c r="Y2" s="74"/>
    </row>
    <row r="3" spans="1:28" ht="9" customHeight="1" thickBot="1" x14ac:dyDescent="0.25">
      <c r="A3" s="31"/>
      <c r="B3" s="88"/>
      <c r="C3" s="88"/>
      <c r="D3" s="88"/>
      <c r="E3" s="88"/>
      <c r="F3" s="88"/>
      <c r="G3" s="88"/>
      <c r="H3" s="88"/>
      <c r="I3" s="88"/>
      <c r="J3" s="88"/>
      <c r="K3" s="88"/>
      <c r="L3" s="88"/>
      <c r="M3" s="88"/>
      <c r="N3" s="88"/>
      <c r="O3" s="88"/>
      <c r="P3" s="88"/>
      <c r="Q3" s="88"/>
      <c r="R3" s="88"/>
      <c r="S3" s="88"/>
      <c r="T3" s="88"/>
      <c r="U3" s="88"/>
      <c r="V3" s="88"/>
      <c r="W3" s="88"/>
      <c r="X3" s="64"/>
      <c r="Y3" s="33"/>
    </row>
    <row r="4" spans="1:28" s="6" customFormat="1" ht="24.75" customHeight="1" x14ac:dyDescent="0.2">
      <c r="A4" s="89" t="s">
        <v>50</v>
      </c>
      <c r="B4" s="81" t="s">
        <v>28</v>
      </c>
      <c r="C4" s="81" t="s">
        <v>48</v>
      </c>
      <c r="D4" s="81" t="s">
        <v>58</v>
      </c>
      <c r="E4" s="75" t="s">
        <v>54</v>
      </c>
      <c r="F4" s="75" t="s">
        <v>49</v>
      </c>
      <c r="G4" s="75" t="s">
        <v>32</v>
      </c>
      <c r="H4" s="75" t="s">
        <v>33</v>
      </c>
      <c r="I4" s="75" t="s">
        <v>34</v>
      </c>
      <c r="J4" s="75" t="s">
        <v>35</v>
      </c>
      <c r="K4" s="75" t="s">
        <v>36</v>
      </c>
      <c r="L4" s="75" t="s">
        <v>37</v>
      </c>
      <c r="M4" s="75" t="s">
        <v>38</v>
      </c>
      <c r="N4" s="75" t="s">
        <v>39</v>
      </c>
      <c r="O4" s="75" t="s">
        <v>40</v>
      </c>
      <c r="P4" s="75" t="s">
        <v>41</v>
      </c>
      <c r="Q4" s="75" t="s">
        <v>42</v>
      </c>
      <c r="R4" s="84" t="s">
        <v>47</v>
      </c>
      <c r="S4" s="84"/>
      <c r="T4" s="81" t="s">
        <v>52</v>
      </c>
      <c r="U4" s="86" t="s">
        <v>31</v>
      </c>
      <c r="V4" s="87"/>
      <c r="W4" s="87"/>
      <c r="X4" s="87"/>
      <c r="Y4" s="78" t="s">
        <v>82</v>
      </c>
    </row>
    <row r="5" spans="1:28" s="6" customFormat="1" ht="18" customHeight="1" x14ac:dyDescent="0.2">
      <c r="A5" s="90"/>
      <c r="B5" s="82"/>
      <c r="C5" s="82"/>
      <c r="D5" s="82"/>
      <c r="E5" s="76"/>
      <c r="F5" s="76"/>
      <c r="G5" s="76"/>
      <c r="H5" s="76"/>
      <c r="I5" s="76"/>
      <c r="J5" s="76"/>
      <c r="K5" s="76"/>
      <c r="L5" s="76"/>
      <c r="M5" s="76"/>
      <c r="N5" s="76"/>
      <c r="O5" s="76"/>
      <c r="P5" s="76"/>
      <c r="Q5" s="76"/>
      <c r="R5" s="62"/>
      <c r="S5" s="62"/>
      <c r="T5" s="82"/>
      <c r="U5" s="85" t="s">
        <v>68</v>
      </c>
      <c r="V5" s="85"/>
      <c r="W5" s="85" t="s">
        <v>69</v>
      </c>
      <c r="X5" s="85"/>
      <c r="Y5" s="79"/>
    </row>
    <row r="6" spans="1:28" s="6" customFormat="1" ht="38.25" customHeight="1" thickBot="1" x14ac:dyDescent="0.25">
      <c r="A6" s="91"/>
      <c r="B6" s="83"/>
      <c r="C6" s="83"/>
      <c r="D6" s="83"/>
      <c r="E6" s="77"/>
      <c r="F6" s="77"/>
      <c r="G6" s="77"/>
      <c r="H6" s="77"/>
      <c r="I6" s="77"/>
      <c r="J6" s="77"/>
      <c r="K6" s="77"/>
      <c r="L6" s="77"/>
      <c r="M6" s="77"/>
      <c r="N6" s="77"/>
      <c r="O6" s="77"/>
      <c r="P6" s="77"/>
      <c r="Q6" s="77"/>
      <c r="R6" s="36" t="s">
        <v>43</v>
      </c>
      <c r="S6" s="36" t="s">
        <v>30</v>
      </c>
      <c r="T6" s="83"/>
      <c r="U6" s="36" t="s">
        <v>71</v>
      </c>
      <c r="V6" s="36" t="s">
        <v>70</v>
      </c>
      <c r="W6" s="36" t="s">
        <v>71</v>
      </c>
      <c r="X6" s="48" t="s">
        <v>70</v>
      </c>
      <c r="Y6" s="80"/>
    </row>
    <row r="7" spans="1:28" s="6" customFormat="1" ht="13.5" customHeight="1" x14ac:dyDescent="0.2">
      <c r="A7" s="34">
        <v>1</v>
      </c>
      <c r="B7" s="34">
        <v>2</v>
      </c>
      <c r="C7" s="34">
        <v>3</v>
      </c>
      <c r="D7" s="34">
        <v>4</v>
      </c>
      <c r="E7" s="34">
        <v>5</v>
      </c>
      <c r="F7" s="34">
        <v>6</v>
      </c>
      <c r="G7" s="34"/>
      <c r="H7" s="34"/>
      <c r="I7" s="34"/>
      <c r="J7" s="34"/>
      <c r="K7" s="34"/>
      <c r="L7" s="34"/>
      <c r="M7" s="34"/>
      <c r="N7" s="34"/>
      <c r="O7" s="34"/>
      <c r="P7" s="34"/>
      <c r="Q7" s="34"/>
      <c r="R7" s="34"/>
      <c r="S7" s="34"/>
      <c r="T7" s="34"/>
      <c r="U7" s="34">
        <v>7</v>
      </c>
      <c r="V7" s="34">
        <v>8</v>
      </c>
      <c r="W7" s="34">
        <v>9</v>
      </c>
      <c r="X7" s="34">
        <v>10</v>
      </c>
      <c r="Y7" s="34">
        <v>12</v>
      </c>
    </row>
    <row r="8" spans="1:28" s="6" customFormat="1" x14ac:dyDescent="0.2">
      <c r="A8" s="37" t="s">
        <v>57</v>
      </c>
      <c r="B8" s="92"/>
      <c r="C8" s="93"/>
      <c r="D8" s="94"/>
      <c r="E8" s="47">
        <f>E12+E9+E16+E14</f>
        <v>521250752</v>
      </c>
      <c r="F8" s="47">
        <f>F12+F9+F16+F14</f>
        <v>443063137</v>
      </c>
      <c r="G8" s="35"/>
      <c r="H8" s="35"/>
      <c r="I8" s="35"/>
      <c r="J8" s="35"/>
      <c r="K8" s="35"/>
      <c r="L8" s="35"/>
      <c r="M8" s="35"/>
      <c r="N8" s="35"/>
      <c r="O8" s="35"/>
      <c r="P8" s="35"/>
      <c r="Q8" s="35"/>
      <c r="R8" s="35"/>
      <c r="S8" s="35"/>
      <c r="T8" s="35"/>
      <c r="U8" s="92"/>
      <c r="V8" s="93"/>
      <c r="W8" s="93"/>
      <c r="X8" s="93"/>
      <c r="Y8" s="94"/>
      <c r="Z8" s="58"/>
    </row>
    <row r="9" spans="1:28" s="6" customFormat="1" x14ac:dyDescent="0.2">
      <c r="A9" s="42"/>
      <c r="B9" s="96" t="s">
        <v>55</v>
      </c>
      <c r="C9" s="96"/>
      <c r="D9" s="96"/>
      <c r="E9" s="38">
        <f>SUM(E10:E11)</f>
        <v>416156105</v>
      </c>
      <c r="F9" s="38">
        <f>SUM(F10:F11)</f>
        <v>353732688</v>
      </c>
      <c r="G9" s="43"/>
      <c r="H9" s="43"/>
      <c r="I9" s="43"/>
      <c r="J9" s="44"/>
      <c r="K9" s="41"/>
      <c r="L9" s="43"/>
      <c r="M9" s="40"/>
      <c r="N9" s="43"/>
      <c r="O9" s="40"/>
      <c r="P9" s="43"/>
      <c r="Q9" s="40"/>
      <c r="R9" s="42"/>
      <c r="S9" s="42"/>
      <c r="T9" s="45"/>
      <c r="U9" s="95"/>
      <c r="V9" s="95"/>
      <c r="W9" s="95"/>
      <c r="X9" s="95"/>
      <c r="Y9" s="95"/>
      <c r="Z9" s="58"/>
    </row>
    <row r="10" spans="1:28" s="6" customFormat="1" ht="38.25" x14ac:dyDescent="0.2">
      <c r="A10" s="22" t="s">
        <v>84</v>
      </c>
      <c r="B10" s="24" t="s">
        <v>85</v>
      </c>
      <c r="C10" s="20" t="s">
        <v>3</v>
      </c>
      <c r="D10" s="20" t="s">
        <v>0</v>
      </c>
      <c r="E10" s="17">
        <f>F10+K10</f>
        <v>407810999</v>
      </c>
      <c r="F10" s="17">
        <f>G10+H10+I10</f>
        <v>346639348</v>
      </c>
      <c r="G10" s="19">
        <v>346639348</v>
      </c>
      <c r="H10" s="19">
        <v>0</v>
      </c>
      <c r="I10" s="19">
        <v>0</v>
      </c>
      <c r="J10" s="18">
        <f>F10/E10</f>
        <v>0.84999999718006625</v>
      </c>
      <c r="K10" s="17">
        <f t="shared" ref="K10" si="0">L10+N10+P10</f>
        <v>61171651</v>
      </c>
      <c r="L10" s="19">
        <v>0</v>
      </c>
      <c r="M10" s="18">
        <f>L10/E10</f>
        <v>0</v>
      </c>
      <c r="N10" s="19">
        <v>0</v>
      </c>
      <c r="O10" s="18">
        <f>N10/E10</f>
        <v>0</v>
      </c>
      <c r="P10" s="19">
        <v>61171651</v>
      </c>
      <c r="Q10" s="18">
        <f>P10/E10</f>
        <v>0.15000000281993375</v>
      </c>
      <c r="R10" s="23" t="s">
        <v>86</v>
      </c>
      <c r="S10" s="30" t="s">
        <v>79</v>
      </c>
      <c r="T10" s="13"/>
      <c r="U10" s="23" t="s">
        <v>87</v>
      </c>
      <c r="V10" s="30" t="s">
        <v>88</v>
      </c>
      <c r="W10" s="23" t="s">
        <v>91</v>
      </c>
      <c r="X10" s="14" t="s">
        <v>29</v>
      </c>
      <c r="Y10" s="70" t="s">
        <v>98</v>
      </c>
      <c r="Z10" s="58"/>
    </row>
    <row r="11" spans="1:28" s="6" customFormat="1" ht="52.5" customHeight="1" x14ac:dyDescent="0.2">
      <c r="A11" s="22" t="s">
        <v>59</v>
      </c>
      <c r="B11" s="56" t="s">
        <v>60</v>
      </c>
      <c r="C11" s="53" t="s">
        <v>3</v>
      </c>
      <c r="D11" s="54" t="s">
        <v>0</v>
      </c>
      <c r="E11" s="17">
        <v>8345106</v>
      </c>
      <c r="F11" s="17">
        <f>SUM(G11:H11)</f>
        <v>7093340</v>
      </c>
      <c r="G11" s="19">
        <v>7093340</v>
      </c>
      <c r="H11" s="19">
        <v>0</v>
      </c>
      <c r="I11" s="18">
        <v>0</v>
      </c>
      <c r="J11" s="17">
        <v>0.85</v>
      </c>
      <c r="K11" s="19">
        <v>1251766</v>
      </c>
      <c r="L11" s="18">
        <v>0</v>
      </c>
      <c r="M11" s="19">
        <v>0</v>
      </c>
      <c r="N11" s="66">
        <v>1251766</v>
      </c>
      <c r="O11" s="19">
        <v>0.15</v>
      </c>
      <c r="P11" s="18">
        <v>0</v>
      </c>
      <c r="Q11" s="67">
        <v>0</v>
      </c>
      <c r="R11" s="23" t="s">
        <v>46</v>
      </c>
      <c r="S11" s="14" t="s">
        <v>29</v>
      </c>
      <c r="T11" s="21"/>
      <c r="U11" s="23" t="s">
        <v>83</v>
      </c>
      <c r="V11" s="14" t="s">
        <v>29</v>
      </c>
      <c r="W11" s="23" t="s">
        <v>90</v>
      </c>
      <c r="X11" s="14" t="s">
        <v>29</v>
      </c>
      <c r="Y11" s="63" t="s">
        <v>99</v>
      </c>
      <c r="Z11" s="58"/>
    </row>
    <row r="12" spans="1:28" s="13" customFormat="1" x14ac:dyDescent="0.2">
      <c r="A12" s="46"/>
      <c r="B12" s="97" t="s">
        <v>61</v>
      </c>
      <c r="C12" s="98"/>
      <c r="D12" s="99"/>
      <c r="E12" s="38">
        <f>SUM(E13:E13)</f>
        <v>9960103</v>
      </c>
      <c r="F12" s="38">
        <f>SUM(F13:F13)</f>
        <v>8466087</v>
      </c>
      <c r="G12" s="39"/>
      <c r="H12" s="39"/>
      <c r="I12" s="39"/>
      <c r="J12" s="40"/>
      <c r="K12" s="41"/>
      <c r="L12" s="39"/>
      <c r="M12" s="40"/>
      <c r="N12" s="39"/>
      <c r="O12" s="40"/>
      <c r="P12" s="39"/>
      <c r="Q12" s="40"/>
      <c r="R12" s="42"/>
      <c r="S12" s="42"/>
      <c r="T12" s="42"/>
      <c r="U12" s="100"/>
      <c r="V12" s="101"/>
      <c r="W12" s="101"/>
      <c r="X12" s="101"/>
      <c r="Y12" s="102"/>
    </row>
    <row r="13" spans="1:28" s="16" customFormat="1" ht="40.5" customHeight="1" x14ac:dyDescent="0.2">
      <c r="A13" s="59" t="s">
        <v>62</v>
      </c>
      <c r="B13" s="52" t="s">
        <v>63</v>
      </c>
      <c r="C13" s="53" t="s">
        <v>3</v>
      </c>
      <c r="D13" s="53" t="s">
        <v>2</v>
      </c>
      <c r="E13" s="17">
        <v>9960103</v>
      </c>
      <c r="F13" s="17">
        <f>SUM(G13:I13)</f>
        <v>8466087</v>
      </c>
      <c r="G13" s="17">
        <v>0</v>
      </c>
      <c r="H13" s="17">
        <v>0</v>
      </c>
      <c r="I13" s="17">
        <v>8466087</v>
      </c>
      <c r="J13" s="18">
        <f>F13/E13</f>
        <v>0.84999994477968754</v>
      </c>
      <c r="K13" s="57">
        <f>L13+N13+P13</f>
        <v>1494016</v>
      </c>
      <c r="L13" s="17">
        <v>1494016</v>
      </c>
      <c r="M13" s="18">
        <f>L13/E13</f>
        <v>0.15000005522031248</v>
      </c>
      <c r="N13" s="17">
        <v>0</v>
      </c>
      <c r="O13" s="18">
        <f>N13/E13</f>
        <v>0</v>
      </c>
      <c r="P13" s="17">
        <v>0</v>
      </c>
      <c r="Q13" s="18">
        <f>P13/E13</f>
        <v>0</v>
      </c>
      <c r="R13" s="23" t="s">
        <v>45</v>
      </c>
      <c r="S13" s="30" t="s">
        <v>81</v>
      </c>
      <c r="T13" s="23"/>
      <c r="U13" s="23" t="s">
        <v>45</v>
      </c>
      <c r="V13" s="61" t="s">
        <v>89</v>
      </c>
      <c r="W13" s="21" t="s">
        <v>74</v>
      </c>
      <c r="X13" s="14" t="s">
        <v>29</v>
      </c>
      <c r="Y13" s="73" t="s">
        <v>97</v>
      </c>
      <c r="AA13" s="51"/>
      <c r="AB13" s="6"/>
    </row>
    <row r="14" spans="1:28" s="6" customFormat="1" ht="12.75" customHeight="1" x14ac:dyDescent="0.2">
      <c r="A14" s="46"/>
      <c r="B14" s="97" t="s">
        <v>76</v>
      </c>
      <c r="C14" s="98"/>
      <c r="D14" s="99"/>
      <c r="E14" s="38">
        <f>E15</f>
        <v>62581758</v>
      </c>
      <c r="F14" s="38">
        <f>F15</f>
        <v>53194494</v>
      </c>
      <c r="G14" s="39"/>
      <c r="H14" s="39"/>
      <c r="I14" s="39"/>
      <c r="J14" s="40"/>
      <c r="K14" s="41"/>
      <c r="L14" s="39"/>
      <c r="M14" s="40"/>
      <c r="N14" s="39"/>
      <c r="O14" s="40"/>
      <c r="P14" s="39"/>
      <c r="Q14" s="40"/>
      <c r="R14" s="42"/>
      <c r="S14" s="42"/>
      <c r="T14" s="42"/>
      <c r="U14" s="100"/>
      <c r="V14" s="101"/>
      <c r="W14" s="101"/>
      <c r="X14" s="101"/>
      <c r="Y14" s="102"/>
    </row>
    <row r="15" spans="1:28" s="6" customFormat="1" ht="84.75" customHeight="1" x14ac:dyDescent="0.2">
      <c r="A15" s="68" t="s">
        <v>77</v>
      </c>
      <c r="B15" s="69" t="s">
        <v>78</v>
      </c>
      <c r="C15" s="20" t="s">
        <v>3</v>
      </c>
      <c r="D15" s="20" t="s">
        <v>0</v>
      </c>
      <c r="E15" s="17">
        <f>F15+K15</f>
        <v>62581758</v>
      </c>
      <c r="F15" s="17">
        <f>G15+H15+I15</f>
        <v>53194494</v>
      </c>
      <c r="G15" s="19">
        <v>53194494</v>
      </c>
      <c r="H15" s="19">
        <v>0</v>
      </c>
      <c r="I15" s="19">
        <v>0</v>
      </c>
      <c r="J15" s="18">
        <f>F15/E15</f>
        <v>0.84999999520627079</v>
      </c>
      <c r="K15" s="17">
        <f>L15+N15+P15</f>
        <v>9387264</v>
      </c>
      <c r="L15" s="19">
        <v>0</v>
      </c>
      <c r="M15" s="18">
        <f>L15/E15</f>
        <v>0</v>
      </c>
      <c r="N15" s="19">
        <v>0</v>
      </c>
      <c r="O15" s="18">
        <f>N15/E15</f>
        <v>0</v>
      </c>
      <c r="P15" s="19">
        <v>9387264</v>
      </c>
      <c r="Q15" s="18">
        <f>P15/E15</f>
        <v>0.15000000479372919</v>
      </c>
      <c r="R15" s="23" t="s">
        <v>45</v>
      </c>
      <c r="S15" s="30" t="s">
        <v>79</v>
      </c>
      <c r="T15" s="65"/>
      <c r="U15" s="23" t="s">
        <v>80</v>
      </c>
      <c r="V15" s="30" t="s">
        <v>81</v>
      </c>
      <c r="W15" s="23" t="s">
        <v>92</v>
      </c>
      <c r="X15" s="14" t="s">
        <v>75</v>
      </c>
      <c r="Y15" s="70" t="s">
        <v>100</v>
      </c>
      <c r="Z15" s="71"/>
    </row>
    <row r="16" spans="1:28" s="6" customFormat="1" ht="12.75" customHeight="1" x14ac:dyDescent="0.2">
      <c r="A16" s="46"/>
      <c r="B16" s="97" t="s">
        <v>56</v>
      </c>
      <c r="C16" s="98"/>
      <c r="D16" s="99"/>
      <c r="E16" s="38">
        <f>SUM(E17:E17)</f>
        <v>32552786</v>
      </c>
      <c r="F16" s="38">
        <f>SUM(F17:F17)</f>
        <v>27669868</v>
      </c>
      <c r="G16" s="39"/>
      <c r="H16" s="39"/>
      <c r="I16" s="39"/>
      <c r="J16" s="40"/>
      <c r="K16" s="41"/>
      <c r="L16" s="39"/>
      <c r="M16" s="40"/>
      <c r="N16" s="39"/>
      <c r="O16" s="40"/>
      <c r="P16" s="39"/>
      <c r="Q16" s="40"/>
      <c r="R16" s="42"/>
      <c r="S16" s="42"/>
      <c r="T16" s="42"/>
      <c r="U16" s="95"/>
      <c r="V16" s="95"/>
      <c r="W16" s="95"/>
      <c r="X16" s="95"/>
      <c r="Y16" s="95"/>
      <c r="Z16" s="71"/>
    </row>
    <row r="17" spans="1:38" s="6" customFormat="1" ht="48" customHeight="1" x14ac:dyDescent="0.2">
      <c r="A17" s="59" t="s">
        <v>64</v>
      </c>
      <c r="B17" s="60" t="s">
        <v>65</v>
      </c>
      <c r="C17" s="55" t="s">
        <v>3</v>
      </c>
      <c r="D17" s="55" t="s">
        <v>1</v>
      </c>
      <c r="E17" s="57">
        <f t="shared" ref="E17" si="1">F17+K17</f>
        <v>32552786</v>
      </c>
      <c r="F17" s="57">
        <f>G17+H17+I17</f>
        <v>27669868</v>
      </c>
      <c r="G17" s="57">
        <v>0</v>
      </c>
      <c r="H17" s="57">
        <v>27669868</v>
      </c>
      <c r="I17" s="57">
        <v>0</v>
      </c>
      <c r="J17" s="18">
        <f t="shared" ref="J17" si="2">F17/E17</f>
        <v>0.84999999692806627</v>
      </c>
      <c r="K17" s="17">
        <f t="shared" ref="K17" si="3">L17+N17+P17</f>
        <v>4882918</v>
      </c>
      <c r="L17" s="57">
        <v>4882918</v>
      </c>
      <c r="M17" s="18">
        <f t="shared" ref="M17" si="4">L17/E17</f>
        <v>0.1500000030719337</v>
      </c>
      <c r="N17" s="57">
        <v>0</v>
      </c>
      <c r="O17" s="18">
        <f t="shared" ref="O17" si="5">N17/E17</f>
        <v>0</v>
      </c>
      <c r="P17" s="57">
        <v>0</v>
      </c>
      <c r="Q17" s="18">
        <f t="shared" ref="Q17" si="6">P17/E17</f>
        <v>0</v>
      </c>
      <c r="R17" s="23" t="s">
        <v>44</v>
      </c>
      <c r="S17" s="61" t="s">
        <v>66</v>
      </c>
      <c r="T17" s="23"/>
      <c r="U17" s="17" t="s">
        <v>94</v>
      </c>
      <c r="V17" s="14" t="s">
        <v>29</v>
      </c>
      <c r="W17" s="23" t="s">
        <v>93</v>
      </c>
      <c r="X17" s="14" t="s">
        <v>29</v>
      </c>
      <c r="Y17" s="72" t="s">
        <v>101</v>
      </c>
      <c r="Z17" s="71"/>
    </row>
    <row r="18" spans="1:38" ht="8.25" customHeight="1" x14ac:dyDescent="0.2"/>
    <row r="19" spans="1:38" ht="17.25" customHeight="1" x14ac:dyDescent="0.2">
      <c r="A19" s="25" t="s">
        <v>51</v>
      </c>
      <c r="B19" s="25"/>
      <c r="Q19" s="7"/>
    </row>
    <row r="20" spans="1:38" s="16" customFormat="1" ht="17.25" customHeight="1" x14ac:dyDescent="0.2">
      <c r="A20" s="25" t="s">
        <v>67</v>
      </c>
      <c r="R20" s="11"/>
      <c r="S20" s="11"/>
      <c r="T20" s="11"/>
      <c r="U20" s="11"/>
      <c r="V20" s="11"/>
      <c r="W20" s="11"/>
      <c r="X20" s="11"/>
      <c r="Y20" s="11"/>
    </row>
    <row r="21" spans="1:38" ht="21" customHeight="1" x14ac:dyDescent="0.45">
      <c r="G21" s="16"/>
      <c r="H21" s="16"/>
      <c r="I21" s="16"/>
      <c r="J21" s="16"/>
      <c r="K21" s="16"/>
      <c r="L21" s="16"/>
      <c r="M21" s="16"/>
      <c r="N21" s="16"/>
      <c r="O21" s="16"/>
      <c r="P21" s="16"/>
      <c r="U21" s="28" t="s">
        <v>72</v>
      </c>
      <c r="V21" s="29"/>
      <c r="W21" s="29"/>
      <c r="X21" s="29"/>
      <c r="Y21" s="28" t="s">
        <v>73</v>
      </c>
      <c r="AB21" s="27"/>
      <c r="AC21" s="27"/>
      <c r="AD21" s="27"/>
      <c r="AE21" s="27"/>
      <c r="AF21" s="27"/>
      <c r="AG21" s="27"/>
      <c r="AH21" s="27"/>
      <c r="AI21" s="27"/>
      <c r="AJ21" s="27"/>
      <c r="AK21" s="27"/>
      <c r="AL21" s="2"/>
    </row>
    <row r="22" spans="1:38" ht="15" customHeight="1" x14ac:dyDescent="0.2">
      <c r="A22" s="26"/>
    </row>
    <row r="23" spans="1:38" ht="12.75" customHeight="1" x14ac:dyDescent="0.2">
      <c r="A23" s="26" t="s">
        <v>102</v>
      </c>
      <c r="F23" s="15"/>
      <c r="Q23" s="7"/>
      <c r="R23" s="32"/>
    </row>
    <row r="24" spans="1:38" ht="12.75" customHeight="1" x14ac:dyDescent="0.2">
      <c r="A24" s="26" t="s">
        <v>53</v>
      </c>
      <c r="Q24" s="7"/>
    </row>
    <row r="25" spans="1:38" x14ac:dyDescent="0.2">
      <c r="Q25" s="7"/>
    </row>
    <row r="26" spans="1:38" collapsed="1" x14ac:dyDescent="0.2">
      <c r="Q26" s="7"/>
    </row>
    <row r="27" spans="1:38" hidden="1" x14ac:dyDescent="0.2">
      <c r="C27" s="10"/>
      <c r="Q27" s="7"/>
    </row>
    <row r="28" spans="1:38" hidden="1" x14ac:dyDescent="0.2">
      <c r="C28" s="10"/>
      <c r="Q28" s="12"/>
    </row>
    <row r="29" spans="1:38" hidden="1" x14ac:dyDescent="0.2">
      <c r="C29" s="10"/>
      <c r="Q29" s="12"/>
    </row>
    <row r="30" spans="1:38" hidden="1" x14ac:dyDescent="0.2">
      <c r="C30" s="10"/>
      <c r="Q30" s="12"/>
    </row>
    <row r="31" spans="1:38" hidden="1" x14ac:dyDescent="0.2">
      <c r="C31" s="10"/>
      <c r="Q31" s="12"/>
    </row>
    <row r="32" spans="1:38" hidden="1" x14ac:dyDescent="0.2">
      <c r="C32" s="10"/>
    </row>
    <row r="33" spans="3:3" hidden="1" x14ac:dyDescent="0.2">
      <c r="C33" s="10"/>
    </row>
    <row r="34" spans="3:3" hidden="1" x14ac:dyDescent="0.2">
      <c r="C34" s="10"/>
    </row>
    <row r="35" spans="3:3" hidden="1" x14ac:dyDescent="0.2">
      <c r="C35" s="10"/>
    </row>
    <row r="36" spans="3:3" hidden="1" x14ac:dyDescent="0.2">
      <c r="C36" s="10"/>
    </row>
    <row r="37" spans="3:3" hidden="1" x14ac:dyDescent="0.2">
      <c r="C37" s="10"/>
    </row>
    <row r="38" spans="3:3" hidden="1" x14ac:dyDescent="0.2">
      <c r="C38" s="10"/>
    </row>
    <row r="39" spans="3:3" hidden="1" x14ac:dyDescent="0.2">
      <c r="C39" s="10"/>
    </row>
    <row r="40" spans="3:3" hidden="1" x14ac:dyDescent="0.2">
      <c r="C40" s="10"/>
    </row>
    <row r="41" spans="3:3" hidden="1" x14ac:dyDescent="0.2">
      <c r="C41" s="10"/>
    </row>
    <row r="42" spans="3:3" hidden="1" x14ac:dyDescent="0.2">
      <c r="C42" s="10"/>
    </row>
    <row r="43" spans="3:3" hidden="1" x14ac:dyDescent="0.2">
      <c r="C43" s="10"/>
    </row>
    <row r="44" spans="3:3" hidden="1" x14ac:dyDescent="0.2">
      <c r="C44" s="10"/>
    </row>
    <row r="45" spans="3:3" hidden="1" x14ac:dyDescent="0.2">
      <c r="C45" s="10"/>
    </row>
    <row r="46" spans="3:3" hidden="1" x14ac:dyDescent="0.2">
      <c r="C46" s="10"/>
    </row>
    <row r="47" spans="3:3" hidden="1" x14ac:dyDescent="0.2">
      <c r="C47" s="10"/>
    </row>
    <row r="48" spans="3:3" hidden="1" x14ac:dyDescent="0.2">
      <c r="C48" s="10"/>
    </row>
    <row r="49" spans="3:3" hidden="1" x14ac:dyDescent="0.2">
      <c r="C49" s="10"/>
    </row>
    <row r="50" spans="3:3" hidden="1" x14ac:dyDescent="0.2">
      <c r="C50" s="10"/>
    </row>
    <row r="51" spans="3:3" hidden="1" x14ac:dyDescent="0.2">
      <c r="C51" s="10"/>
    </row>
    <row r="52" spans="3:3" hidden="1" x14ac:dyDescent="0.2">
      <c r="C52" s="10"/>
    </row>
    <row r="53" spans="3:3" hidden="1" x14ac:dyDescent="0.2">
      <c r="C53" s="10"/>
    </row>
    <row r="54" spans="3:3" hidden="1" x14ac:dyDescent="0.2">
      <c r="C54" s="10"/>
    </row>
    <row r="55" spans="3:3" hidden="1" x14ac:dyDescent="0.2">
      <c r="C55" s="10"/>
    </row>
    <row r="56" spans="3:3" hidden="1" x14ac:dyDescent="0.2">
      <c r="C56" s="8"/>
    </row>
    <row r="57" spans="3:3" hidden="1" x14ac:dyDescent="0.2"/>
    <row r="58" spans="3:3" hidden="1" x14ac:dyDescent="0.2"/>
    <row r="59" spans="3:3" hidden="1" x14ac:dyDescent="0.2"/>
  </sheetData>
  <autoFilter ref="A7:Y17"/>
  <dataConsolidate/>
  <mergeCells count="35">
    <mergeCell ref="U16:Y16"/>
    <mergeCell ref="B9:D9"/>
    <mergeCell ref="B16:D16"/>
    <mergeCell ref="B12:D12"/>
    <mergeCell ref="U12:Y12"/>
    <mergeCell ref="B14:D14"/>
    <mergeCell ref="U14:Y14"/>
    <mergeCell ref="U9:Y9"/>
    <mergeCell ref="G4:G6"/>
    <mergeCell ref="H4:H6"/>
    <mergeCell ref="I4:I6"/>
    <mergeCell ref="A4:A6"/>
    <mergeCell ref="U8:Y8"/>
    <mergeCell ref="B8:D8"/>
    <mergeCell ref="C4:C6"/>
    <mergeCell ref="B4:B6"/>
    <mergeCell ref="E4:E6"/>
    <mergeCell ref="D4:D6"/>
    <mergeCell ref="F4:F6"/>
    <mergeCell ref="A2:Y2"/>
    <mergeCell ref="Q4:Q6"/>
    <mergeCell ref="N4:N6"/>
    <mergeCell ref="L4:L6"/>
    <mergeCell ref="O4:O6"/>
    <mergeCell ref="P4:P6"/>
    <mergeCell ref="Y4:Y6"/>
    <mergeCell ref="T4:T6"/>
    <mergeCell ref="R4:S4"/>
    <mergeCell ref="W5:X5"/>
    <mergeCell ref="U5:V5"/>
    <mergeCell ref="U4:X4"/>
    <mergeCell ref="B3:W3"/>
    <mergeCell ref="J4:J6"/>
    <mergeCell ref="K4:K6"/>
    <mergeCell ref="M4:M6"/>
  </mergeCells>
  <pageMargins left="0.23622047244094491" right="0.23622047244094491" top="1.2519685039370079" bottom="0.74803149606299213" header="0.31496062992125984" footer="0.31496062992125984"/>
  <pageSetup paperSize="9" scale="51" fitToHeight="0" orientation="landscape" r:id="rId1"/>
  <headerFooter>
    <oddFooter>&amp;L&amp;F&amp;C&amp;P no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00B050"/>
  </sheetPr>
  <dimension ref="A1:P49"/>
  <sheetViews>
    <sheetView topLeftCell="A4" workbookViewId="0">
      <selection activeCell="K34" sqref="K34"/>
    </sheetView>
  </sheetViews>
  <sheetFormatPr defaultRowHeight="15.75" x14ac:dyDescent="0.25"/>
  <cols>
    <col min="4" max="10" width="10.875" bestFit="1" customWidth="1"/>
    <col min="11" max="11" width="12.375" bestFit="1" customWidth="1"/>
  </cols>
  <sheetData>
    <row r="1" spans="1:16" s="2" customFormat="1" x14ac:dyDescent="0.25"/>
    <row r="2" spans="1:16" s="2" customFormat="1" x14ac:dyDescent="0.25">
      <c r="B2" s="2" t="s">
        <v>0</v>
      </c>
      <c r="C2" s="2">
        <v>1349414695</v>
      </c>
      <c r="D2" s="2">
        <v>167454594</v>
      </c>
      <c r="E2" s="2">
        <v>175995293</v>
      </c>
      <c r="F2" s="2">
        <v>185012112</v>
      </c>
      <c r="G2" s="2">
        <v>193047173</v>
      </c>
      <c r="H2" s="2">
        <v>200965711</v>
      </c>
      <c r="I2" s="2">
        <v>209486800</v>
      </c>
      <c r="J2" s="2">
        <v>217453012</v>
      </c>
    </row>
    <row r="3" spans="1:16" s="2" customFormat="1" x14ac:dyDescent="0.25">
      <c r="B3" s="2" t="s">
        <v>17</v>
      </c>
      <c r="C3" s="2">
        <v>3039807880</v>
      </c>
      <c r="D3" s="2">
        <v>378783956</v>
      </c>
      <c r="E3" s="2">
        <v>396914108</v>
      </c>
      <c r="F3" s="2">
        <v>416196653</v>
      </c>
      <c r="G3" s="2">
        <v>433973068</v>
      </c>
      <c r="H3" s="2">
        <v>452283532</v>
      </c>
      <c r="I3" s="2">
        <v>471132651</v>
      </c>
      <c r="J3" s="2">
        <v>490523912</v>
      </c>
    </row>
    <row r="4" spans="1:16" s="2" customFormat="1" x14ac:dyDescent="0.25">
      <c r="B4" s="2" t="s">
        <v>7</v>
      </c>
      <c r="C4" s="2">
        <v>29010639</v>
      </c>
      <c r="D4" s="2">
        <v>16298112</v>
      </c>
      <c r="E4" s="2">
        <v>12712527</v>
      </c>
      <c r="F4" s="2">
        <v>0</v>
      </c>
      <c r="G4" s="2">
        <v>0</v>
      </c>
      <c r="H4" s="2">
        <v>0</v>
      </c>
      <c r="I4" s="2">
        <v>0</v>
      </c>
      <c r="J4" s="2">
        <v>0</v>
      </c>
    </row>
    <row r="5" spans="1:16" x14ac:dyDescent="0.25">
      <c r="D5" t="b">
        <f>D3=D9+D12</f>
        <v>1</v>
      </c>
      <c r="E5" s="2" t="b">
        <f t="shared" ref="E5:J5" si="0">E3=E9+E12</f>
        <v>1</v>
      </c>
      <c r="F5" s="2" t="b">
        <f t="shared" si="0"/>
        <v>1</v>
      </c>
      <c r="G5" s="2" t="b">
        <f t="shared" si="0"/>
        <v>1</v>
      </c>
      <c r="H5" s="2" t="b">
        <f t="shared" si="0"/>
        <v>1</v>
      </c>
      <c r="I5" s="2" t="b">
        <f t="shared" si="0"/>
        <v>1</v>
      </c>
      <c r="J5" s="2" t="b">
        <f t="shared" si="0"/>
        <v>1</v>
      </c>
    </row>
    <row r="6" spans="1:16" x14ac:dyDescent="0.25">
      <c r="D6" t="b">
        <f>D2=D18</f>
        <v>1</v>
      </c>
      <c r="E6" s="2" t="b">
        <f t="shared" ref="E6:J6" si="1">E2=E18</f>
        <v>1</v>
      </c>
      <c r="F6" s="2" t="b">
        <f t="shared" si="1"/>
        <v>1</v>
      </c>
      <c r="G6" s="2" t="b">
        <f t="shared" si="1"/>
        <v>1</v>
      </c>
      <c r="H6" s="2" t="b">
        <f t="shared" si="1"/>
        <v>1</v>
      </c>
      <c r="I6" s="2" t="b">
        <f t="shared" si="1"/>
        <v>1</v>
      </c>
      <c r="J6" s="2" t="b">
        <f t="shared" si="1"/>
        <v>1</v>
      </c>
    </row>
    <row r="7" spans="1:16" s="2" customFormat="1" x14ac:dyDescent="0.25"/>
    <row r="8" spans="1:16" x14ac:dyDescent="0.25">
      <c r="A8" t="s">
        <v>5</v>
      </c>
      <c r="B8" t="s">
        <v>6</v>
      </c>
      <c r="C8" t="s">
        <v>10</v>
      </c>
      <c r="D8" t="s">
        <v>20</v>
      </c>
      <c r="E8" t="s">
        <v>21</v>
      </c>
      <c r="F8" t="s">
        <v>22</v>
      </c>
      <c r="G8" t="s">
        <v>23</v>
      </c>
      <c r="H8" t="s">
        <v>24</v>
      </c>
      <c r="I8" t="s">
        <v>25</v>
      </c>
      <c r="J8" t="s">
        <v>26</v>
      </c>
      <c r="K8" t="s">
        <v>27</v>
      </c>
    </row>
    <row r="9" spans="1:16" x14ac:dyDescent="0.25">
      <c r="A9" t="s">
        <v>11</v>
      </c>
      <c r="B9" s="3" t="s">
        <v>1</v>
      </c>
      <c r="C9" s="3" t="s">
        <v>8</v>
      </c>
      <c r="D9" s="4">
        <f>D10+D11</f>
        <v>299214930</v>
      </c>
      <c r="E9" s="4">
        <f t="shared" ref="E9:J9" si="2">E10+E11</f>
        <v>313536583</v>
      </c>
      <c r="F9" s="4">
        <f t="shared" si="2"/>
        <v>328768552</v>
      </c>
      <c r="G9" s="4">
        <f t="shared" si="2"/>
        <v>342810774</v>
      </c>
      <c r="H9" s="4">
        <f t="shared" si="2"/>
        <v>357274862</v>
      </c>
      <c r="I9" s="4">
        <f t="shared" si="2"/>
        <v>372164452</v>
      </c>
      <c r="J9" s="4">
        <f t="shared" si="2"/>
        <v>387482299</v>
      </c>
      <c r="K9" s="4">
        <f>D9+E9+F9+G9+H9+I9+J9</f>
        <v>2401252452</v>
      </c>
    </row>
    <row r="10" spans="1:16" x14ac:dyDescent="0.25">
      <c r="B10" t="s">
        <v>18</v>
      </c>
      <c r="C10" t="s">
        <v>8</v>
      </c>
      <c r="D10" s="1">
        <v>281262034</v>
      </c>
      <c r="E10" s="1">
        <v>294724388</v>
      </c>
      <c r="F10" s="1">
        <v>309042439</v>
      </c>
      <c r="G10" s="1">
        <v>322242128</v>
      </c>
      <c r="H10" s="1">
        <v>335838370</v>
      </c>
      <c r="I10" s="1">
        <v>349834585</v>
      </c>
      <c r="J10" s="1">
        <v>364233361</v>
      </c>
      <c r="K10" s="4">
        <f t="shared" ref="K10:K20" si="3">D10+E10+F10+G10+H10+I10+J10</f>
        <v>2257177305</v>
      </c>
    </row>
    <row r="11" spans="1:16" x14ac:dyDescent="0.25">
      <c r="B11" t="s">
        <v>19</v>
      </c>
      <c r="C11" t="s">
        <v>8</v>
      </c>
      <c r="D11" s="1">
        <v>17952896</v>
      </c>
      <c r="E11" s="1">
        <v>18812195</v>
      </c>
      <c r="F11" s="1">
        <v>19726113</v>
      </c>
      <c r="G11" s="1">
        <v>20568646</v>
      </c>
      <c r="H11" s="1">
        <v>21436492</v>
      </c>
      <c r="I11" s="1">
        <v>22329867</v>
      </c>
      <c r="J11" s="1">
        <v>23248938</v>
      </c>
      <c r="K11" s="4">
        <f t="shared" si="3"/>
        <v>144075147</v>
      </c>
      <c r="M11" s="2"/>
    </row>
    <row r="12" spans="1:16" x14ac:dyDescent="0.25">
      <c r="A12" t="s">
        <v>12</v>
      </c>
      <c r="B12" s="3" t="s">
        <v>2</v>
      </c>
      <c r="C12" s="3" t="s">
        <v>8</v>
      </c>
      <c r="D12" s="4">
        <v>79569026</v>
      </c>
      <c r="E12" s="4">
        <v>83377525</v>
      </c>
      <c r="F12" s="4">
        <v>87428101</v>
      </c>
      <c r="G12" s="4">
        <v>91162294</v>
      </c>
      <c r="H12" s="4">
        <v>95008670</v>
      </c>
      <c r="I12" s="4">
        <v>98968199</v>
      </c>
      <c r="J12" s="4">
        <v>103041613</v>
      </c>
      <c r="K12" s="4">
        <f t="shared" si="3"/>
        <v>638555428</v>
      </c>
    </row>
    <row r="13" spans="1:16" x14ac:dyDescent="0.25">
      <c r="B13" t="s">
        <v>18</v>
      </c>
      <c r="C13" t="s">
        <v>8</v>
      </c>
      <c r="D13" s="1">
        <v>75772771</v>
      </c>
      <c r="E13" s="1">
        <v>79137625</v>
      </c>
      <c r="F13" s="1">
        <v>82182416</v>
      </c>
      <c r="G13" s="1">
        <v>85692556</v>
      </c>
      <c r="H13" s="1">
        <v>89308150</v>
      </c>
      <c r="I13" s="1">
        <v>93030107</v>
      </c>
      <c r="J13" s="1">
        <v>96859116</v>
      </c>
      <c r="K13" s="4">
        <f t="shared" si="3"/>
        <v>601982741</v>
      </c>
      <c r="L13" s="5">
        <f>D13/D12</f>
        <v>0.95228978924537799</v>
      </c>
      <c r="M13" s="5">
        <f t="shared" ref="M13:O13" si="4">E13/E12</f>
        <v>0.94914816672718461</v>
      </c>
      <c r="N13" s="5">
        <f t="shared" si="4"/>
        <v>0.94000001212424822</v>
      </c>
      <c r="O13" s="5">
        <f t="shared" si="4"/>
        <v>0.93999999605099893</v>
      </c>
      <c r="P13" s="5">
        <f>K13/K12</f>
        <v>0.94272590068719919</v>
      </c>
    </row>
    <row r="14" spans="1:16" x14ac:dyDescent="0.25">
      <c r="B14" t="s">
        <v>19</v>
      </c>
      <c r="C14" t="s">
        <v>8</v>
      </c>
      <c r="D14" s="1">
        <v>3796255</v>
      </c>
      <c r="E14" s="1">
        <v>4239900</v>
      </c>
      <c r="F14" s="1">
        <v>5245685</v>
      </c>
      <c r="G14" s="1">
        <v>5469738</v>
      </c>
      <c r="H14" s="1">
        <v>5700520</v>
      </c>
      <c r="I14" s="1">
        <v>5938092</v>
      </c>
      <c r="J14" s="1">
        <v>6182497</v>
      </c>
      <c r="K14" s="4">
        <f t="shared" si="3"/>
        <v>36572687</v>
      </c>
    </row>
    <row r="15" spans="1:16" x14ac:dyDescent="0.25">
      <c r="A15" t="s">
        <v>13</v>
      </c>
      <c r="B15" s="3" t="s">
        <v>9</v>
      </c>
      <c r="C15" s="3" t="s">
        <v>16</v>
      </c>
      <c r="D15" s="4">
        <v>16298112.000000002</v>
      </c>
      <c r="E15" s="4">
        <v>12712526.999999998</v>
      </c>
      <c r="F15" s="4">
        <v>0</v>
      </c>
      <c r="G15" s="4">
        <v>0</v>
      </c>
      <c r="H15" s="4">
        <v>0</v>
      </c>
      <c r="I15" s="4">
        <v>0</v>
      </c>
      <c r="J15" s="4">
        <v>0</v>
      </c>
      <c r="K15" s="4">
        <f t="shared" si="3"/>
        <v>29010639</v>
      </c>
    </row>
    <row r="16" spans="1:16" x14ac:dyDescent="0.25">
      <c r="B16" t="s">
        <v>18</v>
      </c>
      <c r="C16" t="s">
        <v>16</v>
      </c>
      <c r="D16" s="1">
        <v>16298112.000000002</v>
      </c>
      <c r="E16" s="1">
        <v>12712526.999999998</v>
      </c>
      <c r="F16" s="1">
        <v>0</v>
      </c>
      <c r="G16" s="1">
        <v>0</v>
      </c>
      <c r="H16" s="1">
        <v>0</v>
      </c>
      <c r="I16" s="1">
        <v>0</v>
      </c>
      <c r="J16" s="1">
        <v>0</v>
      </c>
      <c r="K16" s="4">
        <f t="shared" si="3"/>
        <v>29010639</v>
      </c>
    </row>
    <row r="17" spans="1:11" x14ac:dyDescent="0.25">
      <c r="B17" t="s">
        <v>19</v>
      </c>
      <c r="C17" t="s">
        <v>16</v>
      </c>
      <c r="D17" s="1" t="s">
        <v>16</v>
      </c>
      <c r="E17" s="1" t="s">
        <v>16</v>
      </c>
      <c r="F17" s="1" t="s">
        <v>16</v>
      </c>
      <c r="G17" s="1" t="s">
        <v>16</v>
      </c>
      <c r="H17" s="1" t="s">
        <v>16</v>
      </c>
      <c r="I17" s="1" t="s">
        <v>16</v>
      </c>
      <c r="J17" s="1" t="s">
        <v>16</v>
      </c>
      <c r="K17" s="4"/>
    </row>
    <row r="18" spans="1:11" x14ac:dyDescent="0.25">
      <c r="A18" t="s">
        <v>14</v>
      </c>
      <c r="B18" s="3" t="s">
        <v>0</v>
      </c>
      <c r="C18" s="3" t="s">
        <v>16</v>
      </c>
      <c r="D18" s="4">
        <v>167454594</v>
      </c>
      <c r="E18" s="4">
        <v>175995293</v>
      </c>
      <c r="F18" s="4">
        <v>185012112</v>
      </c>
      <c r="G18" s="4">
        <v>193047173</v>
      </c>
      <c r="H18" s="4">
        <v>200965711</v>
      </c>
      <c r="I18" s="4">
        <v>209486800</v>
      </c>
      <c r="J18" s="4">
        <v>217453012</v>
      </c>
      <c r="K18" s="4">
        <f t="shared" si="3"/>
        <v>1349414695</v>
      </c>
    </row>
    <row r="19" spans="1:11" x14ac:dyDescent="0.25">
      <c r="B19" t="s">
        <v>18</v>
      </c>
      <c r="C19" t="s">
        <v>16</v>
      </c>
      <c r="D19" s="1">
        <v>157407318</v>
      </c>
      <c r="E19" s="1">
        <v>165435575</v>
      </c>
      <c r="F19" s="1">
        <v>173911385</v>
      </c>
      <c r="G19" s="1">
        <v>181464343</v>
      </c>
      <c r="H19" s="1">
        <v>188907768</v>
      </c>
      <c r="I19" s="1">
        <v>196917592</v>
      </c>
      <c r="J19" s="1">
        <v>204405831</v>
      </c>
      <c r="K19" s="4">
        <f t="shared" si="3"/>
        <v>1268449812</v>
      </c>
    </row>
    <row r="20" spans="1:11" x14ac:dyDescent="0.25">
      <c r="B20" t="s">
        <v>19</v>
      </c>
      <c r="C20" t="s">
        <v>16</v>
      </c>
      <c r="D20" s="1">
        <v>10047276</v>
      </c>
      <c r="E20" s="1">
        <v>10559718</v>
      </c>
      <c r="F20" s="1">
        <v>11100727</v>
      </c>
      <c r="G20" s="1">
        <v>11582830</v>
      </c>
      <c r="H20" s="1">
        <v>12057943</v>
      </c>
      <c r="I20" s="1">
        <v>12569208</v>
      </c>
      <c r="J20" s="1">
        <v>13047181</v>
      </c>
      <c r="K20" s="4">
        <f t="shared" si="3"/>
        <v>80964883</v>
      </c>
    </row>
    <row r="21" spans="1:11" x14ac:dyDescent="0.25">
      <c r="A21" t="s">
        <v>15</v>
      </c>
      <c r="B21" t="s">
        <v>4</v>
      </c>
      <c r="D21" s="1">
        <f>D9+D12+D15+D18</f>
        <v>562536662</v>
      </c>
      <c r="E21" s="1">
        <f t="shared" ref="E21:K21" si="5">E9+E12+E15+E18</f>
        <v>585621928</v>
      </c>
      <c r="F21" s="1">
        <f t="shared" si="5"/>
        <v>601208765</v>
      </c>
      <c r="G21" s="1">
        <f t="shared" si="5"/>
        <v>627020241</v>
      </c>
      <c r="H21" s="1">
        <f t="shared" si="5"/>
        <v>653249243</v>
      </c>
      <c r="I21" s="1">
        <f t="shared" si="5"/>
        <v>680619451</v>
      </c>
      <c r="J21" s="1">
        <f t="shared" si="5"/>
        <v>707976924</v>
      </c>
      <c r="K21" s="1">
        <f t="shared" si="5"/>
        <v>4418233214</v>
      </c>
    </row>
    <row r="23" spans="1:11" x14ac:dyDescent="0.25">
      <c r="D23" s="1">
        <f>D9</f>
        <v>299214930</v>
      </c>
      <c r="E23" s="1">
        <f t="shared" ref="E23:J23" si="6">E9</f>
        <v>313536583</v>
      </c>
      <c r="F23" s="1">
        <f t="shared" si="6"/>
        <v>328768552</v>
      </c>
      <c r="G23" s="1">
        <f t="shared" si="6"/>
        <v>342810774</v>
      </c>
      <c r="H23" s="1">
        <f t="shared" si="6"/>
        <v>357274862</v>
      </c>
      <c r="I23" s="1">
        <f t="shared" si="6"/>
        <v>372164452</v>
      </c>
      <c r="J23" s="1">
        <f t="shared" si="6"/>
        <v>387482299</v>
      </c>
      <c r="K23" s="1">
        <f>SUM(D23:J23)</f>
        <v>2401252452</v>
      </c>
    </row>
    <row r="24" spans="1:11" x14ac:dyDescent="0.25">
      <c r="D24" s="1">
        <f>ROUND((D23*0.94),0)</f>
        <v>281262034</v>
      </c>
      <c r="E24" s="1">
        <f t="shared" ref="E24:J24" si="7">ROUND((E23*0.94),0)</f>
        <v>294724388</v>
      </c>
      <c r="F24" s="1">
        <f t="shared" si="7"/>
        <v>309042439</v>
      </c>
      <c r="G24" s="1">
        <f t="shared" si="7"/>
        <v>322242128</v>
      </c>
      <c r="H24" s="1">
        <f t="shared" si="7"/>
        <v>335838370</v>
      </c>
      <c r="I24" s="1">
        <f t="shared" si="7"/>
        <v>349834585</v>
      </c>
      <c r="J24" s="1">
        <f t="shared" si="7"/>
        <v>364233361</v>
      </c>
      <c r="K24" s="1">
        <f t="shared" ref="K24:K35" si="8">SUM(D24:J24)</f>
        <v>2257177305</v>
      </c>
    </row>
    <row r="25" spans="1:11" x14ac:dyDescent="0.25">
      <c r="D25" s="1">
        <f>ROUND((D23*0.06),0)</f>
        <v>17952896</v>
      </c>
      <c r="E25" s="1">
        <f t="shared" ref="E25:J25" si="9">ROUND((E23*0.06),0)</f>
        <v>18812195</v>
      </c>
      <c r="F25" s="1">
        <f t="shared" si="9"/>
        <v>19726113</v>
      </c>
      <c r="G25" s="1">
        <f t="shared" si="9"/>
        <v>20568646</v>
      </c>
      <c r="H25" s="1">
        <f t="shared" si="9"/>
        <v>21436492</v>
      </c>
      <c r="I25" s="1">
        <f t="shared" si="9"/>
        <v>22329867</v>
      </c>
      <c r="J25" s="1">
        <f t="shared" si="9"/>
        <v>23248938</v>
      </c>
      <c r="K25" s="1">
        <f t="shared" si="8"/>
        <v>144075147</v>
      </c>
    </row>
    <row r="26" spans="1:11" x14ac:dyDescent="0.25">
      <c r="D26" s="1">
        <f t="shared" ref="D26:J26" si="10">D12</f>
        <v>79569026</v>
      </c>
      <c r="E26" s="1">
        <f t="shared" si="10"/>
        <v>83377525</v>
      </c>
      <c r="F26" s="1">
        <f t="shared" si="10"/>
        <v>87428101</v>
      </c>
      <c r="G26" s="1">
        <f t="shared" si="10"/>
        <v>91162294</v>
      </c>
      <c r="H26" s="1">
        <f t="shared" si="10"/>
        <v>95008670</v>
      </c>
      <c r="I26" s="1">
        <f t="shared" si="10"/>
        <v>98968199</v>
      </c>
      <c r="J26" s="1">
        <f t="shared" si="10"/>
        <v>103041613</v>
      </c>
      <c r="K26" s="1">
        <f t="shared" si="8"/>
        <v>638555428</v>
      </c>
    </row>
    <row r="27" spans="1:11" x14ac:dyDescent="0.25">
      <c r="D27" s="1">
        <f>ROUND(((D26-D29)*0.94+D29),0)</f>
        <v>75772771</v>
      </c>
      <c r="E27" s="1">
        <f>ROUND(((E26-E29)*0.94+E29),0)</f>
        <v>79137625</v>
      </c>
      <c r="F27" s="4">
        <f t="shared" ref="F27" si="11">ROUND((F26*0.94),0)</f>
        <v>82182415</v>
      </c>
      <c r="G27" s="1">
        <f t="shared" ref="G27" si="12">ROUND((G26*0.94),0)</f>
        <v>85692556</v>
      </c>
      <c r="H27" s="1">
        <f t="shared" ref="H27" si="13">ROUND((H26*0.94),0)</f>
        <v>89308150</v>
      </c>
      <c r="I27" s="1">
        <f t="shared" ref="I27" si="14">ROUND((I26*0.94),0)</f>
        <v>93030107</v>
      </c>
      <c r="J27" s="1">
        <f t="shared" ref="J27" si="15">ROUND((J26*0.94),0)</f>
        <v>96859116</v>
      </c>
      <c r="K27" s="1">
        <f t="shared" si="8"/>
        <v>601982740</v>
      </c>
    </row>
    <row r="28" spans="1:11" x14ac:dyDescent="0.25">
      <c r="D28" s="1">
        <f>ROUND(((D26-D29)*0.06),0)</f>
        <v>3796255</v>
      </c>
      <c r="E28" s="1">
        <f>ROUND(((E26-E29)*0.06),0)</f>
        <v>4239900</v>
      </c>
      <c r="F28" s="4">
        <f t="shared" ref="F28:J28" si="16">ROUND((F26*0.06),0)</f>
        <v>5245686</v>
      </c>
      <c r="G28" s="1">
        <f t="shared" si="16"/>
        <v>5469738</v>
      </c>
      <c r="H28" s="1">
        <f t="shared" si="16"/>
        <v>5700520</v>
      </c>
      <c r="I28" s="1">
        <f t="shared" si="16"/>
        <v>5938092</v>
      </c>
      <c r="J28" s="1">
        <f t="shared" si="16"/>
        <v>6182497</v>
      </c>
      <c r="K28" s="4">
        <f t="shared" si="8"/>
        <v>36572688</v>
      </c>
    </row>
    <row r="29" spans="1:11" x14ac:dyDescent="0.25">
      <c r="D29" s="1">
        <f t="shared" ref="D29:J29" si="17">D15</f>
        <v>16298112.000000002</v>
      </c>
      <c r="E29" s="1">
        <f t="shared" si="17"/>
        <v>12712526.999999998</v>
      </c>
      <c r="F29" s="1">
        <f t="shared" si="17"/>
        <v>0</v>
      </c>
      <c r="G29" s="1">
        <f t="shared" si="17"/>
        <v>0</v>
      </c>
      <c r="H29" s="1">
        <f t="shared" si="17"/>
        <v>0</v>
      </c>
      <c r="I29" s="1">
        <f t="shared" si="17"/>
        <v>0</v>
      </c>
      <c r="J29" s="1">
        <f t="shared" si="17"/>
        <v>0</v>
      </c>
      <c r="K29" s="1">
        <f t="shared" si="8"/>
        <v>29010639</v>
      </c>
    </row>
    <row r="30" spans="1:11" x14ac:dyDescent="0.25">
      <c r="D30" s="1">
        <f t="shared" ref="D30:J30" si="18">D16</f>
        <v>16298112.000000002</v>
      </c>
      <c r="E30" s="1">
        <f t="shared" si="18"/>
        <v>12712526.999999998</v>
      </c>
      <c r="F30" s="1">
        <f t="shared" si="18"/>
        <v>0</v>
      </c>
      <c r="G30" s="1">
        <f t="shared" si="18"/>
        <v>0</v>
      </c>
      <c r="H30" s="1">
        <f t="shared" si="18"/>
        <v>0</v>
      </c>
      <c r="I30" s="1">
        <f t="shared" si="18"/>
        <v>0</v>
      </c>
      <c r="J30" s="1">
        <f t="shared" si="18"/>
        <v>0</v>
      </c>
      <c r="K30" s="1">
        <f t="shared" si="8"/>
        <v>29010639</v>
      </c>
    </row>
    <row r="31" spans="1:11" x14ac:dyDescent="0.25">
      <c r="D31" s="1" t="str">
        <f t="shared" ref="D31:J31" si="19">D17</f>
        <v>N/A</v>
      </c>
      <c r="E31" s="1" t="str">
        <f t="shared" si="19"/>
        <v>N/A</v>
      </c>
      <c r="F31" s="1" t="str">
        <f t="shared" si="19"/>
        <v>N/A</v>
      </c>
      <c r="G31" s="1" t="str">
        <f t="shared" si="19"/>
        <v>N/A</v>
      </c>
      <c r="H31" s="1" t="str">
        <f t="shared" si="19"/>
        <v>N/A</v>
      </c>
      <c r="I31" s="1" t="str">
        <f t="shared" si="19"/>
        <v>N/A</v>
      </c>
      <c r="J31" s="1" t="str">
        <f t="shared" si="19"/>
        <v>N/A</v>
      </c>
      <c r="K31" s="1">
        <f t="shared" si="8"/>
        <v>0</v>
      </c>
    </row>
    <row r="32" spans="1:11" x14ac:dyDescent="0.25">
      <c r="D32" s="1">
        <f t="shared" ref="D32:J32" si="20">D18</f>
        <v>167454594</v>
      </c>
      <c r="E32" s="1">
        <f t="shared" si="20"/>
        <v>175995293</v>
      </c>
      <c r="F32" s="1">
        <f t="shared" si="20"/>
        <v>185012112</v>
      </c>
      <c r="G32" s="1">
        <f t="shared" si="20"/>
        <v>193047173</v>
      </c>
      <c r="H32" s="1">
        <f t="shared" si="20"/>
        <v>200965711</v>
      </c>
      <c r="I32" s="1">
        <f t="shared" si="20"/>
        <v>209486800</v>
      </c>
      <c r="J32" s="1">
        <f t="shared" si="20"/>
        <v>217453012</v>
      </c>
      <c r="K32" s="1">
        <f t="shared" si="8"/>
        <v>1349414695</v>
      </c>
    </row>
    <row r="33" spans="4:11" x14ac:dyDescent="0.25">
      <c r="D33" s="1">
        <f>ROUND((D32*0.94),0)</f>
        <v>157407318</v>
      </c>
      <c r="E33" s="1">
        <f t="shared" ref="E33" si="21">ROUND((E32*0.94),0)</f>
        <v>165435575</v>
      </c>
      <c r="F33" s="1">
        <f t="shared" ref="F33" si="22">ROUND((F32*0.94),0)</f>
        <v>173911385</v>
      </c>
      <c r="G33" s="1">
        <f t="shared" ref="G33" si="23">ROUND((G32*0.94),0)</f>
        <v>181464343</v>
      </c>
      <c r="H33" s="1">
        <f t="shared" ref="H33" si="24">ROUND((H32*0.94),0)</f>
        <v>188907768</v>
      </c>
      <c r="I33" s="1">
        <f t="shared" ref="I33" si="25">ROUND((I32*0.94),0)</f>
        <v>196917592</v>
      </c>
      <c r="J33" s="1">
        <f t="shared" ref="J33" si="26">ROUND((J32*0.94),0)</f>
        <v>204405831</v>
      </c>
      <c r="K33" s="1">
        <f t="shared" si="8"/>
        <v>1268449812</v>
      </c>
    </row>
    <row r="34" spans="4:11" x14ac:dyDescent="0.25">
      <c r="D34" s="1">
        <f>ROUND((D32*0.06),0)</f>
        <v>10047276</v>
      </c>
      <c r="E34" s="1">
        <f t="shared" ref="E34:J34" si="27">ROUND((E32*0.06),0)</f>
        <v>10559718</v>
      </c>
      <c r="F34" s="1">
        <f t="shared" si="27"/>
        <v>11100727</v>
      </c>
      <c r="G34" s="1">
        <f t="shared" si="27"/>
        <v>11582830</v>
      </c>
      <c r="H34" s="1">
        <f t="shared" si="27"/>
        <v>12057943</v>
      </c>
      <c r="I34" s="1">
        <f t="shared" si="27"/>
        <v>12569208</v>
      </c>
      <c r="J34" s="1">
        <f t="shared" si="27"/>
        <v>13047181</v>
      </c>
      <c r="K34" s="4">
        <f t="shared" si="8"/>
        <v>80964883</v>
      </c>
    </row>
    <row r="35" spans="4:11" x14ac:dyDescent="0.25">
      <c r="D35" s="1">
        <f>D23+D26+D29+D32</f>
        <v>562536662</v>
      </c>
      <c r="E35" s="1">
        <f t="shared" ref="E35:J35" si="28">E23+E26+E29+E32</f>
        <v>585621928</v>
      </c>
      <c r="F35" s="1">
        <f t="shared" si="28"/>
        <v>601208765</v>
      </c>
      <c r="G35" s="1">
        <f t="shared" si="28"/>
        <v>627020241</v>
      </c>
      <c r="H35" s="1">
        <f t="shared" si="28"/>
        <v>653249243</v>
      </c>
      <c r="I35" s="1">
        <f t="shared" si="28"/>
        <v>680619451</v>
      </c>
      <c r="J35" s="1">
        <f t="shared" si="28"/>
        <v>707976924</v>
      </c>
      <c r="K35" s="1">
        <f t="shared" si="8"/>
        <v>4418233214</v>
      </c>
    </row>
    <row r="37" spans="4:11" x14ac:dyDescent="0.25">
      <c r="D37" t="b">
        <f>D23=D9</f>
        <v>1</v>
      </c>
      <c r="E37" s="2" t="b">
        <f t="shared" ref="E37:K37" si="29">E23=E9</f>
        <v>1</v>
      </c>
      <c r="F37" s="2" t="b">
        <f t="shared" si="29"/>
        <v>1</v>
      </c>
      <c r="G37" s="2" t="b">
        <f t="shared" si="29"/>
        <v>1</v>
      </c>
      <c r="H37" s="2" t="b">
        <f t="shared" si="29"/>
        <v>1</v>
      </c>
      <c r="I37" s="2" t="b">
        <f t="shared" si="29"/>
        <v>1</v>
      </c>
      <c r="J37" s="2" t="b">
        <f t="shared" si="29"/>
        <v>1</v>
      </c>
      <c r="K37" s="2" t="b">
        <f t="shared" si="29"/>
        <v>1</v>
      </c>
    </row>
    <row r="38" spans="4:11" x14ac:dyDescent="0.25">
      <c r="D38" s="2" t="b">
        <f t="shared" ref="D38:K38" si="30">D24=D10</f>
        <v>1</v>
      </c>
      <c r="E38" s="2" t="b">
        <f t="shared" si="30"/>
        <v>1</v>
      </c>
      <c r="F38" s="2" t="b">
        <f t="shared" si="30"/>
        <v>1</v>
      </c>
      <c r="G38" s="2" t="b">
        <f t="shared" si="30"/>
        <v>1</v>
      </c>
      <c r="H38" s="2" t="b">
        <f t="shared" si="30"/>
        <v>1</v>
      </c>
      <c r="I38" s="2" t="b">
        <f t="shared" si="30"/>
        <v>1</v>
      </c>
      <c r="J38" s="2" t="b">
        <f t="shared" si="30"/>
        <v>1</v>
      </c>
      <c r="K38" s="2" t="b">
        <f t="shared" si="30"/>
        <v>1</v>
      </c>
    </row>
    <row r="39" spans="4:11" x14ac:dyDescent="0.25">
      <c r="D39" s="2" t="b">
        <f t="shared" ref="D39:K39" si="31">D25=D11</f>
        <v>1</v>
      </c>
      <c r="E39" s="2" t="b">
        <f t="shared" si="31"/>
        <v>1</v>
      </c>
      <c r="F39" s="2" t="b">
        <f t="shared" si="31"/>
        <v>1</v>
      </c>
      <c r="G39" s="2" t="b">
        <f t="shared" si="31"/>
        <v>1</v>
      </c>
      <c r="H39" s="2" t="b">
        <f t="shared" si="31"/>
        <v>1</v>
      </c>
      <c r="I39" s="2" t="b">
        <f t="shared" si="31"/>
        <v>1</v>
      </c>
      <c r="J39" s="2" t="b">
        <f t="shared" si="31"/>
        <v>1</v>
      </c>
      <c r="K39" s="2" t="b">
        <f t="shared" si="31"/>
        <v>1</v>
      </c>
    </row>
    <row r="40" spans="4:11" x14ac:dyDescent="0.25">
      <c r="D40" s="2" t="b">
        <f t="shared" ref="D40:K40" si="32">D26=D12</f>
        <v>1</v>
      </c>
      <c r="E40" s="2" t="b">
        <f t="shared" si="32"/>
        <v>1</v>
      </c>
      <c r="F40" s="2" t="b">
        <f t="shared" si="32"/>
        <v>1</v>
      </c>
      <c r="G40" s="2" t="b">
        <f t="shared" si="32"/>
        <v>1</v>
      </c>
      <c r="H40" s="2" t="b">
        <f t="shared" si="32"/>
        <v>1</v>
      </c>
      <c r="I40" s="2" t="b">
        <f t="shared" si="32"/>
        <v>1</v>
      </c>
      <c r="J40" s="2" t="b">
        <f t="shared" si="32"/>
        <v>1</v>
      </c>
      <c r="K40" s="2" t="b">
        <f t="shared" si="32"/>
        <v>1</v>
      </c>
    </row>
    <row r="41" spans="4:11" x14ac:dyDescent="0.25">
      <c r="D41" s="2" t="b">
        <f t="shared" ref="D41:K41" si="33">D27=D13</f>
        <v>1</v>
      </c>
      <c r="E41" s="2" t="b">
        <f t="shared" si="33"/>
        <v>1</v>
      </c>
      <c r="F41" s="2" t="b">
        <f t="shared" si="33"/>
        <v>0</v>
      </c>
      <c r="G41" s="2" t="b">
        <f t="shared" si="33"/>
        <v>1</v>
      </c>
      <c r="H41" s="2" t="b">
        <f t="shared" si="33"/>
        <v>1</v>
      </c>
      <c r="I41" s="2" t="b">
        <f t="shared" si="33"/>
        <v>1</v>
      </c>
      <c r="J41" s="2" t="b">
        <f t="shared" si="33"/>
        <v>1</v>
      </c>
      <c r="K41" s="2" t="b">
        <f t="shared" si="33"/>
        <v>0</v>
      </c>
    </row>
    <row r="42" spans="4:11" x14ac:dyDescent="0.25">
      <c r="D42" s="2" t="b">
        <f t="shared" ref="D42:K42" si="34">D28=D14</f>
        <v>1</v>
      </c>
      <c r="E42" s="2" t="b">
        <f t="shared" si="34"/>
        <v>1</v>
      </c>
      <c r="F42" s="2" t="b">
        <f t="shared" si="34"/>
        <v>0</v>
      </c>
      <c r="G42" s="2" t="b">
        <f t="shared" si="34"/>
        <v>1</v>
      </c>
      <c r="H42" s="2" t="b">
        <f t="shared" si="34"/>
        <v>1</v>
      </c>
      <c r="I42" s="2" t="b">
        <f t="shared" si="34"/>
        <v>1</v>
      </c>
      <c r="J42" s="2" t="b">
        <f t="shared" si="34"/>
        <v>1</v>
      </c>
      <c r="K42" s="2" t="b">
        <f t="shared" si="34"/>
        <v>0</v>
      </c>
    </row>
    <row r="43" spans="4:11" x14ac:dyDescent="0.25">
      <c r="D43" s="2" t="b">
        <f t="shared" ref="D43:K43" si="35">D29=D15</f>
        <v>1</v>
      </c>
      <c r="E43" s="2" t="b">
        <f t="shared" si="35"/>
        <v>1</v>
      </c>
      <c r="F43" s="2" t="b">
        <f t="shared" si="35"/>
        <v>1</v>
      </c>
      <c r="G43" s="2" t="b">
        <f t="shared" si="35"/>
        <v>1</v>
      </c>
      <c r="H43" s="2" t="b">
        <f t="shared" si="35"/>
        <v>1</v>
      </c>
      <c r="I43" s="2" t="b">
        <f t="shared" si="35"/>
        <v>1</v>
      </c>
      <c r="J43" s="2" t="b">
        <f t="shared" si="35"/>
        <v>1</v>
      </c>
      <c r="K43" s="2" t="b">
        <f t="shared" si="35"/>
        <v>1</v>
      </c>
    </row>
    <row r="44" spans="4:11" x14ac:dyDescent="0.25">
      <c r="D44" s="2" t="b">
        <f t="shared" ref="D44:K44" si="36">D30=D16</f>
        <v>1</v>
      </c>
      <c r="E44" s="2" t="b">
        <f t="shared" si="36"/>
        <v>1</v>
      </c>
      <c r="F44" s="2" t="b">
        <f t="shared" si="36"/>
        <v>1</v>
      </c>
      <c r="G44" s="2" t="b">
        <f t="shared" si="36"/>
        <v>1</v>
      </c>
      <c r="H44" s="2" t="b">
        <f t="shared" si="36"/>
        <v>1</v>
      </c>
      <c r="I44" s="2" t="b">
        <f t="shared" si="36"/>
        <v>1</v>
      </c>
      <c r="J44" s="2" t="b">
        <f t="shared" si="36"/>
        <v>1</v>
      </c>
      <c r="K44" s="2" t="b">
        <f t="shared" si="36"/>
        <v>1</v>
      </c>
    </row>
    <row r="45" spans="4:11" x14ac:dyDescent="0.25">
      <c r="D45" s="2" t="b">
        <f t="shared" ref="D45:K45" si="37">D31=D17</f>
        <v>1</v>
      </c>
      <c r="E45" s="2" t="b">
        <f t="shared" si="37"/>
        <v>1</v>
      </c>
      <c r="F45" s="2" t="b">
        <f t="shared" si="37"/>
        <v>1</v>
      </c>
      <c r="G45" s="2" t="b">
        <f t="shared" si="37"/>
        <v>1</v>
      </c>
      <c r="H45" s="2" t="b">
        <f t="shared" si="37"/>
        <v>1</v>
      </c>
      <c r="I45" s="2" t="b">
        <f t="shared" si="37"/>
        <v>1</v>
      </c>
      <c r="J45" s="2" t="b">
        <f t="shared" si="37"/>
        <v>1</v>
      </c>
      <c r="K45" s="2" t="b">
        <f t="shared" si="37"/>
        <v>1</v>
      </c>
    </row>
    <row r="46" spans="4:11" x14ac:dyDescent="0.25">
      <c r="D46" s="2" t="b">
        <f t="shared" ref="D46:K46" si="38">D32=D18</f>
        <v>1</v>
      </c>
      <c r="E46" s="2" t="b">
        <f t="shared" si="38"/>
        <v>1</v>
      </c>
      <c r="F46" s="2" t="b">
        <f t="shared" si="38"/>
        <v>1</v>
      </c>
      <c r="G46" s="2" t="b">
        <f t="shared" si="38"/>
        <v>1</v>
      </c>
      <c r="H46" s="2" t="b">
        <f t="shared" si="38"/>
        <v>1</v>
      </c>
      <c r="I46" s="2" t="b">
        <f t="shared" si="38"/>
        <v>1</v>
      </c>
      <c r="J46" s="2" t="b">
        <f t="shared" si="38"/>
        <v>1</v>
      </c>
      <c r="K46" s="2" t="b">
        <f t="shared" si="38"/>
        <v>1</v>
      </c>
    </row>
    <row r="47" spans="4:11" x14ac:dyDescent="0.25">
      <c r="D47" s="2" t="b">
        <f t="shared" ref="D47:K47" si="39">D33=D19</f>
        <v>1</v>
      </c>
      <c r="E47" s="2" t="b">
        <f t="shared" si="39"/>
        <v>1</v>
      </c>
      <c r="F47" s="2" t="b">
        <f t="shared" si="39"/>
        <v>1</v>
      </c>
      <c r="G47" s="2" t="b">
        <f t="shared" si="39"/>
        <v>1</v>
      </c>
      <c r="H47" s="2" t="b">
        <f t="shared" si="39"/>
        <v>1</v>
      </c>
      <c r="I47" s="2" t="b">
        <f t="shared" si="39"/>
        <v>1</v>
      </c>
      <c r="J47" s="2" t="b">
        <f t="shared" si="39"/>
        <v>1</v>
      </c>
      <c r="K47" s="2" t="b">
        <f t="shared" si="39"/>
        <v>1</v>
      </c>
    </row>
    <row r="48" spans="4:11" x14ac:dyDescent="0.25">
      <c r="D48" s="2" t="b">
        <f t="shared" ref="D48:K49" si="40">D34=D20</f>
        <v>1</v>
      </c>
      <c r="E48" s="2" t="b">
        <f t="shared" si="40"/>
        <v>1</v>
      </c>
      <c r="F48" s="2" t="b">
        <f t="shared" si="40"/>
        <v>1</v>
      </c>
      <c r="G48" s="2" t="b">
        <f t="shared" si="40"/>
        <v>1</v>
      </c>
      <c r="H48" s="2" t="b">
        <f t="shared" si="40"/>
        <v>1</v>
      </c>
      <c r="I48" s="2" t="b">
        <f t="shared" si="40"/>
        <v>1</v>
      </c>
      <c r="J48" s="2" t="b">
        <f t="shared" si="40"/>
        <v>1</v>
      </c>
      <c r="K48" s="2" t="b">
        <f t="shared" si="40"/>
        <v>1</v>
      </c>
    </row>
    <row r="49" spans="4:11" x14ac:dyDescent="0.25">
      <c r="D49" s="2" t="b">
        <f t="shared" si="40"/>
        <v>1</v>
      </c>
      <c r="E49" s="2" t="b">
        <f t="shared" si="40"/>
        <v>1</v>
      </c>
      <c r="F49" s="2" t="b">
        <f t="shared" si="40"/>
        <v>1</v>
      </c>
      <c r="G49" s="2" t="b">
        <f t="shared" si="40"/>
        <v>1</v>
      </c>
      <c r="H49" s="2" t="b">
        <f t="shared" si="40"/>
        <v>1</v>
      </c>
      <c r="I49" s="2" t="b">
        <f t="shared" si="40"/>
        <v>1</v>
      </c>
      <c r="J49" s="2" t="b">
        <f t="shared" si="40"/>
        <v>1</v>
      </c>
      <c r="K49" s="2" t="b">
        <f t="shared" si="40"/>
        <v>1</v>
      </c>
    </row>
  </sheetData>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s" ma:contentTypeID="0x010100AADC7BA972ED344AAB55DF5B3BF82320" ma:contentTypeVersion="2" ma:contentTypeDescription="Izveidot jaunu dokumentu." ma:contentTypeScope="" ma:versionID="0ac0b1dfbca8af933388fb203f946801">
  <xsd:schema xmlns:xsd="http://www.w3.org/2001/XMLSchema" xmlns:xs="http://www.w3.org/2001/XMLSchema" xmlns:p="http://schemas.microsoft.com/office/2006/metadata/properties" targetNamespace="http://schemas.microsoft.com/office/2006/metadata/properties" ma:root="true" ma:fieldsID="e4db33db44e48f8f107466a912c3a54c">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1D60C38-2F4C-4B3E-A0A9-D4A307D943C1}">
  <ds:schemaRefs>
    <ds:schemaRef ds:uri="http://purl.org/dc/terms/"/>
    <ds:schemaRef ds:uri="http://purl.org/dc/dcmitype/"/>
    <ds:schemaRef ds:uri="http://www.w3.org/XML/1998/namespace"/>
    <ds:schemaRef ds:uri="http://schemas.openxmlformats.org/package/2006/metadata/core-properties"/>
    <ds:schemaRef ds:uri="http://purl.org/dc/elements/1.1/"/>
    <ds:schemaRef ds:uri="http://schemas.microsoft.com/office/2006/metadata/properties"/>
    <ds:schemaRef ds:uri="http://schemas.microsoft.com/office/2006/documentManagement/types"/>
    <ds:schemaRef ds:uri="http://schemas.microsoft.com/office/infopath/2007/PartnerControls"/>
  </ds:schemaRefs>
</ds:datastoreItem>
</file>

<file path=customXml/itemProps2.xml><?xml version="1.0" encoding="utf-8"?>
<ds:datastoreItem xmlns:ds="http://schemas.openxmlformats.org/officeDocument/2006/customXml" ds:itemID="{B9187FFD-47B9-4A95-8F2D-D7F5E71D8D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9D9BB743-2B3A-43D8-87C3-5F1670A6C40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DPP</vt:lpstr>
      <vt:lpstr>pa gadiem aktuālais</vt:lpstr>
      <vt:lpstr>DPP!Print_Area</vt:lpstr>
      <vt:lpstr>DPP!Print_Titles</vt:lpstr>
    </vt:vector>
  </TitlesOfParts>
  <Company>Finanšu ministrija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KAVĒTIE Ministru kabineta noteikumi specifisko atbalsta mērķu/pasākumu laika grafikā, statuss</dc:title>
  <dc:subject>Pielikums</dc:subject>
  <dc:creator>Salvis Skladovs</dc:creator>
  <dc:description>67095699, salvis.skladovs@fm.gov.lv</dc:description>
  <cp:lastModifiedBy>Inta Dimzule</cp:lastModifiedBy>
  <cp:lastPrinted>2016-12-21T10:46:22Z</cp:lastPrinted>
  <dcterms:created xsi:type="dcterms:W3CDTF">2013-05-20T05:28:43Z</dcterms:created>
  <dcterms:modified xsi:type="dcterms:W3CDTF">2016-12-27T07:19:32Z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0x010100AADC7BA972ED344AAB55DF5B3BF82320</vt:lpwstr>
  </property>
</Properties>
</file>