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S fondu nodaļa\Valsts ēku energoefektivitāte\2_karta\MK_not_Nr\UZ MKK_04122017\"/>
    </mc:Choice>
  </mc:AlternateContent>
  <bookViews>
    <workbookView xWindow="0" yWindow="0" windowWidth="28800" windowHeight="11535"/>
  </bookViews>
  <sheets>
    <sheet name="2_kārta_ERAF+VB_prognozes" sheetId="13" r:id="rId1"/>
  </sheets>
  <definedNames>
    <definedName name="Z_0A78375D_4920_4DD5_96C0_539BD0854D76_.wvu.FilterData" localSheetId="0" hidden="1">'2_kārta_ERAF+VB_prognozes'!$A$6:$AJ$42</definedName>
    <definedName name="Z_0A9E95C1_4195_4313_8817_5BACC617027D_.wvu.FilterData" localSheetId="0" hidden="1">'2_kārta_ERAF+VB_prognozes'!$A$6:$AJ$42</definedName>
    <definedName name="Z_0B958323_19E6_4F53_900D_E6D25F57D5F3_.wvu.FilterData" localSheetId="0" hidden="1">'2_kārta_ERAF+VB_prognozes'!$A$6:$AJ$42</definedName>
    <definedName name="Z_1A86111B_AEC0_456A_82A6_E81325775BC4_.wvu.FilterData" localSheetId="0" hidden="1">'2_kārta_ERAF+VB_prognozes'!$A$6:$AJ$42</definedName>
    <definedName name="Z_1CAC5F6E_45D9_4865_B453_0EABE561C3F5_.wvu.FilterData" localSheetId="0" hidden="1">'2_kārta_ERAF+VB_prognozes'!$A$6:$AJ$42</definedName>
    <definedName name="Z_1FB629E2_A5E3_40C8_A6C4_255965D06286_.wvu.FilterData" localSheetId="0" hidden="1">'2_kārta_ERAF+VB_prognozes'!$A$6:$AJ$42</definedName>
    <definedName name="Z_24420859_C3FB_4560_9C22_6FC51B437B38_.wvu.FilterData" localSheetId="0" hidden="1">'2_kārta_ERAF+VB_prognozes'!$A$6:$AJ$42</definedName>
    <definedName name="Z_2EAFA710_B833_45E6_A8DB_A2A5FE08BBE2_.wvu.FilterData" localSheetId="0" hidden="1">'2_kārta_ERAF+VB_prognozes'!$A$6:$AJ$42</definedName>
    <definedName name="Z_31894648_C58D_4408_AD50_14525FCD0A7C_.wvu.FilterData" localSheetId="0" hidden="1">'2_kārta_ERAF+VB_prognozes'!$A$6:$AJ$42</definedName>
    <definedName name="Z_39E8BD20_53B9_4698_9D3B_68272293C638_.wvu.FilterData" localSheetId="0" hidden="1">'2_kārta_ERAF+VB_prognozes'!$A$6:$AJ$42</definedName>
    <definedName name="Z_56FF221D_013A_4AA1_B9EA_B99DFCCD23E8_.wvu.FilterData" localSheetId="0" hidden="1">'2_kārta_ERAF+VB_prognozes'!$A$6:$AL$42</definedName>
    <definedName name="Z_57A0C5BE_B96A_4F90_8B20_2DCDAB4CAAEE_.wvu.FilterData" localSheetId="0" hidden="1">'2_kārta_ERAF+VB_prognozes'!$A$6:$AJ$42</definedName>
    <definedName name="Z_57ED6DFF_CEE5_47B7_A890_22CA8C264085_.wvu.FilterData" localSheetId="0" hidden="1">'2_kārta_ERAF+VB_prognozes'!$A$6:$AJ$42</definedName>
    <definedName name="Z_58D5B749_3373_4C88_8DF1_6487D60D5DB2_.wvu.FilterData" localSheetId="0" hidden="1">'2_kārta_ERAF+VB_prognozes'!$A$6:$AJ$42</definedName>
    <definedName name="Z_68FE4A05_3F10_44B1_9D6B_5C6394BDFF8E_.wvu.FilterData" localSheetId="0" hidden="1">'2_kārta_ERAF+VB_prognozes'!$A$6:$AJ$42</definedName>
    <definedName name="Z_6B085B92_2153_4E69_8A02_0C65EBA2AB3C_.wvu.FilterData" localSheetId="0" hidden="1">'2_kārta_ERAF+VB_prognozes'!$A$6:$AJ$42</definedName>
    <definedName name="Z_766BFC6C_A841_4DBE_8B8C_E7BFA191DD50_.wvu.FilterData" localSheetId="0" hidden="1">'2_kārta_ERAF+VB_prognozes'!$A$6:$AL$42</definedName>
    <definedName name="Z_7B782DAC_D060_40EB_929E_7C204734B95A_.wvu.FilterData" localSheetId="0" hidden="1">'2_kārta_ERAF+VB_prognozes'!$A$6:$AJ$42</definedName>
    <definedName name="Z_98D7ABE0_5297_43EF_8578_55C44F37715B_.wvu.FilterData" localSheetId="0" hidden="1">'2_kārta_ERAF+VB_prognozes'!$A$6:$AL$42</definedName>
    <definedName name="Z_A15E258C_9DF2_4FB2_9483_DFB49CB4687D_.wvu.FilterData" localSheetId="0" hidden="1">'2_kārta_ERAF+VB_prognozes'!$A$6:$AJ$42</definedName>
    <definedName name="Z_C0BB0C33_4698_4677_9072_E7EADE134E2D_.wvu.FilterData" localSheetId="0" hidden="1">'2_kārta_ERAF+VB_prognozes'!$A$6:$AJ$42</definedName>
    <definedName name="Z_C12045AF_19EA_4644_89FF_9F9A275A1E0D_.wvu.FilterData" localSheetId="0" hidden="1">'2_kārta_ERAF+VB_prognozes'!$A$6:$AJ$42</definedName>
    <definedName name="Z_E324F472_FEC0_46A3_A997_BC2CAFF5FB5F_.wvu.FilterData" localSheetId="0" hidden="1">'2_kārta_ERAF+VB_prognozes'!$A$6:$AJ$42</definedName>
    <definedName name="Z_E9CBC15A_6039_47DE_8671_472C37F7A1E2_.wvu.FilterData" localSheetId="0" hidden="1">'2_kārta_ERAF+VB_prognozes'!$A$6:$AJ$42</definedName>
    <definedName name="Z_EA3C9221_A417_4A95_97E1_67A644B984E1_.wvu.FilterData" localSheetId="0" hidden="1">'2_kārta_ERAF+VB_prognozes'!$A$6:$AJ$42</definedName>
    <definedName name="Z_F06D7B1D_EC99_4B5F_BC71_8FDA6B7078C8_.wvu.FilterData" localSheetId="0" hidden="1">'2_kārta_ERAF+VB_prognozes'!$A$6:$AJ$42</definedName>
  </definedNames>
  <calcPr calcId="152511"/>
  <customWorkbookViews>
    <customWorkbookView name="Anda Lagzdiņa - Personal View" guid="{8B00FA67-7409-4895-B021-AD11FF456229}" mergeInterval="0" personalView="1" maximized="1" xWindow="1592" yWindow="-8" windowWidth="1936" windowHeight="1096" activeSheetId="1"/>
    <customWorkbookView name="Līva Immermane - Personal View" guid="{7108B836-221A-41F7-9BEE-82F9F3C7F125}" mergeInterval="0" personalView="1" maximized="1" xWindow="1592" yWindow="-8" windowWidth="1936" windowHeight="10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13" l="1"/>
  <c r="AF42" i="13" l="1"/>
  <c r="S42" i="13"/>
  <c r="AF41" i="13"/>
  <c r="S41" i="13"/>
  <c r="AF40" i="13"/>
  <c r="S40" i="13"/>
  <c r="AF39" i="13"/>
  <c r="S39" i="13"/>
  <c r="AF38" i="13"/>
  <c r="S38" i="13"/>
  <c r="AF37" i="13"/>
  <c r="S37" i="13"/>
  <c r="AF36" i="13"/>
  <c r="S36" i="13"/>
  <c r="AF35" i="13"/>
  <c r="S35" i="13"/>
  <c r="AF34" i="13"/>
  <c r="S34" i="13"/>
  <c r="AF33" i="13"/>
  <c r="S33" i="13"/>
  <c r="AF32" i="13"/>
  <c r="S32" i="13"/>
  <c r="AF31" i="13"/>
  <c r="S31" i="13"/>
  <c r="AF30" i="13"/>
  <c r="S30" i="13"/>
  <c r="AF29" i="13"/>
  <c r="S29" i="13"/>
  <c r="AF28" i="13"/>
  <c r="AG28" i="13" s="1"/>
  <c r="S28" i="13"/>
  <c r="AF27" i="13"/>
  <c r="S27" i="13"/>
  <c r="AF26" i="13"/>
  <c r="S26" i="13"/>
  <c r="AF25" i="13"/>
  <c r="S25" i="13"/>
  <c r="AF24" i="13"/>
  <c r="AF23" i="13"/>
  <c r="AK23" i="13" s="1"/>
  <c r="AF22" i="13"/>
  <c r="AK22" i="13" s="1"/>
  <c r="AF21" i="13"/>
  <c r="AK21" i="13" s="1"/>
  <c r="AF20" i="13"/>
  <c r="AK20" i="13" s="1"/>
  <c r="AF19" i="13"/>
  <c r="S19" i="13"/>
  <c r="AF18" i="13"/>
  <c r="S18" i="13"/>
  <c r="AF17" i="13"/>
  <c r="S17" i="13"/>
  <c r="AK16" i="13"/>
  <c r="S15" i="13"/>
  <c r="S14" i="13"/>
  <c r="AF13" i="13"/>
  <c r="S13" i="13"/>
  <c r="AF12" i="13"/>
  <c r="S12" i="13"/>
  <c r="AF11" i="13"/>
  <c r="S11" i="13"/>
  <c r="AF10" i="13"/>
  <c r="S10" i="13"/>
  <c r="AF9" i="13"/>
  <c r="S9" i="13"/>
  <c r="AF8" i="13"/>
  <c r="S8" i="13"/>
  <c r="AF7" i="13"/>
  <c r="S7" i="13"/>
  <c r="AF6" i="13"/>
  <c r="S6" i="13"/>
  <c r="AK37" i="13" l="1"/>
  <c r="AK9" i="13"/>
  <c r="AK27" i="13"/>
  <c r="AK29" i="13"/>
  <c r="AK33" i="13"/>
  <c r="AK35" i="13"/>
  <c r="AK11" i="13"/>
  <c r="AK10" i="13"/>
  <c r="AK6" i="13"/>
  <c r="AK13" i="13"/>
  <c r="AK28" i="13"/>
  <c r="AK42" i="13"/>
  <c r="AK7" i="13"/>
  <c r="AK12" i="13"/>
  <c r="T14" i="13"/>
  <c r="U14" i="13" s="1"/>
  <c r="AK19" i="13"/>
  <c r="AK8" i="13"/>
  <c r="AK25" i="13"/>
  <c r="AK38" i="13"/>
  <c r="AK24" i="13"/>
  <c r="AK41" i="13"/>
  <c r="AK31" i="13"/>
  <c r="AK17" i="13"/>
  <c r="AK18" i="13"/>
  <c r="AK26" i="13"/>
  <c r="AK30" i="13"/>
  <c r="AK32" i="13"/>
  <c r="AK39" i="13"/>
  <c r="AK40" i="13"/>
  <c r="AK36" i="13"/>
  <c r="AK34" i="13"/>
  <c r="V14" i="13" l="1"/>
  <c r="W14" i="13" s="1"/>
  <c r="Y14" i="13" s="1"/>
  <c r="Z14" i="13" l="1"/>
  <c r="AA14" i="13" s="1"/>
  <c r="AK15" i="13"/>
  <c r="AF14" i="13" l="1"/>
  <c r="AK14" i="13" s="1"/>
</calcChain>
</file>

<file path=xl/comments1.xml><?xml version="1.0" encoding="utf-8"?>
<comments xmlns="http://schemas.openxmlformats.org/spreadsheetml/2006/main">
  <authors>
    <author>Komandejumi</author>
  </authors>
  <commentList>
    <comment ref="D31" authorId="0" shapeId="0">
      <text>
        <r>
          <rPr>
            <b/>
            <sz val="9"/>
            <color indexed="81"/>
            <rFont val="Tahoma"/>
            <family val="2"/>
            <charset val="186"/>
          </rPr>
          <t>Komandejumi:</t>
        </r>
        <r>
          <rPr>
            <sz val="9"/>
            <color indexed="81"/>
            <rFont val="Tahoma"/>
            <family val="2"/>
            <charset val="186"/>
          </rPr>
          <t xml:space="preserve">
Šie ir vecie korpusi. Sākoēji plānoja 15. un 33.korpusu, bet tad kopsumma bija 4,4 milj. euro, nevis 3,0 milj.euro</t>
        </r>
      </text>
    </comment>
  </commentList>
</comments>
</file>

<file path=xl/sharedStrings.xml><?xml version="1.0" encoding="utf-8"?>
<sst xmlns="http://schemas.openxmlformats.org/spreadsheetml/2006/main" count="178" uniqueCount="100">
  <si>
    <t>Prioritārā secība (Nr.p.k.)</t>
  </si>
  <si>
    <t>Ēkas īpašnieks vai tiesiskais valdītājs</t>
  </si>
  <si>
    <t>LM</t>
  </si>
  <si>
    <t>VM</t>
  </si>
  <si>
    <t>IZM</t>
  </si>
  <si>
    <t>Kopā</t>
  </si>
  <si>
    <t>Projekta iesniedzējs</t>
  </si>
  <si>
    <t>Plānotais PI iesniegšanas termiņš
PRECIZĒTS</t>
  </si>
  <si>
    <t>janvāris</t>
  </si>
  <si>
    <t>februāris</t>
  </si>
  <si>
    <t>marts</t>
  </si>
  <si>
    <t>aprīlis</t>
  </si>
  <si>
    <t>jūnijs</t>
  </si>
  <si>
    <t>jūlijs</t>
  </si>
  <si>
    <t>augusts</t>
  </si>
  <si>
    <t>septembris</t>
  </si>
  <si>
    <t>oktobris</t>
  </si>
  <si>
    <t>novembris</t>
  </si>
  <si>
    <t>decembris</t>
  </si>
  <si>
    <t>31.12.2018</t>
  </si>
  <si>
    <t>30.06.2018</t>
  </si>
  <si>
    <t>31.12.2017.</t>
  </si>
  <si>
    <t>31.12.2018.</t>
  </si>
  <si>
    <t>maijs</t>
  </si>
  <si>
    <t>31.03.2018.</t>
  </si>
  <si>
    <t>30.06.2018.</t>
  </si>
  <si>
    <t xml:space="preserve">Itas Kozakēvičas Latvijas Nacionālo Kultūras Biedrību Asociācija </t>
  </si>
  <si>
    <t>Slokas iela 37, Rīga LV-1048;                                     kadastra apzīmējums 0100 060 0362 001</t>
  </si>
  <si>
    <t>30.09.2018.</t>
  </si>
  <si>
    <t xml:space="preserve">Biedrība „Latvijas Teātra darbinieku savienība” </t>
  </si>
  <si>
    <t>Eduarda Smiļģa iela 37, Rīga, kadastra apzīmējums 0100 057 0066 001</t>
  </si>
  <si>
    <t>KM</t>
  </si>
  <si>
    <t>Valsts sabiedrība ar ierobežotu atbildību „Rīgas cirks”</t>
  </si>
  <si>
    <t>Merķeļa iela 4, Rīga, kadastra apzīmējums 0100 005 0014 001</t>
  </si>
  <si>
    <t>30.06.2019.</t>
  </si>
  <si>
    <t>Brīvības iela 75, Rīga,
nekustamā īpašuma kadastra Nr.0100 023 0108</t>
  </si>
  <si>
    <t>Krišjāņa Barona iela 16/18, Rīga, 
nekustamā īpašuma kadastra Nr.0100 030 2017</t>
  </si>
  <si>
    <t>Lāčplēša iela 4, Valmiera
nekustamā īpašuma kadastra Nr.9601 001 2110</t>
  </si>
  <si>
    <t>SIA "Tenisa centrs "Lielupe""</t>
  </si>
  <si>
    <t>O.Kalpaka prospekts 16, Jūrmala, 13000045718014</t>
  </si>
  <si>
    <t>SIA “Sporta centrs “Mežaparks””</t>
  </si>
  <si>
    <t>R.Feldmaņa iela 11, Rīga, 01000840175002</t>
  </si>
  <si>
    <t>Šveices iela 13, Sigulda, 80150024214009, 80150024214013</t>
  </si>
  <si>
    <t>VSIA "Kultūras un sporta centrs "Daugavas stadions""</t>
  </si>
  <si>
    <t>Augšiela 1, Rīga, 01000370172001</t>
  </si>
  <si>
    <t xml:space="preserve">Kuldīgas Tehnoloģiju un tūrisma tehnikums </t>
  </si>
  <si>
    <t>Liepājas iela 31, Kuldīga, 62010090107001</t>
  </si>
  <si>
    <t xml:space="preserve">Profesionālās izglītības kompetences centrs “Rīgas Valsts tehnikums” </t>
  </si>
  <si>
    <t>Kr.Valdemāra iela 1c, Rīga, kadastra apzīmējums 01000100084001</t>
  </si>
  <si>
    <t xml:space="preserve">Latvijas Nedzirdīgo savienība </t>
  </si>
  <si>
    <t xml:space="preserve">Rīgā, Elvīras iela 19, LV-1058,                            kadastra Nr. 01000640211003 </t>
  </si>
  <si>
    <t xml:space="preserve">Rēzekne, J.Raiņa iela 5a, LV-4601,                            kadastra Nr. 21000090705001 </t>
  </si>
  <si>
    <t>VSIA Šampētera nams</t>
  </si>
  <si>
    <t xml:space="preserve">Skolas iela 28, Rīga k-1,   kadastra Nr.  01000200042001, 01000200042002                  </t>
  </si>
  <si>
    <t>VSAA</t>
  </si>
  <si>
    <t>Lāčplēša iela 70a, Rīga,   kadastra Nr.  01000300156001</t>
  </si>
  <si>
    <t>NVA, VDI, Invalīdu un viņu draugu apvienība “Apreirons”</t>
  </si>
  <si>
    <t>Kr. Valdemāra iela 38, Rīga,   kadastra Nr.  01000200153001</t>
  </si>
  <si>
    <t>Latvijas Neredzīgo biedrība</t>
  </si>
  <si>
    <t xml:space="preserve">Rīga, Braila iela 3,       kadastra Nr. 01000922217092
</t>
  </si>
  <si>
    <t xml:space="preserve">Rīga, Braila iela 10,      kadastra Nr. 01000922217002
</t>
  </si>
  <si>
    <t xml:space="preserve">Ventspils, Baldones iela 16,   kadastra Nr. 27000131405001
</t>
  </si>
  <si>
    <t>Bukmuižas iela 20, Rēzekne,   kadastra Nr.   21000170142001</t>
  </si>
  <si>
    <t>Liepāja, Ganību iela 197/205,   kadastra Nr.17000440114001</t>
  </si>
  <si>
    <t>Cēsis, Kr. Valdemāra iela 11,   kadastra Nr. 42010052407002</t>
  </si>
  <si>
    <t>31.12.2017 *</t>
  </si>
  <si>
    <t xml:space="preserve">Valsts sabiedrība ar ierobežotu atbildību “Nacionālais rehabilitācijas centrs “Vaivari”” </t>
  </si>
  <si>
    <t>Vēsmas iela 13, Jūrmala, 
Kadastra apzīmējums 13000217618001</t>
  </si>
  <si>
    <t>Vakara iela 6, Jūrmala,
Kadastra apzīmējums 13000171701001</t>
  </si>
  <si>
    <t>30.12.2018.</t>
  </si>
  <si>
    <t xml:space="preserve">Valsts sabiedrība ar ierobežotu atbildību “Paula Stradiņa klīniskā universitātes slimnīca” </t>
  </si>
  <si>
    <t>Pilsoņu iela 13 k.24, Rīga,
kadastra apzīmējums 1000560115024</t>
  </si>
  <si>
    <t>Pilsoņu iela 13 k.25, Rīga, 
kadastra apzīmējums 1000560115025</t>
  </si>
  <si>
    <t xml:space="preserve">Valsts sabiedrība ar ierobežotu atbildību “Traumatoloģijas un ortopēdijas slimnīca” </t>
  </si>
  <si>
    <t>Duntes iela 22, k-3, Rīga,
kadastra apzīmējums 01000170150012</t>
  </si>
  <si>
    <t>Sabiedrība ar ierobežotu atbildību “Rīgas Austrumu klīniskā universitātes slimnīca”</t>
  </si>
  <si>
    <t>ēku komplekss Lielvārdes ielā 68, Rīgā:
Korpuss Nr. 1 - kadastra apzīmējums 010000920409001;
Korpuss Nr. 2 - kadastra apzīmējums 010000920409009;
Korpuss Nr. 4 - kadastra apzīmējums 01000920409002;
Korpuss Nr. 5 - kadastra apzīmējums 01000920409004;
Korpuss Nr. 6 -  kadastra apzīmējums 01000920409003</t>
  </si>
  <si>
    <t>Valsts sabiedrība ar ierobežotu atbildību “Strenču psihoneiroloģiskā slimnīca”</t>
  </si>
  <si>
    <t>Valkas iela 11,Strenči, Strenču novads,
kadastra apzīmējums 94170013109003</t>
  </si>
  <si>
    <t>Valsts sabiedrība ar ierobežotu atbildību “Daugavpils psihoneiroloģiskā slimnīca”</t>
  </si>
  <si>
    <t>Lielā Darzā iela 60/62, Daugavpils, 
kadastra apzīmējums 05000060608014</t>
  </si>
  <si>
    <t>Lielā Darzā iela 60/62, Daugavpils,
kadastra apzīmējums 05000060608016</t>
  </si>
  <si>
    <t>Valsts sabiedrība ar ierobežotu atbildību “Aknīstes psihoneiroloģiskā slimnīca”</t>
  </si>
  <si>
    <t>Alejas, Kraujas, Gārsenes pag., Aknīstes nov.,
kadastra apzīmējums 566200010057028</t>
  </si>
  <si>
    <t>Valsts sabiedrība ar ierobežotu atbildību “Rīgas psihiatrijas un narkoloģijas centrs”</t>
  </si>
  <si>
    <t>Tvaika iela 2, Rīga,
kadastra apzīmējums - 1000160053056</t>
  </si>
  <si>
    <t>SIA “Bulduru dārzkopības vidusskola”</t>
  </si>
  <si>
    <t>Sabiedrība ar ierobežotu atbildību “Bulduru dārzkopības vidusskola”</t>
  </si>
  <si>
    <t>Mācību korpuss II,  Viestura iela 6 k-1, 13000077801059</t>
  </si>
  <si>
    <t>3. dienesta viesnīca, Viestura iela 6 k-6, 13000077801067</t>
  </si>
  <si>
    <t>2. dienesta viesnīca, Viestura iela 6 k-5, 13000077801065</t>
  </si>
  <si>
    <t>SIA "Tenisa centrs "Lielupe""*</t>
  </si>
  <si>
    <t>SIA “Sporta centrs “Mežaparks””*</t>
  </si>
  <si>
    <t>Finansējuma plūsmas prognoze (ERAF un valsts budžets)</t>
  </si>
  <si>
    <t>VSIA "Bobsleja un kamaniņu trase "Sigulda"*</t>
  </si>
  <si>
    <t>VSIA "Bobsleja un kamaniņu trase "Sigulda"</t>
  </si>
  <si>
    <t>Ēkas adrese, kadastra apzīmējums</t>
  </si>
  <si>
    <t>Valsts akciju sabiedrība "Valsts nekustamie īpašumi"</t>
  </si>
  <si>
    <t>Ministru kabineta noteikumu projekta “Darbības programmas “Izaugsme un nodarbinātība” 4.2.1.specifiskā atbalsta mērķa “Veicināt energoefektivitātes paaugstināšanu valsts un dzīvojamās ēkās” 4.2.1.2.pasākuma “Veicināt energoefektivitātes paaugstināšanu valsts ēkās” otrās projektu iesniegumu atlases kārtas īstenošanas noteikumi”  sākotnējās ietekmes novērtējuma ziņojuma (anotācijas) pielikums</t>
  </si>
  <si>
    <t>31.03.2019.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</si>
</sst>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1"/>
      <color indexed="8"/>
      <name val="Calibri"/>
      <family val="2"/>
      <charset val="186"/>
    </font>
    <font>
      <sz val="10"/>
      <name val="Arial"/>
      <family val="2"/>
      <charset val="186"/>
    </font>
    <font>
      <sz val="10"/>
      <name val="Times New Roman"/>
      <family val="1"/>
      <charset val="186"/>
    </font>
    <font>
      <sz val="11"/>
      <color theme="1"/>
      <name val="Calibri"/>
      <family val="2"/>
      <charset val="186"/>
      <scheme val="minor"/>
    </font>
    <font>
      <sz val="10"/>
      <color rgb="FF000000"/>
      <name val="Arial"/>
      <family val="2"/>
      <charset val="186"/>
    </font>
    <font>
      <b/>
      <sz val="10"/>
      <name val="Times New Roman"/>
      <family val="1"/>
      <charset val="186"/>
    </font>
    <font>
      <sz val="10"/>
      <color rgb="FF000000"/>
      <name val="Arial"/>
      <family val="2"/>
      <charset val="186"/>
    </font>
    <font>
      <sz val="10"/>
      <color rgb="FF000000"/>
      <name val="Arial"/>
      <family val="2"/>
      <charset val="186"/>
    </font>
    <font>
      <b/>
      <sz val="9"/>
      <color indexed="81"/>
      <name val="Tahoma"/>
      <family val="2"/>
      <charset val="186"/>
    </font>
    <font>
      <sz val="9"/>
      <color indexed="81"/>
      <name val="Tahoma"/>
      <family val="2"/>
      <charset val="186"/>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9">
    <xf numFmtId="0" fontId="0" fillId="0" borderId="0"/>
    <xf numFmtId="0" fontId="1" fillId="0" borderId="0"/>
    <xf numFmtId="0" fontId="2" fillId="0" borderId="0"/>
    <xf numFmtId="0" fontId="4" fillId="0" borderId="0"/>
    <xf numFmtId="0" fontId="4" fillId="0" borderId="0"/>
    <xf numFmtId="0" fontId="5" fillId="0" borderId="0"/>
    <xf numFmtId="0" fontId="7" fillId="0" borderId="0"/>
    <xf numFmtId="0" fontId="5" fillId="0" borderId="0"/>
    <xf numFmtId="0" fontId="8" fillId="0" borderId="0"/>
  </cellStyleXfs>
  <cellXfs count="42">
    <xf numFmtId="0" fontId="0" fillId="0" borderId="0" xfId="0"/>
    <xf numFmtId="0" fontId="3" fillId="0" borderId="0" xfId="5" applyFont="1" applyAlignment="1">
      <alignment vertical="center" wrapText="1"/>
    </xf>
    <xf numFmtId="0" fontId="6" fillId="0" borderId="0" xfId="5" applyFont="1" applyAlignment="1">
      <alignment vertical="center" wrapText="1"/>
    </xf>
    <xf numFmtId="0" fontId="3" fillId="2" borderId="1" xfId="5" applyFont="1" applyFill="1" applyBorder="1" applyAlignment="1">
      <alignment horizontal="center" vertical="center" wrapText="1"/>
    </xf>
    <xf numFmtId="0" fontId="3" fillId="2" borderId="1" xfId="5" applyFont="1" applyFill="1" applyBorder="1" applyAlignment="1">
      <alignment horizontal="left" vertical="center" wrapText="1"/>
    </xf>
    <xf numFmtId="14" fontId="3" fillId="2" borderId="1" xfId="5" applyNumberFormat="1" applyFont="1" applyFill="1" applyBorder="1" applyAlignment="1">
      <alignment horizontal="center" vertical="center" wrapText="1"/>
    </xf>
    <xf numFmtId="49" fontId="3" fillId="2" borderId="2" xfId="5" applyNumberFormat="1" applyFont="1" applyFill="1" applyBorder="1" applyAlignment="1">
      <alignment horizontal="center" vertical="center" wrapText="1"/>
    </xf>
    <xf numFmtId="49" fontId="3" fillId="2" borderId="1" xfId="5" applyNumberFormat="1" applyFont="1" applyFill="1" applyBorder="1" applyAlignment="1">
      <alignment horizontal="center" vertical="center" wrapText="1"/>
    </xf>
    <xf numFmtId="0" fontId="3" fillId="0" borderId="0" xfId="5" applyFont="1" applyAlignment="1">
      <alignment horizontal="center" vertical="center" wrapText="1"/>
    </xf>
    <xf numFmtId="14" fontId="3" fillId="0" borderId="0" xfId="5" applyNumberFormat="1" applyFont="1" applyAlignment="1">
      <alignment horizontal="center" vertical="center" wrapText="1"/>
    </xf>
    <xf numFmtId="3" fontId="3" fillId="2" borderId="1" xfId="5" applyNumberFormat="1" applyFont="1" applyFill="1" applyBorder="1" applyAlignment="1">
      <alignment horizontal="center" vertical="center" wrapText="1"/>
    </xf>
    <xf numFmtId="0" fontId="3" fillId="0" borderId="1" xfId="5" applyFont="1" applyFill="1" applyBorder="1" applyAlignment="1">
      <alignment horizontal="left" vertical="center" wrapText="1"/>
    </xf>
    <xf numFmtId="49" fontId="3" fillId="0" borderId="1" xfId="5" applyNumberFormat="1" applyFont="1" applyFill="1" applyBorder="1" applyAlignment="1">
      <alignment horizontal="center" vertical="center" wrapText="1"/>
    </xf>
    <xf numFmtId="0" fontId="3" fillId="2" borderId="1" xfId="5" applyFont="1" applyFill="1" applyBorder="1" applyAlignment="1">
      <alignment vertical="center" wrapText="1"/>
    </xf>
    <xf numFmtId="49" fontId="3" fillId="2" borderId="1" xfId="5" applyNumberFormat="1" applyFont="1" applyFill="1" applyBorder="1" applyAlignment="1">
      <alignment horizontal="left" vertical="center" wrapText="1"/>
    </xf>
    <xf numFmtId="0" fontId="3" fillId="4" borderId="1" xfId="5" applyFont="1" applyFill="1" applyBorder="1" applyAlignment="1">
      <alignment horizontal="left" vertical="center" wrapText="1"/>
    </xf>
    <xf numFmtId="49" fontId="3" fillId="2" borderId="1" xfId="7" applyNumberFormat="1" applyFont="1" applyFill="1" applyBorder="1" applyAlignment="1">
      <alignment horizontal="center" vertical="center" wrapText="1"/>
    </xf>
    <xf numFmtId="0" fontId="3" fillId="2" borderId="1" xfId="7" applyFont="1" applyFill="1" applyBorder="1" applyAlignment="1">
      <alignment horizontal="left" vertical="center" wrapText="1"/>
    </xf>
    <xf numFmtId="3" fontId="3" fillId="2" borderId="1" xfId="5"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5" applyNumberFormat="1" applyFont="1" applyFill="1" applyBorder="1" applyAlignment="1">
      <alignment horizontal="center" vertical="center" wrapText="1"/>
    </xf>
    <xf numFmtId="3" fontId="3" fillId="0" borderId="1" xfId="5" applyNumberFormat="1" applyFont="1" applyFill="1" applyBorder="1" applyAlignment="1">
      <alignment horizontal="center" vertical="center"/>
    </xf>
    <xf numFmtId="3" fontId="3" fillId="0" borderId="0" xfId="5" applyNumberFormat="1" applyFont="1" applyAlignment="1">
      <alignment horizontal="center" vertical="center" wrapText="1"/>
    </xf>
    <xf numFmtId="3" fontId="3" fillId="4" borderId="1" xfId="5" applyNumberFormat="1" applyFont="1" applyFill="1" applyBorder="1" applyAlignment="1">
      <alignment horizontal="center" vertical="center" wrapText="1"/>
    </xf>
    <xf numFmtId="3" fontId="3" fillId="4" borderId="1" xfId="5"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2" borderId="1" xfId="7" applyNumberFormat="1" applyFont="1" applyFill="1" applyBorder="1" applyAlignment="1">
      <alignment horizontal="center" vertical="center"/>
    </xf>
    <xf numFmtId="3" fontId="3" fillId="2" borderId="1" xfId="7" applyNumberFormat="1" applyFont="1" applyFill="1" applyBorder="1" applyAlignment="1">
      <alignment horizontal="center" vertical="center" wrapText="1"/>
    </xf>
    <xf numFmtId="0" fontId="3" fillId="0" borderId="0" xfId="5" applyFont="1" applyAlignment="1">
      <alignment vertical="center"/>
    </xf>
    <xf numFmtId="3" fontId="3" fillId="0" borderId="0" xfId="5" applyNumberFormat="1" applyFont="1" applyAlignment="1">
      <alignment vertical="center" wrapText="1"/>
    </xf>
    <xf numFmtId="1" fontId="3" fillId="0" borderId="0" xfId="5" applyNumberFormat="1" applyFont="1" applyAlignment="1">
      <alignment vertical="center" wrapText="1"/>
    </xf>
    <xf numFmtId="0" fontId="3" fillId="0" borderId="1" xfId="5" applyFont="1" applyFill="1" applyBorder="1" applyAlignment="1">
      <alignment horizontal="center" vertical="center" wrapText="1"/>
    </xf>
    <xf numFmtId="0" fontId="6" fillId="3" borderId="1" xfId="5" applyFont="1" applyFill="1" applyBorder="1" applyAlignment="1">
      <alignment horizontal="center" vertical="center" wrapText="1"/>
    </xf>
    <xf numFmtId="0" fontId="3" fillId="0" borderId="1" xfId="0" applyFont="1" applyBorder="1" applyAlignment="1">
      <alignment horizontal="center" vertical="center" wrapText="1"/>
    </xf>
    <xf numFmtId="0" fontId="6" fillId="3" borderId="1" xfId="5" applyFont="1" applyFill="1" applyBorder="1" applyAlignment="1">
      <alignment horizontal="center" vertical="center" wrapText="1"/>
    </xf>
    <xf numFmtId="0" fontId="6" fillId="3" borderId="1" xfId="7" applyFont="1" applyFill="1" applyBorder="1" applyAlignment="1">
      <alignment horizontal="center" vertical="center" wrapText="1"/>
    </xf>
    <xf numFmtId="0" fontId="3" fillId="0" borderId="0" xfId="5" applyFont="1" applyAlignment="1">
      <alignment horizontal="left" vertical="center" wrapText="1"/>
    </xf>
    <xf numFmtId="0" fontId="3" fillId="0" borderId="3" xfId="5"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left" vertical="center" wrapText="1"/>
    </xf>
  </cellXfs>
  <cellStyles count="9">
    <cellStyle name="Normal" xfId="0" builtinId="0"/>
    <cellStyle name="Normal 2" xfId="4"/>
    <cellStyle name="Normal 2 2" xfId="1"/>
    <cellStyle name="Normal 3" xfId="5"/>
    <cellStyle name="Normal 3 2" xfId="6"/>
    <cellStyle name="Normal 3 2 2" xfId="7"/>
    <cellStyle name="Normal 4" xfId="8"/>
    <cellStyle name="Normal 5" xfId="3"/>
    <cellStyle name="Parastais 3" xfId="2"/>
  </cellStyles>
  <dxfs count="0"/>
  <tableStyles count="0" defaultTableStyle="TableStyleMedium2" defaultPivotStyle="PivotStyleLight16"/>
  <colors>
    <mruColors>
      <color rgb="FF66FF33"/>
      <color rgb="FFFF9900"/>
      <color rgb="FFFFFF99"/>
      <color rgb="FF66FF99"/>
      <color rgb="FF82C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45"/>
  <sheetViews>
    <sheetView showGridLines="0" tabSelected="1" zoomScale="80" zoomScaleNormal="80" workbookViewId="0">
      <pane xSplit="4" ySplit="5" topLeftCell="X6" activePane="bottomRight" state="frozen"/>
      <selection pane="topRight" activeCell="E1" sqref="E1"/>
      <selection pane="bottomLeft" activeCell="A5" sqref="A5"/>
      <selection pane="bottomRight" activeCell="AK42" sqref="AK6:AK42"/>
    </sheetView>
  </sheetViews>
  <sheetFormatPr defaultColWidth="9.140625" defaultRowHeight="12.75" x14ac:dyDescent="0.25"/>
  <cols>
    <col min="1" max="1" width="8.42578125" style="1" customWidth="1"/>
    <col min="2" max="2" width="17.85546875" style="8" customWidth="1"/>
    <col min="3" max="3" width="31.5703125" style="1" customWidth="1"/>
    <col min="4" max="4" width="43.140625" style="1" customWidth="1"/>
    <col min="5" max="5" width="14" style="9" customWidth="1"/>
    <col min="6" max="37" width="14.28515625" style="1" customWidth="1"/>
    <col min="38" max="16384" width="9.140625" style="1"/>
  </cols>
  <sheetData>
    <row r="1" spans="1:37" ht="12.75" customHeight="1" x14ac:dyDescent="0.25">
      <c r="A1" s="38" t="s">
        <v>98</v>
      </c>
      <c r="B1" s="38"/>
      <c r="C1" s="38"/>
      <c r="D1" s="38"/>
      <c r="E1" s="38"/>
    </row>
    <row r="2" spans="1:37" ht="40.5" customHeight="1" x14ac:dyDescent="0.25">
      <c r="A2" s="39"/>
      <c r="B2" s="39"/>
      <c r="C2" s="39"/>
      <c r="D2" s="39"/>
      <c r="E2" s="39"/>
    </row>
    <row r="3" spans="1:37" ht="12.75" customHeight="1" x14ac:dyDescent="0.25">
      <c r="A3" s="36" t="s">
        <v>0</v>
      </c>
      <c r="B3" s="36" t="s">
        <v>1</v>
      </c>
      <c r="C3" s="36" t="s">
        <v>6</v>
      </c>
      <c r="D3" s="36" t="s">
        <v>96</v>
      </c>
      <c r="E3" s="36" t="s">
        <v>7</v>
      </c>
      <c r="F3" s="36" t="s">
        <v>93</v>
      </c>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row>
    <row r="4" spans="1:37" s="2" customFormat="1" x14ac:dyDescent="0.25">
      <c r="A4" s="36"/>
      <c r="B4" s="36"/>
      <c r="C4" s="36"/>
      <c r="D4" s="36"/>
      <c r="E4" s="36"/>
      <c r="F4" s="36">
        <v>2016</v>
      </c>
      <c r="G4" s="34">
        <v>2017</v>
      </c>
      <c r="H4" s="34">
        <v>2017</v>
      </c>
      <c r="I4" s="34">
        <v>2017</v>
      </c>
      <c r="J4" s="34">
        <v>2017</v>
      </c>
      <c r="K4" s="34">
        <v>2017</v>
      </c>
      <c r="L4" s="34">
        <v>2017</v>
      </c>
      <c r="M4" s="34">
        <v>2017</v>
      </c>
      <c r="N4" s="34">
        <v>2017</v>
      </c>
      <c r="O4" s="34">
        <v>2017</v>
      </c>
      <c r="P4" s="34">
        <v>2017</v>
      </c>
      <c r="Q4" s="34">
        <v>2017</v>
      </c>
      <c r="R4" s="34">
        <v>2017</v>
      </c>
      <c r="S4" s="36">
        <v>2017</v>
      </c>
      <c r="T4" s="34">
        <v>2018</v>
      </c>
      <c r="U4" s="34">
        <v>2018</v>
      </c>
      <c r="V4" s="34">
        <v>2018</v>
      </c>
      <c r="W4" s="34">
        <v>2018</v>
      </c>
      <c r="X4" s="34">
        <v>2018</v>
      </c>
      <c r="Y4" s="34">
        <v>2018</v>
      </c>
      <c r="Z4" s="34">
        <v>2018</v>
      </c>
      <c r="AA4" s="34">
        <v>2018</v>
      </c>
      <c r="AB4" s="34">
        <v>2018</v>
      </c>
      <c r="AC4" s="34">
        <v>2018</v>
      </c>
      <c r="AD4" s="34">
        <v>2018</v>
      </c>
      <c r="AE4" s="34">
        <v>2018</v>
      </c>
      <c r="AF4" s="36">
        <v>2018</v>
      </c>
      <c r="AG4" s="36">
        <v>2019</v>
      </c>
      <c r="AH4" s="36">
        <v>2020</v>
      </c>
      <c r="AI4" s="36">
        <v>2021</v>
      </c>
      <c r="AJ4" s="36">
        <v>2022</v>
      </c>
      <c r="AK4" s="37" t="s">
        <v>5</v>
      </c>
    </row>
    <row r="5" spans="1:37" s="2" customFormat="1" x14ac:dyDescent="0.25">
      <c r="A5" s="36"/>
      <c r="B5" s="36"/>
      <c r="C5" s="36"/>
      <c r="D5" s="36"/>
      <c r="E5" s="36"/>
      <c r="F5" s="36"/>
      <c r="G5" s="34" t="s">
        <v>8</v>
      </c>
      <c r="H5" s="34" t="s">
        <v>9</v>
      </c>
      <c r="I5" s="34" t="s">
        <v>10</v>
      </c>
      <c r="J5" s="34" t="s">
        <v>11</v>
      </c>
      <c r="K5" s="34" t="s">
        <v>23</v>
      </c>
      <c r="L5" s="34" t="s">
        <v>12</v>
      </c>
      <c r="M5" s="34" t="s">
        <v>13</v>
      </c>
      <c r="N5" s="34" t="s">
        <v>14</v>
      </c>
      <c r="O5" s="34" t="s">
        <v>15</v>
      </c>
      <c r="P5" s="34" t="s">
        <v>16</v>
      </c>
      <c r="Q5" s="34" t="s">
        <v>17</v>
      </c>
      <c r="R5" s="34" t="s">
        <v>18</v>
      </c>
      <c r="S5" s="36"/>
      <c r="T5" s="34" t="s">
        <v>8</v>
      </c>
      <c r="U5" s="34" t="s">
        <v>9</v>
      </c>
      <c r="V5" s="34" t="s">
        <v>10</v>
      </c>
      <c r="W5" s="34" t="s">
        <v>11</v>
      </c>
      <c r="X5" s="34" t="s">
        <v>23</v>
      </c>
      <c r="Y5" s="34" t="s">
        <v>12</v>
      </c>
      <c r="Z5" s="34" t="s">
        <v>13</v>
      </c>
      <c r="AA5" s="34" t="s">
        <v>14</v>
      </c>
      <c r="AB5" s="34" t="s">
        <v>15</v>
      </c>
      <c r="AC5" s="34" t="s">
        <v>16</v>
      </c>
      <c r="AD5" s="34" t="s">
        <v>17</v>
      </c>
      <c r="AE5" s="34" t="s">
        <v>18</v>
      </c>
      <c r="AF5" s="36"/>
      <c r="AG5" s="36"/>
      <c r="AH5" s="36"/>
      <c r="AI5" s="36"/>
      <c r="AJ5" s="36"/>
      <c r="AK5" s="37"/>
    </row>
    <row r="6" spans="1:37" ht="51" x14ac:dyDescent="0.25">
      <c r="A6" s="13">
        <v>1</v>
      </c>
      <c r="B6" s="4" t="s">
        <v>26</v>
      </c>
      <c r="C6" s="4" t="s">
        <v>26</v>
      </c>
      <c r="D6" s="4" t="s">
        <v>27</v>
      </c>
      <c r="E6" s="6" t="s">
        <v>28</v>
      </c>
      <c r="F6" s="10">
        <v>0</v>
      </c>
      <c r="G6" s="10">
        <v>0</v>
      </c>
      <c r="H6" s="10">
        <v>0</v>
      </c>
      <c r="I6" s="10">
        <v>0</v>
      </c>
      <c r="J6" s="10">
        <v>0</v>
      </c>
      <c r="K6" s="10">
        <v>0</v>
      </c>
      <c r="L6" s="10">
        <v>0</v>
      </c>
      <c r="M6" s="10">
        <v>0</v>
      </c>
      <c r="N6" s="10">
        <v>0</v>
      </c>
      <c r="O6" s="10">
        <v>0</v>
      </c>
      <c r="P6" s="10">
        <v>0</v>
      </c>
      <c r="Q6" s="10">
        <v>0</v>
      </c>
      <c r="R6" s="10">
        <v>0</v>
      </c>
      <c r="S6" s="10">
        <f>SUM(G6:R6)</f>
        <v>0</v>
      </c>
      <c r="T6" s="10">
        <v>0</v>
      </c>
      <c r="U6" s="10">
        <v>0</v>
      </c>
      <c r="V6" s="10">
        <v>0</v>
      </c>
      <c r="W6" s="10">
        <v>0</v>
      </c>
      <c r="X6" s="10">
        <v>0</v>
      </c>
      <c r="Y6" s="10">
        <v>0</v>
      </c>
      <c r="Z6" s="10">
        <v>0</v>
      </c>
      <c r="AA6" s="10">
        <v>0</v>
      </c>
      <c r="AB6" s="10">
        <v>0</v>
      </c>
      <c r="AC6" s="10">
        <v>0</v>
      </c>
      <c r="AD6" s="10">
        <v>0</v>
      </c>
      <c r="AE6" s="18">
        <v>0</v>
      </c>
      <c r="AF6" s="10">
        <f>SUM(T6:AE6)</f>
        <v>0</v>
      </c>
      <c r="AG6" s="10">
        <v>250000</v>
      </c>
      <c r="AH6" s="10">
        <v>250000</v>
      </c>
      <c r="AI6" s="10">
        <v>250000</v>
      </c>
      <c r="AJ6" s="10">
        <v>250000</v>
      </c>
      <c r="AK6" s="10">
        <f>AJ6+AI6+AH6+AG6+AF6+S6+F6</f>
        <v>1000000</v>
      </c>
    </row>
    <row r="7" spans="1:37" ht="38.25" x14ac:dyDescent="0.25">
      <c r="A7" s="13">
        <v>2</v>
      </c>
      <c r="B7" s="4" t="s">
        <v>29</v>
      </c>
      <c r="C7" s="4" t="s">
        <v>29</v>
      </c>
      <c r="D7" s="4" t="s">
        <v>30</v>
      </c>
      <c r="E7" s="6" t="s">
        <v>22</v>
      </c>
      <c r="F7" s="10">
        <v>0</v>
      </c>
      <c r="G7" s="10">
        <v>0</v>
      </c>
      <c r="H7" s="10">
        <v>0</v>
      </c>
      <c r="I7" s="10">
        <v>0</v>
      </c>
      <c r="J7" s="10">
        <v>0</v>
      </c>
      <c r="K7" s="10">
        <v>0</v>
      </c>
      <c r="L7" s="10">
        <v>0</v>
      </c>
      <c r="M7" s="10">
        <v>0</v>
      </c>
      <c r="N7" s="10">
        <v>0</v>
      </c>
      <c r="O7" s="10">
        <v>0</v>
      </c>
      <c r="P7" s="10">
        <v>0</v>
      </c>
      <c r="Q7" s="10">
        <v>0</v>
      </c>
      <c r="R7" s="10">
        <v>0</v>
      </c>
      <c r="S7" s="10">
        <f t="shared" ref="S7:S41" si="0">SUM(G7:R7)</f>
        <v>0</v>
      </c>
      <c r="T7" s="10">
        <v>0</v>
      </c>
      <c r="U7" s="10">
        <v>0</v>
      </c>
      <c r="V7" s="10">
        <v>0</v>
      </c>
      <c r="W7" s="10">
        <v>0</v>
      </c>
      <c r="X7" s="10">
        <v>0</v>
      </c>
      <c r="Y7" s="10">
        <v>0</v>
      </c>
      <c r="Z7" s="10">
        <v>0</v>
      </c>
      <c r="AA7" s="10">
        <v>0</v>
      </c>
      <c r="AB7" s="10">
        <v>0</v>
      </c>
      <c r="AC7" s="10">
        <v>0</v>
      </c>
      <c r="AD7" s="10">
        <v>0</v>
      </c>
      <c r="AE7" s="18">
        <v>0</v>
      </c>
      <c r="AF7" s="10">
        <f t="shared" ref="AF7:AG41" si="1">SUM(T7:AE7)</f>
        <v>0</v>
      </c>
      <c r="AG7" s="10">
        <v>35000</v>
      </c>
      <c r="AH7" s="10">
        <v>265000</v>
      </c>
      <c r="AI7" s="10">
        <v>200000</v>
      </c>
      <c r="AJ7" s="10">
        <v>0</v>
      </c>
      <c r="AK7" s="10">
        <f t="shared" ref="AK7:AK41" si="2">AJ7+AI7+AH7+AG7+AF7+S7+F7</f>
        <v>500000</v>
      </c>
    </row>
    <row r="8" spans="1:37" ht="25.5" x14ac:dyDescent="0.25">
      <c r="A8" s="13">
        <v>3</v>
      </c>
      <c r="B8" s="3" t="s">
        <v>31</v>
      </c>
      <c r="C8" s="4" t="s">
        <v>32</v>
      </c>
      <c r="D8" s="4" t="s">
        <v>33</v>
      </c>
      <c r="E8" s="6" t="s">
        <v>34</v>
      </c>
      <c r="F8" s="10">
        <v>0</v>
      </c>
      <c r="G8" s="10">
        <v>0</v>
      </c>
      <c r="H8" s="10">
        <v>0</v>
      </c>
      <c r="I8" s="10">
        <v>0</v>
      </c>
      <c r="J8" s="10">
        <v>0</v>
      </c>
      <c r="K8" s="10">
        <v>0</v>
      </c>
      <c r="L8" s="10">
        <v>0</v>
      </c>
      <c r="M8" s="10">
        <v>0</v>
      </c>
      <c r="N8" s="10">
        <v>0</v>
      </c>
      <c r="O8" s="10">
        <v>0</v>
      </c>
      <c r="P8" s="10">
        <v>0</v>
      </c>
      <c r="Q8" s="10">
        <v>0</v>
      </c>
      <c r="R8" s="10">
        <v>0</v>
      </c>
      <c r="S8" s="10">
        <f t="shared" si="0"/>
        <v>0</v>
      </c>
      <c r="T8" s="10">
        <v>0</v>
      </c>
      <c r="U8" s="10">
        <v>0</v>
      </c>
      <c r="V8" s="10">
        <v>0</v>
      </c>
      <c r="W8" s="10">
        <v>0</v>
      </c>
      <c r="X8" s="10">
        <v>0</v>
      </c>
      <c r="Y8" s="10">
        <v>0</v>
      </c>
      <c r="Z8" s="10">
        <v>0</v>
      </c>
      <c r="AA8" s="10">
        <v>0</v>
      </c>
      <c r="AB8" s="10">
        <v>0</v>
      </c>
      <c r="AC8" s="10">
        <v>0</v>
      </c>
      <c r="AD8" s="10">
        <v>0</v>
      </c>
      <c r="AE8" s="18">
        <v>0</v>
      </c>
      <c r="AF8" s="10">
        <f t="shared" si="1"/>
        <v>0</v>
      </c>
      <c r="AG8" s="10">
        <v>300000</v>
      </c>
      <c r="AH8" s="10">
        <v>1200000</v>
      </c>
      <c r="AI8" s="10">
        <v>1500000</v>
      </c>
      <c r="AJ8" s="10">
        <v>0</v>
      </c>
      <c r="AK8" s="10">
        <f t="shared" si="2"/>
        <v>3000000</v>
      </c>
    </row>
    <row r="9" spans="1:37" ht="25.5" x14ac:dyDescent="0.25">
      <c r="A9" s="13">
        <v>4</v>
      </c>
      <c r="B9" s="33" t="s">
        <v>31</v>
      </c>
      <c r="C9" s="11" t="s">
        <v>97</v>
      </c>
      <c r="D9" s="11" t="s">
        <v>35</v>
      </c>
      <c r="E9" s="6" t="s">
        <v>34</v>
      </c>
      <c r="F9" s="10">
        <v>0</v>
      </c>
      <c r="G9" s="10">
        <v>0</v>
      </c>
      <c r="H9" s="10">
        <v>0</v>
      </c>
      <c r="I9" s="10">
        <v>0</v>
      </c>
      <c r="J9" s="10">
        <v>0</v>
      </c>
      <c r="K9" s="10">
        <v>0</v>
      </c>
      <c r="L9" s="10">
        <v>0</v>
      </c>
      <c r="M9" s="10">
        <v>0</v>
      </c>
      <c r="N9" s="10">
        <v>0</v>
      </c>
      <c r="O9" s="10">
        <v>0</v>
      </c>
      <c r="P9" s="10">
        <v>0</v>
      </c>
      <c r="Q9" s="10">
        <v>0</v>
      </c>
      <c r="R9" s="10">
        <v>2900</v>
      </c>
      <c r="S9" s="10">
        <f t="shared" si="0"/>
        <v>2900</v>
      </c>
      <c r="T9" s="27">
        <v>2217</v>
      </c>
      <c r="U9" s="27">
        <v>1535</v>
      </c>
      <c r="V9" s="27">
        <v>1535</v>
      </c>
      <c r="W9" s="27">
        <v>2217</v>
      </c>
      <c r="X9" s="27">
        <v>1535</v>
      </c>
      <c r="Y9" s="27">
        <v>18716</v>
      </c>
      <c r="Z9" s="27">
        <v>2217</v>
      </c>
      <c r="AA9" s="27">
        <v>1535</v>
      </c>
      <c r="AB9" s="27">
        <v>1535</v>
      </c>
      <c r="AC9" s="27">
        <v>2217</v>
      </c>
      <c r="AD9" s="27">
        <v>1535</v>
      </c>
      <c r="AE9" s="27">
        <v>1535</v>
      </c>
      <c r="AF9" s="10">
        <f t="shared" si="1"/>
        <v>38329</v>
      </c>
      <c r="AG9" s="10">
        <v>46004</v>
      </c>
      <c r="AH9" s="10">
        <v>442172</v>
      </c>
      <c r="AI9" s="10">
        <v>1184595</v>
      </c>
      <c r="AJ9" s="10">
        <v>0</v>
      </c>
      <c r="AK9" s="10">
        <f t="shared" si="2"/>
        <v>1714000</v>
      </c>
    </row>
    <row r="10" spans="1:37" ht="25.5" x14ac:dyDescent="0.25">
      <c r="A10" s="13">
        <v>5</v>
      </c>
      <c r="B10" s="33" t="s">
        <v>31</v>
      </c>
      <c r="C10" s="11" t="s">
        <v>97</v>
      </c>
      <c r="D10" s="11" t="s">
        <v>36</v>
      </c>
      <c r="E10" s="6" t="s">
        <v>34</v>
      </c>
      <c r="F10" s="10">
        <v>0</v>
      </c>
      <c r="G10" s="10">
        <v>0</v>
      </c>
      <c r="H10" s="10">
        <v>0</v>
      </c>
      <c r="I10" s="10">
        <v>0</v>
      </c>
      <c r="J10" s="10">
        <v>0</v>
      </c>
      <c r="K10" s="10">
        <v>0</v>
      </c>
      <c r="L10" s="10">
        <v>0</v>
      </c>
      <c r="M10" s="10">
        <v>0</v>
      </c>
      <c r="N10" s="10">
        <v>0</v>
      </c>
      <c r="O10" s="10">
        <v>0</v>
      </c>
      <c r="P10" s="10">
        <v>0</v>
      </c>
      <c r="Q10" s="10">
        <v>0</v>
      </c>
      <c r="R10" s="10">
        <v>0</v>
      </c>
      <c r="S10" s="10">
        <f t="shared" si="0"/>
        <v>0</v>
      </c>
      <c r="T10" s="27">
        <v>2203</v>
      </c>
      <c r="U10" s="27">
        <v>1435</v>
      </c>
      <c r="V10" s="27">
        <v>1435</v>
      </c>
      <c r="W10" s="27">
        <v>2203</v>
      </c>
      <c r="X10" s="27">
        <v>1435</v>
      </c>
      <c r="Y10" s="27">
        <v>1435</v>
      </c>
      <c r="Z10" s="27">
        <v>12203</v>
      </c>
      <c r="AA10" s="27">
        <v>1435</v>
      </c>
      <c r="AB10" s="27">
        <v>1435</v>
      </c>
      <c r="AC10" s="27">
        <v>2203</v>
      </c>
      <c r="AD10" s="27">
        <v>1435</v>
      </c>
      <c r="AE10" s="27">
        <v>1435</v>
      </c>
      <c r="AF10" s="10">
        <f t="shared" si="1"/>
        <v>30292</v>
      </c>
      <c r="AG10" s="10">
        <v>31598</v>
      </c>
      <c r="AH10" s="10">
        <v>208278</v>
      </c>
      <c r="AI10" s="10">
        <v>570432</v>
      </c>
      <c r="AJ10" s="10">
        <v>0</v>
      </c>
      <c r="AK10" s="10">
        <f t="shared" si="2"/>
        <v>840600</v>
      </c>
    </row>
    <row r="11" spans="1:37" ht="25.5" x14ac:dyDescent="0.25">
      <c r="A11" s="13">
        <v>6</v>
      </c>
      <c r="B11" s="33" t="s">
        <v>31</v>
      </c>
      <c r="C11" s="11" t="s">
        <v>97</v>
      </c>
      <c r="D11" s="11" t="s">
        <v>37</v>
      </c>
      <c r="E11" s="35" t="s">
        <v>99</v>
      </c>
      <c r="F11" s="10">
        <v>0</v>
      </c>
      <c r="G11" s="10">
        <v>0</v>
      </c>
      <c r="H11" s="10">
        <v>0</v>
      </c>
      <c r="I11" s="10">
        <v>0</v>
      </c>
      <c r="J11" s="10">
        <v>0</v>
      </c>
      <c r="K11" s="10">
        <v>0</v>
      </c>
      <c r="L11" s="10">
        <v>0</v>
      </c>
      <c r="M11" s="10">
        <v>0</v>
      </c>
      <c r="N11" s="10">
        <v>0</v>
      </c>
      <c r="O11" s="10">
        <v>0</v>
      </c>
      <c r="P11" s="10">
        <v>0</v>
      </c>
      <c r="Q11" s="10">
        <v>0</v>
      </c>
      <c r="R11" s="10">
        <v>0</v>
      </c>
      <c r="S11" s="10">
        <f t="shared" si="0"/>
        <v>0</v>
      </c>
      <c r="T11" s="10">
        <v>3325.8100000000004</v>
      </c>
      <c r="U11" s="10">
        <v>2643.59</v>
      </c>
      <c r="V11" s="10">
        <v>2643.6000000000004</v>
      </c>
      <c r="W11" s="10">
        <v>13325.81</v>
      </c>
      <c r="X11" s="10">
        <v>2643.59</v>
      </c>
      <c r="Y11" s="10">
        <v>2643.6000000000004</v>
      </c>
      <c r="Z11" s="10">
        <v>3325.8100000000004</v>
      </c>
      <c r="AA11" s="10">
        <v>2643.59</v>
      </c>
      <c r="AB11" s="10">
        <v>34643.599999999999</v>
      </c>
      <c r="AC11" s="10">
        <v>23325.81</v>
      </c>
      <c r="AD11" s="10">
        <v>2643.59</v>
      </c>
      <c r="AE11" s="18">
        <v>2643.6000000000004</v>
      </c>
      <c r="AF11" s="10">
        <f t="shared" si="1"/>
        <v>96452</v>
      </c>
      <c r="AG11" s="10">
        <v>175052</v>
      </c>
      <c r="AH11" s="10">
        <v>324852</v>
      </c>
      <c r="AI11" s="10">
        <v>2530702</v>
      </c>
      <c r="AJ11" s="10">
        <v>654217</v>
      </c>
      <c r="AK11" s="10">
        <f t="shared" si="2"/>
        <v>3781275</v>
      </c>
    </row>
    <row r="12" spans="1:37" ht="25.5" x14ac:dyDescent="0.25">
      <c r="A12" s="13">
        <v>8</v>
      </c>
      <c r="B12" s="19" t="s">
        <v>91</v>
      </c>
      <c r="C12" s="4" t="s">
        <v>38</v>
      </c>
      <c r="D12" s="4" t="s">
        <v>39</v>
      </c>
      <c r="E12" s="35" t="s">
        <v>25</v>
      </c>
      <c r="F12" s="10">
        <v>0</v>
      </c>
      <c r="G12" s="10">
        <v>0</v>
      </c>
      <c r="H12" s="10">
        <v>0</v>
      </c>
      <c r="I12" s="10">
        <v>0</v>
      </c>
      <c r="J12" s="10">
        <v>0</v>
      </c>
      <c r="K12" s="10">
        <v>0</v>
      </c>
      <c r="L12" s="10">
        <v>0</v>
      </c>
      <c r="M12" s="10">
        <v>0</v>
      </c>
      <c r="N12" s="10">
        <v>0</v>
      </c>
      <c r="O12" s="10">
        <v>0</v>
      </c>
      <c r="P12" s="10">
        <v>0</v>
      </c>
      <c r="Q12" s="10">
        <v>0</v>
      </c>
      <c r="R12" s="10">
        <v>0</v>
      </c>
      <c r="S12" s="10">
        <f t="shared" si="0"/>
        <v>0</v>
      </c>
      <c r="T12" s="10">
        <v>0</v>
      </c>
      <c r="U12" s="10">
        <v>0</v>
      </c>
      <c r="V12" s="10">
        <v>0</v>
      </c>
      <c r="W12" s="10">
        <v>0</v>
      </c>
      <c r="X12" s="10">
        <v>0</v>
      </c>
      <c r="Y12" s="10">
        <v>0</v>
      </c>
      <c r="Z12" s="10">
        <v>0</v>
      </c>
      <c r="AA12" s="10">
        <v>0</v>
      </c>
      <c r="AB12" s="10">
        <v>400000</v>
      </c>
      <c r="AC12" s="10">
        <v>209400</v>
      </c>
      <c r="AD12" s="10">
        <v>209400</v>
      </c>
      <c r="AE12" s="18">
        <v>209400</v>
      </c>
      <c r="AF12" s="10">
        <f t="shared" si="1"/>
        <v>1028200</v>
      </c>
      <c r="AG12" s="18">
        <v>418800</v>
      </c>
      <c r="AH12" s="18">
        <v>0</v>
      </c>
      <c r="AI12" s="10">
        <v>0</v>
      </c>
      <c r="AJ12" s="10">
        <v>0</v>
      </c>
      <c r="AK12" s="10">
        <f>AJ12+AI12+AH12+AG12+AF12+S12+F12</f>
        <v>1447000</v>
      </c>
    </row>
    <row r="13" spans="1:37" ht="25.5" x14ac:dyDescent="0.25">
      <c r="A13" s="13">
        <v>9</v>
      </c>
      <c r="B13" s="19" t="s">
        <v>92</v>
      </c>
      <c r="C13" s="4" t="s">
        <v>40</v>
      </c>
      <c r="D13" s="14" t="s">
        <v>41</v>
      </c>
      <c r="E13" s="35" t="s">
        <v>24</v>
      </c>
      <c r="F13" s="10">
        <v>0</v>
      </c>
      <c r="G13" s="10">
        <v>0</v>
      </c>
      <c r="H13" s="10">
        <v>0</v>
      </c>
      <c r="I13" s="10">
        <v>0</v>
      </c>
      <c r="J13" s="10">
        <v>0</v>
      </c>
      <c r="K13" s="10">
        <v>0</v>
      </c>
      <c r="L13" s="10">
        <v>0</v>
      </c>
      <c r="M13" s="10">
        <v>0</v>
      </c>
      <c r="N13" s="10">
        <v>0</v>
      </c>
      <c r="O13" s="10">
        <v>0</v>
      </c>
      <c r="P13" s="10">
        <v>0</v>
      </c>
      <c r="Q13" s="10">
        <v>0</v>
      </c>
      <c r="R13" s="10">
        <v>0</v>
      </c>
      <c r="S13" s="10">
        <f t="shared" si="0"/>
        <v>0</v>
      </c>
      <c r="T13" s="10">
        <v>0</v>
      </c>
      <c r="U13" s="10">
        <v>0</v>
      </c>
      <c r="V13" s="10">
        <v>0</v>
      </c>
      <c r="W13" s="10">
        <v>14000</v>
      </c>
      <c r="X13" s="10">
        <v>0</v>
      </c>
      <c r="Y13" s="10">
        <v>116000</v>
      </c>
      <c r="Z13" s="10">
        <v>90000</v>
      </c>
      <c r="AA13" s="10">
        <v>90000</v>
      </c>
      <c r="AB13" s="10">
        <v>90000</v>
      </c>
      <c r="AC13" s="10">
        <v>90000</v>
      </c>
      <c r="AD13" s="10">
        <v>90000</v>
      </c>
      <c r="AE13" s="10">
        <v>0</v>
      </c>
      <c r="AF13" s="10">
        <f t="shared" si="1"/>
        <v>580000</v>
      </c>
      <c r="AG13" s="18">
        <v>0</v>
      </c>
      <c r="AH13" s="18">
        <v>0</v>
      </c>
      <c r="AI13" s="10">
        <v>0</v>
      </c>
      <c r="AJ13" s="10">
        <v>0</v>
      </c>
      <c r="AK13" s="10">
        <f>AJ13+AI13+AH13+AG13+AF13+S13+F13</f>
        <v>580000</v>
      </c>
    </row>
    <row r="14" spans="1:37" ht="38.25" x14ac:dyDescent="0.25">
      <c r="A14" s="13">
        <v>10</v>
      </c>
      <c r="B14" s="19" t="s">
        <v>94</v>
      </c>
      <c r="C14" s="4" t="s">
        <v>95</v>
      </c>
      <c r="D14" s="4" t="s">
        <v>42</v>
      </c>
      <c r="E14" s="35" t="s">
        <v>25</v>
      </c>
      <c r="F14" s="10">
        <v>0</v>
      </c>
      <c r="G14" s="10">
        <v>0</v>
      </c>
      <c r="H14" s="10">
        <v>0</v>
      </c>
      <c r="I14" s="10">
        <v>0</v>
      </c>
      <c r="J14" s="10">
        <v>0</v>
      </c>
      <c r="K14" s="10">
        <v>0</v>
      </c>
      <c r="L14" s="10">
        <v>0</v>
      </c>
      <c r="M14" s="10">
        <v>0</v>
      </c>
      <c r="N14" s="10">
        <v>0</v>
      </c>
      <c r="O14" s="10">
        <v>0</v>
      </c>
      <c r="P14" s="10">
        <v>0</v>
      </c>
      <c r="Q14" s="10">
        <v>0</v>
      </c>
      <c r="R14" s="10">
        <v>0</v>
      </c>
      <c r="S14" s="10">
        <f t="shared" si="0"/>
        <v>0</v>
      </c>
      <c r="T14" s="10">
        <f t="shared" ref="T14" si="3">SUM(H14:S14)</f>
        <v>0</v>
      </c>
      <c r="U14" s="10">
        <f t="shared" ref="U14" si="4">SUM(I14:T14)</f>
        <v>0</v>
      </c>
      <c r="V14" s="10">
        <f t="shared" ref="V14" si="5">SUM(J14:U14)</f>
        <v>0</v>
      </c>
      <c r="W14" s="10">
        <f t="shared" ref="W14" si="6">SUM(K14:V14)</f>
        <v>0</v>
      </c>
      <c r="X14" s="10">
        <v>0</v>
      </c>
      <c r="Y14" s="10">
        <f t="shared" ref="Y14" si="7">SUM(M14:X14)</f>
        <v>0</v>
      </c>
      <c r="Z14" s="10">
        <f t="shared" ref="Z14" si="8">SUM(N14:Y14)</f>
        <v>0</v>
      </c>
      <c r="AA14" s="10">
        <f t="shared" ref="AA14" si="9">SUM(O14:Z14)</f>
        <v>0</v>
      </c>
      <c r="AB14" s="10">
        <v>28903</v>
      </c>
      <c r="AC14" s="10">
        <v>0</v>
      </c>
      <c r="AD14" s="10">
        <v>0</v>
      </c>
      <c r="AE14" s="18">
        <v>28903</v>
      </c>
      <c r="AF14" s="10">
        <f t="shared" si="1"/>
        <v>57806</v>
      </c>
      <c r="AG14" s="18">
        <v>767994</v>
      </c>
      <c r="AH14" s="18">
        <v>0</v>
      </c>
      <c r="AI14" s="10">
        <v>0</v>
      </c>
      <c r="AJ14" s="10">
        <v>0</v>
      </c>
      <c r="AK14" s="10">
        <f t="shared" ref="AK14:AK17" si="10">AJ14+AI14+AH14+AG14+AF14+S14+F14</f>
        <v>825800</v>
      </c>
    </row>
    <row r="15" spans="1:37" ht="51" x14ac:dyDescent="0.25">
      <c r="A15" s="13">
        <v>11</v>
      </c>
      <c r="B15" s="19" t="s">
        <v>43</v>
      </c>
      <c r="C15" s="1" t="s">
        <v>43</v>
      </c>
      <c r="D15" s="4" t="s">
        <v>44</v>
      </c>
      <c r="E15" s="35" t="s">
        <v>34</v>
      </c>
      <c r="F15" s="10">
        <v>0</v>
      </c>
      <c r="G15" s="10">
        <v>0</v>
      </c>
      <c r="H15" s="10">
        <v>0</v>
      </c>
      <c r="I15" s="10">
        <v>0</v>
      </c>
      <c r="J15" s="10">
        <v>0</v>
      </c>
      <c r="K15" s="10">
        <v>0</v>
      </c>
      <c r="L15" s="10">
        <v>0</v>
      </c>
      <c r="M15" s="10">
        <v>0</v>
      </c>
      <c r="N15" s="10">
        <v>0</v>
      </c>
      <c r="O15" s="10">
        <v>0</v>
      </c>
      <c r="P15" s="10">
        <v>0</v>
      </c>
      <c r="Q15" s="10">
        <v>0</v>
      </c>
      <c r="R15" s="10">
        <v>0</v>
      </c>
      <c r="S15" s="10">
        <f t="shared" si="0"/>
        <v>0</v>
      </c>
      <c r="T15" s="10">
        <v>0</v>
      </c>
      <c r="U15" s="10">
        <v>0</v>
      </c>
      <c r="V15" s="10">
        <v>0</v>
      </c>
      <c r="W15" s="10">
        <v>0</v>
      </c>
      <c r="X15" s="10">
        <v>0</v>
      </c>
      <c r="Y15" s="10">
        <v>0</v>
      </c>
      <c r="Z15" s="10">
        <v>0</v>
      </c>
      <c r="AA15" s="10">
        <v>0</v>
      </c>
      <c r="AB15" s="10">
        <v>0</v>
      </c>
      <c r="AC15" s="10">
        <v>0</v>
      </c>
      <c r="AD15" s="10">
        <v>0</v>
      </c>
      <c r="AE15" s="10">
        <v>0</v>
      </c>
      <c r="AF15" s="10">
        <v>0</v>
      </c>
      <c r="AG15" s="10">
        <v>1047200</v>
      </c>
      <c r="AH15" s="18">
        <v>0</v>
      </c>
      <c r="AI15" s="10">
        <v>0</v>
      </c>
      <c r="AJ15" s="10">
        <v>0</v>
      </c>
      <c r="AK15" s="10">
        <f t="shared" si="10"/>
        <v>1047200</v>
      </c>
    </row>
    <row r="16" spans="1:37" ht="25.5" x14ac:dyDescent="0.25">
      <c r="A16" s="13">
        <v>12</v>
      </c>
      <c r="B16" s="19" t="s">
        <v>4</v>
      </c>
      <c r="C16" s="4" t="s">
        <v>45</v>
      </c>
      <c r="D16" s="4" t="s">
        <v>46</v>
      </c>
      <c r="E16" s="35" t="s">
        <v>34</v>
      </c>
      <c r="F16" s="10">
        <v>0</v>
      </c>
      <c r="G16" s="10">
        <v>0</v>
      </c>
      <c r="H16" s="10">
        <v>0</v>
      </c>
      <c r="I16" s="10">
        <v>0</v>
      </c>
      <c r="J16" s="10">
        <v>0</v>
      </c>
      <c r="K16" s="10">
        <v>0</v>
      </c>
      <c r="L16" s="10">
        <v>0</v>
      </c>
      <c r="M16" s="10">
        <v>0</v>
      </c>
      <c r="N16" s="10">
        <v>0</v>
      </c>
      <c r="O16" s="10">
        <v>0</v>
      </c>
      <c r="P16" s="10">
        <v>0</v>
      </c>
      <c r="Q16" s="10">
        <v>0</v>
      </c>
      <c r="R16" s="10">
        <v>0</v>
      </c>
      <c r="S16" s="10">
        <f t="shared" ref="S16" si="11">SUM(G16:R16)</f>
        <v>0</v>
      </c>
      <c r="T16" s="10">
        <v>0</v>
      </c>
      <c r="U16" s="10">
        <v>0</v>
      </c>
      <c r="V16" s="10">
        <v>0</v>
      </c>
      <c r="W16" s="10">
        <v>0</v>
      </c>
      <c r="X16" s="10">
        <v>0</v>
      </c>
      <c r="Y16" s="10">
        <v>0</v>
      </c>
      <c r="Z16" s="10">
        <v>0</v>
      </c>
      <c r="AA16" s="10">
        <v>0</v>
      </c>
      <c r="AB16" s="10">
        <v>0</v>
      </c>
      <c r="AC16" s="10">
        <v>0</v>
      </c>
      <c r="AD16" s="10">
        <v>0</v>
      </c>
      <c r="AE16" s="10">
        <v>0</v>
      </c>
      <c r="AF16" s="10">
        <v>0</v>
      </c>
      <c r="AG16" s="18">
        <v>0</v>
      </c>
      <c r="AH16" s="18">
        <v>500000</v>
      </c>
      <c r="AI16" s="10">
        <v>0</v>
      </c>
      <c r="AJ16" s="10">
        <v>0</v>
      </c>
      <c r="AK16" s="10">
        <f t="shared" si="10"/>
        <v>500000</v>
      </c>
    </row>
    <row r="17" spans="1:40" ht="25.5" x14ac:dyDescent="0.25">
      <c r="A17" s="13">
        <v>13</v>
      </c>
      <c r="B17" s="20" t="s">
        <v>4</v>
      </c>
      <c r="C17" s="15" t="s">
        <v>47</v>
      </c>
      <c r="D17" s="15" t="s">
        <v>48</v>
      </c>
      <c r="E17" s="35" t="s">
        <v>25</v>
      </c>
      <c r="F17" s="10">
        <v>0</v>
      </c>
      <c r="G17" s="10">
        <v>0</v>
      </c>
      <c r="H17" s="10">
        <v>0</v>
      </c>
      <c r="I17" s="10">
        <v>0</v>
      </c>
      <c r="J17" s="10">
        <v>0</v>
      </c>
      <c r="K17" s="10">
        <v>0</v>
      </c>
      <c r="L17" s="10">
        <v>0</v>
      </c>
      <c r="M17" s="10">
        <v>0</v>
      </c>
      <c r="N17" s="10">
        <v>0</v>
      </c>
      <c r="O17" s="10">
        <v>0</v>
      </c>
      <c r="P17" s="10">
        <v>0</v>
      </c>
      <c r="Q17" s="10">
        <v>0</v>
      </c>
      <c r="R17" s="10">
        <v>0</v>
      </c>
      <c r="S17" s="10">
        <f t="shared" si="0"/>
        <v>0</v>
      </c>
      <c r="T17" s="25">
        <v>0</v>
      </c>
      <c r="U17" s="25">
        <v>0</v>
      </c>
      <c r="V17" s="25">
        <v>0</v>
      </c>
      <c r="W17" s="25">
        <v>0</v>
      </c>
      <c r="X17" s="25">
        <v>0</v>
      </c>
      <c r="Y17" s="25">
        <v>0</v>
      </c>
      <c r="Z17" s="25">
        <v>0</v>
      </c>
      <c r="AA17" s="25">
        <v>0</v>
      </c>
      <c r="AB17" s="25">
        <v>0</v>
      </c>
      <c r="AC17" s="25">
        <v>0</v>
      </c>
      <c r="AD17" s="25">
        <v>0</v>
      </c>
      <c r="AE17" s="25">
        <v>50000</v>
      </c>
      <c r="AF17" s="10">
        <f t="shared" si="1"/>
        <v>50000</v>
      </c>
      <c r="AG17" s="26">
        <v>950000</v>
      </c>
      <c r="AH17" s="26">
        <v>0</v>
      </c>
      <c r="AI17" s="25">
        <v>0</v>
      </c>
      <c r="AJ17" s="25">
        <v>0</v>
      </c>
      <c r="AK17" s="10">
        <f t="shared" si="10"/>
        <v>1000000</v>
      </c>
    </row>
    <row r="18" spans="1:40" ht="25.5" x14ac:dyDescent="0.25">
      <c r="A18" s="13">
        <v>14</v>
      </c>
      <c r="B18" s="4" t="s">
        <v>49</v>
      </c>
      <c r="C18" s="4" t="s">
        <v>49</v>
      </c>
      <c r="D18" s="40" t="s">
        <v>50</v>
      </c>
      <c r="E18" s="7" t="s">
        <v>19</v>
      </c>
      <c r="F18" s="10">
        <v>0</v>
      </c>
      <c r="G18" s="10">
        <v>0</v>
      </c>
      <c r="H18" s="10">
        <v>0</v>
      </c>
      <c r="I18" s="10">
        <v>0</v>
      </c>
      <c r="J18" s="10">
        <v>0</v>
      </c>
      <c r="K18" s="10">
        <v>0</v>
      </c>
      <c r="L18" s="10">
        <v>0</v>
      </c>
      <c r="M18" s="10">
        <v>0</v>
      </c>
      <c r="N18" s="10">
        <v>0</v>
      </c>
      <c r="O18" s="10">
        <v>0</v>
      </c>
      <c r="P18" s="10">
        <v>0</v>
      </c>
      <c r="Q18" s="10">
        <v>0</v>
      </c>
      <c r="R18" s="10">
        <v>0</v>
      </c>
      <c r="S18" s="10">
        <f t="shared" si="0"/>
        <v>0</v>
      </c>
      <c r="T18" s="10">
        <v>0</v>
      </c>
      <c r="U18" s="10">
        <v>0</v>
      </c>
      <c r="V18" s="10">
        <v>0</v>
      </c>
      <c r="W18" s="10">
        <v>0</v>
      </c>
      <c r="X18" s="10">
        <v>0</v>
      </c>
      <c r="Y18" s="10">
        <v>0</v>
      </c>
      <c r="Z18" s="10">
        <v>0</v>
      </c>
      <c r="AA18" s="10">
        <v>0</v>
      </c>
      <c r="AB18" s="10">
        <v>0</v>
      </c>
      <c r="AC18" s="10">
        <v>0</v>
      </c>
      <c r="AD18" s="10">
        <v>0</v>
      </c>
      <c r="AE18" s="10">
        <v>0</v>
      </c>
      <c r="AF18" s="10">
        <f t="shared" si="1"/>
        <v>0</v>
      </c>
      <c r="AG18" s="18">
        <v>34955</v>
      </c>
      <c r="AH18" s="18">
        <v>108365</v>
      </c>
      <c r="AI18" s="18">
        <v>189672</v>
      </c>
      <c r="AJ18" s="18">
        <v>112392</v>
      </c>
      <c r="AK18" s="10">
        <f t="shared" si="2"/>
        <v>445384</v>
      </c>
      <c r="AL18" s="31"/>
      <c r="AM18" s="32"/>
      <c r="AN18" s="32"/>
    </row>
    <row r="19" spans="1:40" ht="25.5" x14ac:dyDescent="0.25">
      <c r="A19" s="13">
        <v>15</v>
      </c>
      <c r="B19" s="4" t="s">
        <v>49</v>
      </c>
      <c r="C19" s="4" t="s">
        <v>49</v>
      </c>
      <c r="D19" s="41" t="s">
        <v>51</v>
      </c>
      <c r="E19" s="7" t="s">
        <v>19</v>
      </c>
      <c r="F19" s="10">
        <v>0</v>
      </c>
      <c r="G19" s="10">
        <v>0</v>
      </c>
      <c r="H19" s="10">
        <v>0</v>
      </c>
      <c r="I19" s="10">
        <v>0</v>
      </c>
      <c r="J19" s="10">
        <v>0</v>
      </c>
      <c r="K19" s="10">
        <v>0</v>
      </c>
      <c r="L19" s="10">
        <v>0</v>
      </c>
      <c r="M19" s="10">
        <v>0</v>
      </c>
      <c r="N19" s="10">
        <v>0</v>
      </c>
      <c r="O19" s="10">
        <v>0</v>
      </c>
      <c r="P19" s="10">
        <v>0</v>
      </c>
      <c r="Q19" s="10">
        <v>0</v>
      </c>
      <c r="R19" s="10">
        <v>0</v>
      </c>
      <c r="S19" s="10">
        <f t="shared" si="0"/>
        <v>0</v>
      </c>
      <c r="T19" s="10">
        <v>0</v>
      </c>
      <c r="U19" s="10">
        <v>0</v>
      </c>
      <c r="V19" s="10">
        <v>0</v>
      </c>
      <c r="W19" s="10">
        <v>0</v>
      </c>
      <c r="X19" s="10">
        <v>0</v>
      </c>
      <c r="Y19" s="10">
        <v>0</v>
      </c>
      <c r="Z19" s="10">
        <v>0</v>
      </c>
      <c r="AA19" s="10">
        <v>0</v>
      </c>
      <c r="AB19" s="10">
        <v>0</v>
      </c>
      <c r="AC19" s="10">
        <v>0</v>
      </c>
      <c r="AD19" s="10">
        <v>0</v>
      </c>
      <c r="AE19" s="10">
        <v>0</v>
      </c>
      <c r="AF19" s="10">
        <f t="shared" si="1"/>
        <v>0</v>
      </c>
      <c r="AG19" s="18">
        <v>20385</v>
      </c>
      <c r="AH19" s="18">
        <v>56447</v>
      </c>
      <c r="AI19" s="18">
        <v>86903</v>
      </c>
      <c r="AJ19" s="18">
        <v>51265</v>
      </c>
      <c r="AK19" s="10">
        <f>AJ19+AI19+AH19+AG19+AF19+S19+F19</f>
        <v>215000</v>
      </c>
      <c r="AM19" s="32"/>
      <c r="AN19" s="32"/>
    </row>
    <row r="20" spans="1:40" ht="25.5" x14ac:dyDescent="0.25">
      <c r="A20" s="13">
        <v>16</v>
      </c>
      <c r="B20" s="3" t="s">
        <v>2</v>
      </c>
      <c r="C20" s="4" t="s">
        <v>52</v>
      </c>
      <c r="D20" s="4" t="s">
        <v>53</v>
      </c>
      <c r="E20" s="5">
        <v>43343</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177382.5</v>
      </c>
      <c r="AD20" s="10">
        <v>100000</v>
      </c>
      <c r="AE20" s="10">
        <v>100000</v>
      </c>
      <c r="AF20" s="10">
        <f t="shared" si="1"/>
        <v>377382.5</v>
      </c>
      <c r="AG20" s="18">
        <v>1003907.5</v>
      </c>
      <c r="AH20" s="10">
        <v>0</v>
      </c>
      <c r="AI20" s="10">
        <v>0</v>
      </c>
      <c r="AJ20" s="10">
        <v>0</v>
      </c>
      <c r="AK20" s="10">
        <f t="shared" si="2"/>
        <v>1381290</v>
      </c>
      <c r="AL20" s="31"/>
      <c r="AM20" s="32"/>
      <c r="AN20" s="32"/>
    </row>
    <row r="21" spans="1:40" x14ac:dyDescent="0.25">
      <c r="A21" s="13">
        <v>17</v>
      </c>
      <c r="B21" s="3" t="s">
        <v>54</v>
      </c>
      <c r="C21" s="4" t="s">
        <v>52</v>
      </c>
      <c r="D21" s="4" t="s">
        <v>55</v>
      </c>
      <c r="E21" s="5">
        <v>43343</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50000</v>
      </c>
      <c r="AD21" s="10">
        <v>50000</v>
      </c>
      <c r="AE21" s="10">
        <v>223530</v>
      </c>
      <c r="AF21" s="10">
        <f t="shared" si="1"/>
        <v>323530</v>
      </c>
      <c r="AG21" s="18">
        <v>570590</v>
      </c>
      <c r="AH21" s="10">
        <v>0</v>
      </c>
      <c r="AI21" s="10">
        <v>0</v>
      </c>
      <c r="AJ21" s="10">
        <v>0</v>
      </c>
      <c r="AK21" s="10">
        <f>AJ21+AI21+AH21+AG21+AF21+S21+F21</f>
        <v>894120</v>
      </c>
      <c r="AM21" s="32"/>
      <c r="AN21" s="32"/>
    </row>
    <row r="22" spans="1:40" ht="51" x14ac:dyDescent="0.25">
      <c r="A22" s="13">
        <v>18</v>
      </c>
      <c r="B22" s="3" t="s">
        <v>56</v>
      </c>
      <c r="C22" s="4" t="s">
        <v>52</v>
      </c>
      <c r="D22" s="4" t="s">
        <v>57</v>
      </c>
      <c r="E22" s="16" t="s">
        <v>20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100000</v>
      </c>
      <c r="AD22" s="10">
        <v>100000</v>
      </c>
      <c r="AE22" s="10">
        <v>241996</v>
      </c>
      <c r="AF22" s="10">
        <f t="shared" si="1"/>
        <v>441996</v>
      </c>
      <c r="AG22" s="18">
        <v>525988</v>
      </c>
      <c r="AH22" s="10">
        <v>0</v>
      </c>
      <c r="AI22" s="10">
        <v>0</v>
      </c>
      <c r="AJ22" s="10">
        <v>0</v>
      </c>
      <c r="AK22" s="10">
        <f t="shared" si="2"/>
        <v>967984</v>
      </c>
      <c r="AM22" s="32"/>
      <c r="AN22" s="32"/>
    </row>
    <row r="23" spans="1:40" ht="25.5" x14ac:dyDescent="0.25">
      <c r="A23" s="13">
        <v>19</v>
      </c>
      <c r="B23" s="17" t="s">
        <v>58</v>
      </c>
      <c r="C23" s="17" t="s">
        <v>58</v>
      </c>
      <c r="D23" s="17" t="s">
        <v>59</v>
      </c>
      <c r="E23" s="16" t="s">
        <v>20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1500</v>
      </c>
      <c r="AD23" s="10">
        <v>14500</v>
      </c>
      <c r="AE23" s="10">
        <v>29000</v>
      </c>
      <c r="AF23" s="10">
        <f t="shared" si="1"/>
        <v>45000</v>
      </c>
      <c r="AG23" s="28">
        <v>100000</v>
      </c>
      <c r="AH23" s="29">
        <v>0</v>
      </c>
      <c r="AI23" s="29">
        <v>0</v>
      </c>
      <c r="AJ23" s="29">
        <v>0</v>
      </c>
      <c r="AK23" s="10">
        <f t="shared" si="2"/>
        <v>145000</v>
      </c>
      <c r="AL23" s="31"/>
      <c r="AM23" s="32"/>
      <c r="AN23" s="32"/>
    </row>
    <row r="24" spans="1:40" ht="25.5" x14ac:dyDescent="0.25">
      <c r="A24" s="13">
        <v>20</v>
      </c>
      <c r="B24" s="17" t="s">
        <v>58</v>
      </c>
      <c r="C24" s="17" t="s">
        <v>58</v>
      </c>
      <c r="D24" s="17" t="s">
        <v>60</v>
      </c>
      <c r="E24" s="16" t="s">
        <v>20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1500</v>
      </c>
      <c r="AD24" s="10">
        <v>40500</v>
      </c>
      <c r="AE24" s="10">
        <v>63000</v>
      </c>
      <c r="AF24" s="10">
        <f t="shared" si="1"/>
        <v>105000</v>
      </c>
      <c r="AG24" s="28">
        <v>300000</v>
      </c>
      <c r="AH24" s="29">
        <v>0</v>
      </c>
      <c r="AI24" s="29">
        <v>0</v>
      </c>
      <c r="AJ24" s="29">
        <v>0</v>
      </c>
      <c r="AK24" s="10">
        <f t="shared" si="2"/>
        <v>405000</v>
      </c>
    </row>
    <row r="25" spans="1:40" ht="38.25" x14ac:dyDescent="0.25">
      <c r="A25" s="13">
        <v>21</v>
      </c>
      <c r="B25" s="17" t="s">
        <v>58</v>
      </c>
      <c r="C25" s="17" t="s">
        <v>58</v>
      </c>
      <c r="D25" s="17" t="s">
        <v>61</v>
      </c>
      <c r="E25" s="16" t="s">
        <v>20</v>
      </c>
      <c r="F25" s="10">
        <v>0</v>
      </c>
      <c r="G25" s="10">
        <v>0</v>
      </c>
      <c r="H25" s="10">
        <v>0</v>
      </c>
      <c r="I25" s="10">
        <v>0</v>
      </c>
      <c r="J25" s="10">
        <v>0</v>
      </c>
      <c r="K25" s="10">
        <v>0</v>
      </c>
      <c r="L25" s="10">
        <v>0</v>
      </c>
      <c r="M25" s="10">
        <v>0</v>
      </c>
      <c r="N25" s="10">
        <v>0</v>
      </c>
      <c r="O25" s="10">
        <v>0</v>
      </c>
      <c r="P25" s="10">
        <v>0</v>
      </c>
      <c r="Q25" s="10">
        <v>0</v>
      </c>
      <c r="R25" s="10">
        <v>0</v>
      </c>
      <c r="S25" s="10">
        <f t="shared" si="0"/>
        <v>0</v>
      </c>
      <c r="T25" s="10">
        <v>0</v>
      </c>
      <c r="U25" s="10">
        <v>0</v>
      </c>
      <c r="V25" s="10">
        <v>0</v>
      </c>
      <c r="W25" s="10">
        <v>0</v>
      </c>
      <c r="X25" s="10">
        <v>0</v>
      </c>
      <c r="Y25" s="10">
        <v>0</v>
      </c>
      <c r="Z25" s="10">
        <v>0</v>
      </c>
      <c r="AA25" s="10">
        <v>0</v>
      </c>
      <c r="AB25" s="10">
        <v>0</v>
      </c>
      <c r="AC25" s="10">
        <v>3500</v>
      </c>
      <c r="AD25" s="10">
        <v>9450</v>
      </c>
      <c r="AE25" s="10">
        <v>18550</v>
      </c>
      <c r="AF25" s="10">
        <f t="shared" si="1"/>
        <v>31500</v>
      </c>
      <c r="AG25" s="28">
        <v>0</v>
      </c>
      <c r="AH25" s="29">
        <v>0</v>
      </c>
      <c r="AI25" s="29">
        <v>0</v>
      </c>
      <c r="AJ25" s="29">
        <v>0</v>
      </c>
      <c r="AK25" s="10">
        <f t="shared" si="2"/>
        <v>31500</v>
      </c>
    </row>
    <row r="26" spans="1:40" ht="25.5" x14ac:dyDescent="0.25">
      <c r="A26" s="13">
        <v>22</v>
      </c>
      <c r="B26" s="17" t="s">
        <v>58</v>
      </c>
      <c r="C26" s="17" t="s">
        <v>58</v>
      </c>
      <c r="D26" s="17" t="s">
        <v>62</v>
      </c>
      <c r="E26" s="16" t="s">
        <v>19</v>
      </c>
      <c r="F26" s="10">
        <v>0</v>
      </c>
      <c r="G26" s="10">
        <v>0</v>
      </c>
      <c r="H26" s="10">
        <v>0</v>
      </c>
      <c r="I26" s="10">
        <v>0</v>
      </c>
      <c r="J26" s="10">
        <v>0</v>
      </c>
      <c r="K26" s="10">
        <v>0</v>
      </c>
      <c r="L26" s="10">
        <v>0</v>
      </c>
      <c r="M26" s="10">
        <v>0</v>
      </c>
      <c r="N26" s="10">
        <v>0</v>
      </c>
      <c r="O26" s="10">
        <v>0</v>
      </c>
      <c r="P26" s="10">
        <v>0</v>
      </c>
      <c r="Q26" s="10">
        <v>0</v>
      </c>
      <c r="R26" s="10">
        <v>0</v>
      </c>
      <c r="S26" s="10">
        <f t="shared" si="0"/>
        <v>0</v>
      </c>
      <c r="T26" s="10">
        <v>0</v>
      </c>
      <c r="U26" s="10">
        <v>0</v>
      </c>
      <c r="V26" s="10">
        <v>0</v>
      </c>
      <c r="W26" s="10">
        <v>0</v>
      </c>
      <c r="X26" s="10">
        <v>0</v>
      </c>
      <c r="Y26" s="10">
        <v>0</v>
      </c>
      <c r="Z26" s="10">
        <v>0</v>
      </c>
      <c r="AA26" s="10">
        <v>0</v>
      </c>
      <c r="AB26" s="10">
        <v>6250</v>
      </c>
      <c r="AC26" s="10">
        <v>24375</v>
      </c>
      <c r="AD26" s="10">
        <v>27083</v>
      </c>
      <c r="AE26" s="10">
        <v>23542</v>
      </c>
      <c r="AF26" s="10">
        <f t="shared" si="1"/>
        <v>81250</v>
      </c>
      <c r="AG26" s="28">
        <v>0</v>
      </c>
      <c r="AH26" s="29">
        <v>0</v>
      </c>
      <c r="AI26" s="29">
        <v>0</v>
      </c>
      <c r="AJ26" s="29">
        <v>0</v>
      </c>
      <c r="AK26" s="10">
        <f t="shared" si="2"/>
        <v>81250</v>
      </c>
    </row>
    <row r="27" spans="1:40" ht="25.5" x14ac:dyDescent="0.25">
      <c r="A27" s="13">
        <v>23</v>
      </c>
      <c r="B27" s="17" t="s">
        <v>58</v>
      </c>
      <c r="C27" s="17" t="s">
        <v>58</v>
      </c>
      <c r="D27" s="17" t="s">
        <v>63</v>
      </c>
      <c r="E27" s="16" t="s">
        <v>19</v>
      </c>
      <c r="F27" s="10">
        <v>0</v>
      </c>
      <c r="G27" s="10">
        <v>0</v>
      </c>
      <c r="H27" s="10">
        <v>0</v>
      </c>
      <c r="I27" s="10">
        <v>0</v>
      </c>
      <c r="J27" s="10">
        <v>0</v>
      </c>
      <c r="K27" s="10">
        <v>0</v>
      </c>
      <c r="L27" s="10">
        <v>0</v>
      </c>
      <c r="M27" s="10">
        <v>0</v>
      </c>
      <c r="N27" s="10">
        <v>0</v>
      </c>
      <c r="O27" s="10">
        <v>0</v>
      </c>
      <c r="P27" s="10">
        <v>0</v>
      </c>
      <c r="Q27" s="10">
        <v>0</v>
      </c>
      <c r="R27" s="10">
        <v>0</v>
      </c>
      <c r="S27" s="10">
        <f t="shared" si="0"/>
        <v>0</v>
      </c>
      <c r="T27" s="10"/>
      <c r="U27" s="10"/>
      <c r="V27" s="10"/>
      <c r="W27" s="10"/>
      <c r="X27" s="10"/>
      <c r="Y27" s="10"/>
      <c r="Z27" s="10"/>
      <c r="AA27" s="10"/>
      <c r="AB27" s="10"/>
      <c r="AC27" s="10">
        <v>0</v>
      </c>
      <c r="AD27" s="10">
        <v>0</v>
      </c>
      <c r="AE27" s="10">
        <v>0</v>
      </c>
      <c r="AF27" s="10">
        <f t="shared" si="1"/>
        <v>0</v>
      </c>
      <c r="AG27" s="28">
        <v>500000</v>
      </c>
      <c r="AH27" s="29">
        <v>0</v>
      </c>
      <c r="AI27" s="29">
        <v>0</v>
      </c>
      <c r="AJ27" s="29">
        <v>0</v>
      </c>
      <c r="AK27" s="10">
        <f t="shared" si="2"/>
        <v>500000</v>
      </c>
    </row>
    <row r="28" spans="1:40" ht="25.5" x14ac:dyDescent="0.25">
      <c r="A28" s="13">
        <v>24</v>
      </c>
      <c r="B28" s="17" t="s">
        <v>58</v>
      </c>
      <c r="C28" s="17" t="s">
        <v>58</v>
      </c>
      <c r="D28" s="17" t="s">
        <v>64</v>
      </c>
      <c r="E28" s="16" t="s">
        <v>65</v>
      </c>
      <c r="F28" s="10">
        <v>0</v>
      </c>
      <c r="G28" s="10">
        <v>0</v>
      </c>
      <c r="H28" s="10">
        <v>0</v>
      </c>
      <c r="I28" s="10">
        <v>0</v>
      </c>
      <c r="J28" s="10">
        <v>0</v>
      </c>
      <c r="K28" s="10">
        <v>0</v>
      </c>
      <c r="L28" s="10">
        <v>0</v>
      </c>
      <c r="M28" s="10">
        <v>0</v>
      </c>
      <c r="N28" s="10">
        <v>0</v>
      </c>
      <c r="O28" s="10">
        <v>0</v>
      </c>
      <c r="P28" s="10">
        <v>0</v>
      </c>
      <c r="Q28" s="10">
        <v>0</v>
      </c>
      <c r="R28" s="10">
        <v>0</v>
      </c>
      <c r="S28" s="10">
        <f t="shared" si="0"/>
        <v>0</v>
      </c>
      <c r="T28" s="10">
        <v>0</v>
      </c>
      <c r="U28" s="10">
        <v>0</v>
      </c>
      <c r="V28" s="10">
        <v>0</v>
      </c>
      <c r="W28" s="10">
        <v>0</v>
      </c>
      <c r="X28" s="10">
        <v>0</v>
      </c>
      <c r="Y28" s="10">
        <v>0</v>
      </c>
      <c r="Z28" s="10">
        <v>0</v>
      </c>
      <c r="AA28" s="10">
        <v>0</v>
      </c>
      <c r="AB28" s="10">
        <v>0</v>
      </c>
      <c r="AC28" s="10">
        <v>0</v>
      </c>
      <c r="AD28" s="10">
        <v>0</v>
      </c>
      <c r="AE28" s="10">
        <v>0</v>
      </c>
      <c r="AF28" s="10">
        <f t="shared" si="1"/>
        <v>0</v>
      </c>
      <c r="AG28" s="10">
        <f t="shared" si="1"/>
        <v>0</v>
      </c>
      <c r="AH28" s="28">
        <v>369343</v>
      </c>
      <c r="AI28" s="29">
        <v>0</v>
      </c>
      <c r="AJ28" s="29">
        <v>0</v>
      </c>
      <c r="AK28" s="10">
        <f t="shared" si="2"/>
        <v>369343</v>
      </c>
    </row>
    <row r="29" spans="1:40" ht="38.25" x14ac:dyDescent="0.25">
      <c r="A29" s="13">
        <v>25</v>
      </c>
      <c r="B29" s="19" t="s">
        <v>3</v>
      </c>
      <c r="C29" s="4" t="s">
        <v>66</v>
      </c>
      <c r="D29" s="4" t="s">
        <v>67</v>
      </c>
      <c r="E29" s="7" t="s">
        <v>28</v>
      </c>
      <c r="F29" s="10">
        <v>0</v>
      </c>
      <c r="G29" s="10">
        <v>0</v>
      </c>
      <c r="H29" s="10">
        <v>0</v>
      </c>
      <c r="I29" s="10">
        <v>0</v>
      </c>
      <c r="J29" s="10">
        <v>0</v>
      </c>
      <c r="K29" s="10">
        <v>0</v>
      </c>
      <c r="L29" s="10">
        <v>0</v>
      </c>
      <c r="M29" s="10">
        <v>0</v>
      </c>
      <c r="N29" s="10">
        <v>0</v>
      </c>
      <c r="O29" s="10">
        <v>0</v>
      </c>
      <c r="P29" s="10">
        <v>0</v>
      </c>
      <c r="Q29" s="10">
        <v>0</v>
      </c>
      <c r="R29" s="10">
        <v>0</v>
      </c>
      <c r="S29" s="10">
        <f>SUM(G29:R29)</f>
        <v>0</v>
      </c>
      <c r="T29" s="10">
        <v>0</v>
      </c>
      <c r="U29" s="10">
        <v>0</v>
      </c>
      <c r="V29" s="10">
        <v>0</v>
      </c>
      <c r="W29" s="10">
        <v>0</v>
      </c>
      <c r="X29" s="10">
        <v>0</v>
      </c>
      <c r="Y29" s="10">
        <v>0</v>
      </c>
      <c r="Z29" s="10">
        <v>30000</v>
      </c>
      <c r="AA29" s="10">
        <v>0</v>
      </c>
      <c r="AB29" s="10">
        <v>0</v>
      </c>
      <c r="AC29" s="10">
        <v>0</v>
      </c>
      <c r="AD29" s="10">
        <v>0</v>
      </c>
      <c r="AE29" s="10">
        <v>0</v>
      </c>
      <c r="AF29" s="10">
        <f t="shared" si="1"/>
        <v>30000</v>
      </c>
      <c r="AG29" s="18">
        <v>170000</v>
      </c>
      <c r="AH29" s="18">
        <v>0</v>
      </c>
      <c r="AI29" s="10">
        <v>0</v>
      </c>
      <c r="AJ29" s="10">
        <v>0</v>
      </c>
      <c r="AK29" s="10">
        <f t="shared" si="2"/>
        <v>200000</v>
      </c>
    </row>
    <row r="30" spans="1:40" ht="38.25" x14ac:dyDescent="0.25">
      <c r="A30" s="13">
        <v>26</v>
      </c>
      <c r="B30" s="19" t="s">
        <v>3</v>
      </c>
      <c r="C30" s="4" t="s">
        <v>66</v>
      </c>
      <c r="D30" s="4" t="s">
        <v>68</v>
      </c>
      <c r="E30" s="7" t="s">
        <v>69</v>
      </c>
      <c r="F30" s="10">
        <v>0</v>
      </c>
      <c r="G30" s="10">
        <v>0</v>
      </c>
      <c r="H30" s="10">
        <v>0</v>
      </c>
      <c r="I30" s="10">
        <v>0</v>
      </c>
      <c r="J30" s="10">
        <v>0</v>
      </c>
      <c r="K30" s="10">
        <v>0</v>
      </c>
      <c r="L30" s="10">
        <v>0</v>
      </c>
      <c r="M30" s="10">
        <v>0</v>
      </c>
      <c r="N30" s="10">
        <v>0</v>
      </c>
      <c r="O30" s="10">
        <v>0</v>
      </c>
      <c r="P30" s="10">
        <v>0</v>
      </c>
      <c r="Q30" s="10">
        <v>0</v>
      </c>
      <c r="R30" s="10">
        <v>0</v>
      </c>
      <c r="S30" s="10">
        <f t="shared" ref="S30:S39" si="12">SUM(G30:R30)</f>
        <v>0</v>
      </c>
      <c r="T30" s="10">
        <v>0</v>
      </c>
      <c r="U30" s="10">
        <v>0</v>
      </c>
      <c r="V30" s="10">
        <v>0</v>
      </c>
      <c r="W30" s="10">
        <v>0</v>
      </c>
      <c r="X30" s="10">
        <v>0</v>
      </c>
      <c r="Y30" s="10">
        <v>0</v>
      </c>
      <c r="Z30" s="10">
        <v>0</v>
      </c>
      <c r="AA30" s="10">
        <v>0</v>
      </c>
      <c r="AB30" s="10">
        <v>0</v>
      </c>
      <c r="AC30" s="10">
        <v>20000</v>
      </c>
      <c r="AD30" s="10">
        <v>0</v>
      </c>
      <c r="AE30" s="10">
        <v>0</v>
      </c>
      <c r="AF30" s="10">
        <f t="shared" si="1"/>
        <v>20000</v>
      </c>
      <c r="AG30" s="18">
        <v>30000</v>
      </c>
      <c r="AH30" s="18">
        <v>0</v>
      </c>
      <c r="AI30" s="10">
        <v>0</v>
      </c>
      <c r="AJ30" s="10">
        <v>0</v>
      </c>
      <c r="AK30" s="10">
        <f t="shared" si="2"/>
        <v>50000</v>
      </c>
    </row>
    <row r="31" spans="1:40" ht="38.25" x14ac:dyDescent="0.25">
      <c r="A31" s="13">
        <v>27</v>
      </c>
      <c r="B31" s="21" t="s">
        <v>3</v>
      </c>
      <c r="C31" s="4" t="s">
        <v>70</v>
      </c>
      <c r="D31" s="11" t="s">
        <v>71</v>
      </c>
      <c r="E31" s="7" t="s">
        <v>25</v>
      </c>
      <c r="F31" s="10">
        <v>0</v>
      </c>
      <c r="G31" s="10">
        <v>0</v>
      </c>
      <c r="H31" s="10">
        <v>0</v>
      </c>
      <c r="I31" s="10">
        <v>0</v>
      </c>
      <c r="J31" s="10">
        <v>0</v>
      </c>
      <c r="K31" s="10">
        <v>0</v>
      </c>
      <c r="L31" s="10">
        <v>0</v>
      </c>
      <c r="M31" s="10">
        <v>0</v>
      </c>
      <c r="N31" s="10">
        <v>0</v>
      </c>
      <c r="O31" s="10">
        <v>0</v>
      </c>
      <c r="P31" s="10">
        <v>0</v>
      </c>
      <c r="Q31" s="10">
        <v>0</v>
      </c>
      <c r="R31" s="10">
        <v>0</v>
      </c>
      <c r="S31" s="10">
        <f t="shared" si="12"/>
        <v>0</v>
      </c>
      <c r="T31" s="10">
        <v>0</v>
      </c>
      <c r="U31" s="10">
        <v>0</v>
      </c>
      <c r="V31" s="10">
        <v>18171</v>
      </c>
      <c r="W31" s="10">
        <v>0</v>
      </c>
      <c r="X31" s="10">
        <v>0</v>
      </c>
      <c r="Y31" s="10">
        <v>0</v>
      </c>
      <c r="Z31" s="10">
        <v>0</v>
      </c>
      <c r="AA31" s="10">
        <v>0</v>
      </c>
      <c r="AB31" s="10">
        <v>0</v>
      </c>
      <c r="AC31" s="10">
        <v>0</v>
      </c>
      <c r="AD31" s="10">
        <v>0</v>
      </c>
      <c r="AE31" s="10">
        <v>0</v>
      </c>
      <c r="AF31" s="10">
        <f t="shared" si="1"/>
        <v>18171</v>
      </c>
      <c r="AG31" s="18">
        <v>150000</v>
      </c>
      <c r="AH31" s="18">
        <v>350000</v>
      </c>
      <c r="AI31" s="10">
        <v>64917</v>
      </c>
      <c r="AJ31" s="10">
        <v>0</v>
      </c>
      <c r="AK31" s="10">
        <f t="shared" si="2"/>
        <v>583088</v>
      </c>
    </row>
    <row r="32" spans="1:40" ht="38.25" x14ac:dyDescent="0.25">
      <c r="A32" s="13">
        <v>28</v>
      </c>
      <c r="B32" s="19" t="s">
        <v>3</v>
      </c>
      <c r="C32" s="4" t="s">
        <v>70</v>
      </c>
      <c r="D32" s="11" t="s">
        <v>72</v>
      </c>
      <c r="E32" s="12" t="s">
        <v>25</v>
      </c>
      <c r="F32" s="10">
        <v>0</v>
      </c>
      <c r="G32" s="10">
        <v>0</v>
      </c>
      <c r="H32" s="10">
        <v>0</v>
      </c>
      <c r="I32" s="10">
        <v>0</v>
      </c>
      <c r="J32" s="10">
        <v>0</v>
      </c>
      <c r="K32" s="10">
        <v>0</v>
      </c>
      <c r="L32" s="10">
        <v>0</v>
      </c>
      <c r="M32" s="10">
        <v>0</v>
      </c>
      <c r="N32" s="10">
        <v>0</v>
      </c>
      <c r="O32" s="10">
        <v>0</v>
      </c>
      <c r="P32" s="10">
        <v>0</v>
      </c>
      <c r="Q32" s="10">
        <v>0</v>
      </c>
      <c r="R32" s="10">
        <v>0</v>
      </c>
      <c r="S32" s="10">
        <f t="shared" si="12"/>
        <v>0</v>
      </c>
      <c r="T32" s="10">
        <v>0</v>
      </c>
      <c r="U32" s="10">
        <v>0</v>
      </c>
      <c r="V32" s="10">
        <v>26352</v>
      </c>
      <c r="W32" s="10">
        <v>0</v>
      </c>
      <c r="X32" s="10">
        <v>0</v>
      </c>
      <c r="Y32" s="10">
        <v>0</v>
      </c>
      <c r="Z32" s="10">
        <v>0</v>
      </c>
      <c r="AA32" s="10">
        <v>0</v>
      </c>
      <c r="AB32" s="10">
        <v>0</v>
      </c>
      <c r="AC32" s="10">
        <v>0</v>
      </c>
      <c r="AD32" s="10">
        <v>0</v>
      </c>
      <c r="AE32" s="10">
        <v>0</v>
      </c>
      <c r="AF32" s="10">
        <f t="shared" si="1"/>
        <v>26352</v>
      </c>
      <c r="AG32" s="18">
        <v>300000</v>
      </c>
      <c r="AH32" s="18">
        <v>526431</v>
      </c>
      <c r="AI32" s="10">
        <v>0</v>
      </c>
      <c r="AJ32" s="10">
        <v>0</v>
      </c>
      <c r="AK32" s="10">
        <f t="shared" si="2"/>
        <v>852783</v>
      </c>
    </row>
    <row r="33" spans="1:37" ht="38.25" x14ac:dyDescent="0.25">
      <c r="A33" s="13">
        <v>29</v>
      </c>
      <c r="B33" s="19" t="s">
        <v>3</v>
      </c>
      <c r="C33" s="4" t="s">
        <v>73</v>
      </c>
      <c r="D33" s="4" t="s">
        <v>74</v>
      </c>
      <c r="E33" s="12" t="s">
        <v>22</v>
      </c>
      <c r="F33" s="10"/>
      <c r="G33" s="10">
        <v>0</v>
      </c>
      <c r="H33" s="10">
        <v>0</v>
      </c>
      <c r="I33" s="10">
        <v>0</v>
      </c>
      <c r="J33" s="10">
        <v>0</v>
      </c>
      <c r="K33" s="10">
        <v>0</v>
      </c>
      <c r="L33" s="10">
        <v>0</v>
      </c>
      <c r="M33" s="10">
        <v>0</v>
      </c>
      <c r="N33" s="10">
        <v>0</v>
      </c>
      <c r="O33" s="10">
        <v>0</v>
      </c>
      <c r="P33" s="10">
        <v>0</v>
      </c>
      <c r="Q33" s="10">
        <v>0</v>
      </c>
      <c r="R33" s="10">
        <v>0</v>
      </c>
      <c r="S33" s="10">
        <f t="shared" si="12"/>
        <v>0</v>
      </c>
      <c r="T33" s="10">
        <v>0</v>
      </c>
      <c r="U33" s="10">
        <v>0</v>
      </c>
      <c r="V33" s="10">
        <v>0</v>
      </c>
      <c r="W33" s="10">
        <v>0</v>
      </c>
      <c r="X33" s="10">
        <v>0</v>
      </c>
      <c r="Y33" s="10">
        <v>0</v>
      </c>
      <c r="Z33" s="10">
        <v>0</v>
      </c>
      <c r="AA33" s="10">
        <v>0</v>
      </c>
      <c r="AB33" s="10">
        <v>0</v>
      </c>
      <c r="AC33" s="10">
        <v>0</v>
      </c>
      <c r="AD33" s="10">
        <v>0</v>
      </c>
      <c r="AE33" s="10">
        <v>0</v>
      </c>
      <c r="AF33" s="10">
        <f t="shared" si="1"/>
        <v>0</v>
      </c>
      <c r="AG33" s="18">
        <v>0</v>
      </c>
      <c r="AH33" s="18">
        <v>150000</v>
      </c>
      <c r="AI33" s="10">
        <v>150000</v>
      </c>
      <c r="AJ33" s="10">
        <v>0</v>
      </c>
      <c r="AK33" s="10">
        <f t="shared" si="2"/>
        <v>300000</v>
      </c>
    </row>
    <row r="34" spans="1:37" ht="150.75" customHeight="1" x14ac:dyDescent="0.25">
      <c r="A34" s="13">
        <v>30</v>
      </c>
      <c r="B34" s="19" t="s">
        <v>3</v>
      </c>
      <c r="C34" s="4" t="s">
        <v>75</v>
      </c>
      <c r="D34" s="4" t="s">
        <v>76</v>
      </c>
      <c r="E34" s="12" t="s">
        <v>22</v>
      </c>
      <c r="F34" s="10">
        <v>0</v>
      </c>
      <c r="G34" s="10">
        <v>0</v>
      </c>
      <c r="H34" s="10">
        <v>0</v>
      </c>
      <c r="I34" s="10">
        <v>0</v>
      </c>
      <c r="J34" s="10">
        <v>0</v>
      </c>
      <c r="K34" s="10">
        <v>0</v>
      </c>
      <c r="L34" s="10">
        <v>0</v>
      </c>
      <c r="M34" s="10">
        <v>0</v>
      </c>
      <c r="N34" s="10">
        <v>0</v>
      </c>
      <c r="O34" s="10">
        <v>0</v>
      </c>
      <c r="P34" s="10">
        <v>0</v>
      </c>
      <c r="Q34" s="10">
        <v>0</v>
      </c>
      <c r="R34" s="10">
        <v>0</v>
      </c>
      <c r="S34" s="10">
        <f t="shared" si="12"/>
        <v>0</v>
      </c>
      <c r="T34" s="22">
        <v>0</v>
      </c>
      <c r="U34" s="22">
        <v>0</v>
      </c>
      <c r="V34" s="22">
        <v>0</v>
      </c>
      <c r="W34" s="22">
        <v>0</v>
      </c>
      <c r="X34" s="22">
        <v>16940</v>
      </c>
      <c r="Y34" s="22">
        <v>0</v>
      </c>
      <c r="Z34" s="22">
        <v>0</v>
      </c>
      <c r="AA34" s="22">
        <v>0</v>
      </c>
      <c r="AB34" s="22">
        <v>42350</v>
      </c>
      <c r="AC34" s="22">
        <v>0</v>
      </c>
      <c r="AD34" s="22">
        <v>0</v>
      </c>
      <c r="AE34" s="22">
        <v>0</v>
      </c>
      <c r="AF34" s="10">
        <f t="shared" si="1"/>
        <v>59290</v>
      </c>
      <c r="AG34" s="23">
        <v>140710</v>
      </c>
      <c r="AH34" s="23">
        <v>800000</v>
      </c>
      <c r="AI34" s="22">
        <v>1800000</v>
      </c>
      <c r="AJ34" s="22">
        <v>200000</v>
      </c>
      <c r="AK34" s="10">
        <f t="shared" si="2"/>
        <v>3000000</v>
      </c>
    </row>
    <row r="35" spans="1:37" ht="38.25" x14ac:dyDescent="0.25">
      <c r="A35" s="13">
        <v>31</v>
      </c>
      <c r="B35" s="19" t="s">
        <v>3</v>
      </c>
      <c r="C35" s="4" t="s">
        <v>77</v>
      </c>
      <c r="D35" s="4" t="s">
        <v>78</v>
      </c>
      <c r="E35" s="16" t="s">
        <v>21</v>
      </c>
      <c r="F35" s="10">
        <v>0</v>
      </c>
      <c r="G35" s="10">
        <v>0</v>
      </c>
      <c r="H35" s="10">
        <v>0</v>
      </c>
      <c r="I35" s="10">
        <v>0</v>
      </c>
      <c r="J35" s="10">
        <v>0</v>
      </c>
      <c r="K35" s="10">
        <v>0</v>
      </c>
      <c r="L35" s="10">
        <v>0</v>
      </c>
      <c r="M35" s="10">
        <v>0</v>
      </c>
      <c r="N35" s="10">
        <v>0</v>
      </c>
      <c r="O35" s="10">
        <v>4696</v>
      </c>
      <c r="P35" s="10">
        <v>17442.09</v>
      </c>
      <c r="Q35" s="10">
        <v>4696</v>
      </c>
      <c r="R35" s="10">
        <v>0</v>
      </c>
      <c r="S35" s="10">
        <f t="shared" si="12"/>
        <v>26834.09</v>
      </c>
      <c r="T35" s="10">
        <v>0</v>
      </c>
      <c r="U35" s="10">
        <v>0</v>
      </c>
      <c r="V35" s="10">
        <v>0</v>
      </c>
      <c r="W35" s="10">
        <v>0</v>
      </c>
      <c r="X35" s="10">
        <v>11158</v>
      </c>
      <c r="Y35" s="10">
        <v>100425</v>
      </c>
      <c r="Z35" s="10">
        <v>100425</v>
      </c>
      <c r="AA35" s="10">
        <v>11158</v>
      </c>
      <c r="AB35" s="10">
        <v>0</v>
      </c>
      <c r="AC35" s="10">
        <v>0</v>
      </c>
      <c r="AD35" s="10">
        <v>0</v>
      </c>
      <c r="AE35" s="10">
        <v>0</v>
      </c>
      <c r="AF35" s="10">
        <f t="shared" si="1"/>
        <v>223166</v>
      </c>
      <c r="AG35" s="18">
        <v>0</v>
      </c>
      <c r="AH35" s="18">
        <v>0</v>
      </c>
      <c r="AI35" s="10">
        <v>0</v>
      </c>
      <c r="AJ35" s="10">
        <v>0</v>
      </c>
      <c r="AK35" s="10">
        <f t="shared" si="2"/>
        <v>250000.09</v>
      </c>
    </row>
    <row r="36" spans="1:37" ht="38.25" x14ac:dyDescent="0.25">
      <c r="A36" s="13">
        <v>32</v>
      </c>
      <c r="B36" s="19" t="s">
        <v>3</v>
      </c>
      <c r="C36" s="4" t="s">
        <v>79</v>
      </c>
      <c r="D36" s="17" t="s">
        <v>80</v>
      </c>
      <c r="E36" s="12" t="s">
        <v>28</v>
      </c>
      <c r="F36" s="10">
        <v>0</v>
      </c>
      <c r="G36" s="10">
        <v>0</v>
      </c>
      <c r="H36" s="10">
        <v>0</v>
      </c>
      <c r="I36" s="10">
        <v>0</v>
      </c>
      <c r="J36" s="10">
        <v>0</v>
      </c>
      <c r="K36" s="10">
        <v>0</v>
      </c>
      <c r="L36" s="10">
        <v>0</v>
      </c>
      <c r="M36" s="10">
        <v>0</v>
      </c>
      <c r="N36" s="10">
        <v>0</v>
      </c>
      <c r="O36" s="10">
        <v>0</v>
      </c>
      <c r="P36" s="10">
        <v>0</v>
      </c>
      <c r="Q36" s="10">
        <v>0</v>
      </c>
      <c r="R36" s="10">
        <v>750</v>
      </c>
      <c r="S36" s="10">
        <f t="shared" si="12"/>
        <v>750</v>
      </c>
      <c r="T36" s="10">
        <v>0</v>
      </c>
      <c r="U36" s="10">
        <v>0</v>
      </c>
      <c r="V36" s="10">
        <v>0</v>
      </c>
      <c r="W36" s="10">
        <v>0</v>
      </c>
      <c r="X36" s="10">
        <v>0</v>
      </c>
      <c r="Y36" s="10">
        <v>0</v>
      </c>
      <c r="Z36" s="10">
        <v>6500</v>
      </c>
      <c r="AA36" s="10">
        <v>0</v>
      </c>
      <c r="AB36" s="10">
        <v>0</v>
      </c>
      <c r="AC36" s="10">
        <v>0</v>
      </c>
      <c r="AD36" s="10">
        <v>0</v>
      </c>
      <c r="AE36" s="10">
        <v>0</v>
      </c>
      <c r="AF36" s="10">
        <f t="shared" si="1"/>
        <v>6500</v>
      </c>
      <c r="AG36" s="23">
        <v>107750</v>
      </c>
      <c r="AH36" s="23">
        <v>0</v>
      </c>
      <c r="AI36" s="22">
        <v>0</v>
      </c>
      <c r="AJ36" s="22">
        <v>0</v>
      </c>
      <c r="AK36" s="10">
        <f t="shared" si="2"/>
        <v>115000</v>
      </c>
    </row>
    <row r="37" spans="1:37" ht="38.25" x14ac:dyDescent="0.25">
      <c r="A37" s="13">
        <v>33</v>
      </c>
      <c r="B37" s="19" t="s">
        <v>3</v>
      </c>
      <c r="C37" s="4" t="s">
        <v>79</v>
      </c>
      <c r="D37" s="17" t="s">
        <v>81</v>
      </c>
      <c r="E37" s="12" t="s">
        <v>28</v>
      </c>
      <c r="F37" s="10">
        <v>0</v>
      </c>
      <c r="G37" s="10">
        <v>0</v>
      </c>
      <c r="H37" s="10">
        <v>0</v>
      </c>
      <c r="I37" s="10">
        <v>0</v>
      </c>
      <c r="J37" s="10">
        <v>0</v>
      </c>
      <c r="K37" s="10">
        <v>0</v>
      </c>
      <c r="L37" s="10">
        <v>0</v>
      </c>
      <c r="M37" s="10">
        <v>0</v>
      </c>
      <c r="N37" s="10">
        <v>0</v>
      </c>
      <c r="O37" s="10">
        <v>0</v>
      </c>
      <c r="P37" s="10">
        <v>0</v>
      </c>
      <c r="Q37" s="10">
        <v>0</v>
      </c>
      <c r="R37" s="10">
        <v>460</v>
      </c>
      <c r="S37" s="10">
        <f t="shared" si="12"/>
        <v>460</v>
      </c>
      <c r="T37" s="10">
        <v>0</v>
      </c>
      <c r="U37" s="10">
        <v>0</v>
      </c>
      <c r="V37" s="10">
        <v>0</v>
      </c>
      <c r="W37" s="10">
        <v>0</v>
      </c>
      <c r="X37" s="10">
        <v>0</v>
      </c>
      <c r="Y37" s="10">
        <v>0</v>
      </c>
      <c r="Z37" s="10">
        <v>3180</v>
      </c>
      <c r="AA37" s="10">
        <v>0</v>
      </c>
      <c r="AB37" s="10">
        <v>0</v>
      </c>
      <c r="AC37" s="10">
        <v>0</v>
      </c>
      <c r="AD37" s="10">
        <v>0</v>
      </c>
      <c r="AE37" s="10">
        <v>0</v>
      </c>
      <c r="AF37" s="10">
        <f t="shared" si="1"/>
        <v>3180</v>
      </c>
      <c r="AG37" s="23">
        <v>81360</v>
      </c>
      <c r="AH37" s="23">
        <v>0</v>
      </c>
      <c r="AI37" s="22">
        <v>0</v>
      </c>
      <c r="AJ37" s="22">
        <v>0</v>
      </c>
      <c r="AK37" s="10">
        <f t="shared" si="2"/>
        <v>85000</v>
      </c>
    </row>
    <row r="38" spans="1:37" ht="38.25" x14ac:dyDescent="0.25">
      <c r="A38" s="13">
        <v>34</v>
      </c>
      <c r="B38" s="19" t="s">
        <v>3</v>
      </c>
      <c r="C38" s="4" t="s">
        <v>82</v>
      </c>
      <c r="D38" s="4" t="s">
        <v>83</v>
      </c>
      <c r="E38" s="7" t="s">
        <v>28</v>
      </c>
      <c r="F38" s="10">
        <v>0</v>
      </c>
      <c r="G38" s="10">
        <v>0</v>
      </c>
      <c r="H38" s="10">
        <v>0</v>
      </c>
      <c r="I38" s="10">
        <v>0</v>
      </c>
      <c r="J38" s="10">
        <v>0</v>
      </c>
      <c r="K38" s="10">
        <v>0</v>
      </c>
      <c r="L38" s="10">
        <v>0</v>
      </c>
      <c r="M38" s="10">
        <v>0</v>
      </c>
      <c r="N38" s="10">
        <v>0</v>
      </c>
      <c r="O38" s="10">
        <v>0</v>
      </c>
      <c r="P38" s="10">
        <v>0</v>
      </c>
      <c r="Q38" s="10">
        <v>0</v>
      </c>
      <c r="R38" s="10">
        <v>0</v>
      </c>
      <c r="S38" s="10">
        <f t="shared" si="12"/>
        <v>0</v>
      </c>
      <c r="T38" s="10">
        <v>0</v>
      </c>
      <c r="U38" s="10">
        <v>0</v>
      </c>
      <c r="V38" s="10">
        <v>0</v>
      </c>
      <c r="W38" s="10">
        <v>0</v>
      </c>
      <c r="X38" s="10">
        <v>0</v>
      </c>
      <c r="Y38" s="10">
        <v>0</v>
      </c>
      <c r="Z38" s="10">
        <v>0</v>
      </c>
      <c r="AA38" s="10">
        <v>0</v>
      </c>
      <c r="AB38" s="10">
        <v>0</v>
      </c>
      <c r="AC38" s="10">
        <v>0</v>
      </c>
      <c r="AD38" s="10">
        <v>0</v>
      </c>
      <c r="AE38" s="10">
        <v>20000</v>
      </c>
      <c r="AF38" s="10">
        <f t="shared" si="1"/>
        <v>20000</v>
      </c>
      <c r="AG38" s="18">
        <v>180000</v>
      </c>
      <c r="AH38" s="18">
        <v>0</v>
      </c>
      <c r="AI38" s="10">
        <v>0</v>
      </c>
      <c r="AJ38" s="10">
        <v>0</v>
      </c>
      <c r="AK38" s="10">
        <f t="shared" si="2"/>
        <v>200000</v>
      </c>
    </row>
    <row r="39" spans="1:37" ht="38.25" x14ac:dyDescent="0.25">
      <c r="A39" s="13">
        <v>35</v>
      </c>
      <c r="B39" s="19" t="s">
        <v>3</v>
      </c>
      <c r="C39" s="4" t="s">
        <v>84</v>
      </c>
      <c r="D39" s="4" t="s">
        <v>85</v>
      </c>
      <c r="E39" s="12" t="s">
        <v>24</v>
      </c>
      <c r="F39" s="10">
        <v>0</v>
      </c>
      <c r="G39" s="22">
        <v>0</v>
      </c>
      <c r="H39" s="22">
        <v>0</v>
      </c>
      <c r="I39" s="22">
        <v>0</v>
      </c>
      <c r="J39" s="22">
        <v>0</v>
      </c>
      <c r="K39" s="22">
        <v>0</v>
      </c>
      <c r="L39" s="22">
        <v>0</v>
      </c>
      <c r="M39" s="22">
        <v>0</v>
      </c>
      <c r="N39" s="22">
        <v>0</v>
      </c>
      <c r="O39" s="22">
        <v>0</v>
      </c>
      <c r="P39" s="22">
        <v>0</v>
      </c>
      <c r="Q39" s="22">
        <v>0</v>
      </c>
      <c r="R39" s="22">
        <v>43000</v>
      </c>
      <c r="S39" s="10">
        <f t="shared" si="12"/>
        <v>43000</v>
      </c>
      <c r="T39" s="22">
        <v>0</v>
      </c>
      <c r="U39" s="22">
        <v>0</v>
      </c>
      <c r="V39" s="22">
        <v>0</v>
      </c>
      <c r="W39" s="22">
        <v>208260</v>
      </c>
      <c r="X39" s="22">
        <v>166608</v>
      </c>
      <c r="Y39" s="22">
        <v>166608</v>
      </c>
      <c r="Z39" s="22">
        <v>166608</v>
      </c>
      <c r="AA39" s="22">
        <v>166608</v>
      </c>
      <c r="AB39" s="22">
        <v>166608</v>
      </c>
      <c r="AC39" s="22">
        <v>0</v>
      </c>
      <c r="AD39" s="22">
        <v>0</v>
      </c>
      <c r="AE39" s="22">
        <v>0</v>
      </c>
      <c r="AF39" s="10">
        <f t="shared" si="1"/>
        <v>1041300</v>
      </c>
      <c r="AG39" s="23">
        <v>115700</v>
      </c>
      <c r="AH39" s="23">
        <v>0</v>
      </c>
      <c r="AI39" s="22">
        <v>0</v>
      </c>
      <c r="AJ39" s="22">
        <v>0</v>
      </c>
      <c r="AK39" s="10">
        <f t="shared" si="2"/>
        <v>1200000</v>
      </c>
    </row>
    <row r="40" spans="1:37" ht="38.25" x14ac:dyDescent="0.25">
      <c r="A40" s="13">
        <v>36</v>
      </c>
      <c r="B40" s="19" t="s">
        <v>86</v>
      </c>
      <c r="C40" s="4" t="s">
        <v>87</v>
      </c>
      <c r="D40" s="4" t="s">
        <v>88</v>
      </c>
      <c r="E40" s="7" t="s">
        <v>24</v>
      </c>
      <c r="F40" s="10">
        <v>0</v>
      </c>
      <c r="G40" s="10">
        <v>0</v>
      </c>
      <c r="H40" s="10">
        <v>0</v>
      </c>
      <c r="I40" s="10">
        <v>0</v>
      </c>
      <c r="J40" s="10">
        <v>0</v>
      </c>
      <c r="K40" s="10">
        <v>0</v>
      </c>
      <c r="L40" s="10">
        <v>0</v>
      </c>
      <c r="M40" s="10">
        <v>0</v>
      </c>
      <c r="N40" s="10">
        <v>0</v>
      </c>
      <c r="O40" s="10">
        <v>0</v>
      </c>
      <c r="P40" s="10">
        <v>0</v>
      </c>
      <c r="Q40" s="10">
        <v>0</v>
      </c>
      <c r="R40" s="10">
        <v>0</v>
      </c>
      <c r="S40" s="10">
        <f t="shared" si="0"/>
        <v>0</v>
      </c>
      <c r="T40" s="10">
        <v>0</v>
      </c>
      <c r="U40" s="10">
        <v>0</v>
      </c>
      <c r="V40" s="10">
        <v>0</v>
      </c>
      <c r="W40" s="10">
        <v>100000</v>
      </c>
      <c r="X40" s="10">
        <v>0</v>
      </c>
      <c r="Y40" s="10">
        <v>50000</v>
      </c>
      <c r="Z40" s="10">
        <v>0</v>
      </c>
      <c r="AA40" s="10">
        <v>200000</v>
      </c>
      <c r="AB40" s="10">
        <v>100000</v>
      </c>
      <c r="AC40" s="10">
        <v>24000</v>
      </c>
      <c r="AD40" s="10">
        <v>30000</v>
      </c>
      <c r="AE40" s="10">
        <v>20000</v>
      </c>
      <c r="AF40" s="10">
        <f t="shared" si="1"/>
        <v>524000</v>
      </c>
      <c r="AG40" s="18">
        <v>356400</v>
      </c>
      <c r="AH40" s="18">
        <v>0</v>
      </c>
      <c r="AI40" s="10">
        <v>0</v>
      </c>
      <c r="AJ40" s="10">
        <v>0</v>
      </c>
      <c r="AK40" s="10">
        <f t="shared" si="2"/>
        <v>880400</v>
      </c>
    </row>
    <row r="41" spans="1:37" ht="38.25" x14ac:dyDescent="0.25">
      <c r="A41" s="13">
        <v>37</v>
      </c>
      <c r="B41" s="19" t="s">
        <v>86</v>
      </c>
      <c r="C41" s="4" t="s">
        <v>87</v>
      </c>
      <c r="D41" s="4" t="s">
        <v>89</v>
      </c>
      <c r="E41" s="7" t="s">
        <v>24</v>
      </c>
      <c r="F41" s="10">
        <v>0</v>
      </c>
      <c r="G41" s="10">
        <v>0</v>
      </c>
      <c r="H41" s="10">
        <v>0</v>
      </c>
      <c r="I41" s="10">
        <v>0</v>
      </c>
      <c r="J41" s="10">
        <v>0</v>
      </c>
      <c r="K41" s="10">
        <v>0</v>
      </c>
      <c r="L41" s="10">
        <v>0</v>
      </c>
      <c r="M41" s="10">
        <v>0</v>
      </c>
      <c r="N41" s="10">
        <v>0</v>
      </c>
      <c r="O41" s="10">
        <v>0</v>
      </c>
      <c r="P41" s="10">
        <v>0</v>
      </c>
      <c r="Q41" s="10">
        <v>0</v>
      </c>
      <c r="R41" s="10">
        <v>0</v>
      </c>
      <c r="S41" s="10">
        <f t="shared" si="0"/>
        <v>0</v>
      </c>
      <c r="T41" s="10">
        <v>0</v>
      </c>
      <c r="U41" s="10">
        <v>0</v>
      </c>
      <c r="V41" s="10">
        <v>0</v>
      </c>
      <c r="W41" s="10">
        <v>80000</v>
      </c>
      <c r="X41" s="10">
        <v>0</v>
      </c>
      <c r="Y41" s="10">
        <v>30000</v>
      </c>
      <c r="Z41" s="10">
        <v>0</v>
      </c>
      <c r="AA41" s="10">
        <v>350000</v>
      </c>
      <c r="AB41" s="10">
        <v>0</v>
      </c>
      <c r="AC41" s="10">
        <v>100000</v>
      </c>
      <c r="AD41" s="10">
        <v>151400</v>
      </c>
      <c r="AE41" s="10">
        <v>150400</v>
      </c>
      <c r="AF41" s="10">
        <f t="shared" si="1"/>
        <v>861800</v>
      </c>
      <c r="AG41" s="18">
        <v>698000</v>
      </c>
      <c r="AH41" s="18">
        <v>0</v>
      </c>
      <c r="AI41" s="10">
        <v>0</v>
      </c>
      <c r="AJ41" s="10">
        <v>0</v>
      </c>
      <c r="AK41" s="10">
        <f t="shared" si="2"/>
        <v>1559800</v>
      </c>
    </row>
    <row r="42" spans="1:37" ht="38.25" x14ac:dyDescent="0.25">
      <c r="A42" s="13">
        <v>38</v>
      </c>
      <c r="B42" s="19" t="s">
        <v>86</v>
      </c>
      <c r="C42" s="4" t="s">
        <v>87</v>
      </c>
      <c r="D42" s="4" t="s">
        <v>90</v>
      </c>
      <c r="E42" s="7" t="s">
        <v>24</v>
      </c>
      <c r="F42" s="10">
        <v>0</v>
      </c>
      <c r="G42" s="10">
        <v>0</v>
      </c>
      <c r="H42" s="10">
        <v>0</v>
      </c>
      <c r="I42" s="10">
        <v>0</v>
      </c>
      <c r="J42" s="10">
        <v>0</v>
      </c>
      <c r="K42" s="10">
        <v>0</v>
      </c>
      <c r="L42" s="10">
        <v>0</v>
      </c>
      <c r="M42" s="10">
        <v>0</v>
      </c>
      <c r="N42" s="10">
        <v>0</v>
      </c>
      <c r="O42" s="10">
        <v>0</v>
      </c>
      <c r="P42" s="10">
        <v>0</v>
      </c>
      <c r="Q42" s="10">
        <v>0</v>
      </c>
      <c r="R42" s="10">
        <v>0</v>
      </c>
      <c r="S42" s="10">
        <f>SUM(G42:R42)</f>
        <v>0</v>
      </c>
      <c r="T42" s="10">
        <v>0</v>
      </c>
      <c r="U42" s="10">
        <v>0</v>
      </c>
      <c r="V42" s="10">
        <v>0</v>
      </c>
      <c r="W42" s="10">
        <v>50000</v>
      </c>
      <c r="X42" s="10">
        <v>0</v>
      </c>
      <c r="Y42" s="10">
        <v>20000</v>
      </c>
      <c r="Z42" s="10">
        <v>0</v>
      </c>
      <c r="AA42" s="10">
        <v>80000</v>
      </c>
      <c r="AB42" s="10">
        <v>0</v>
      </c>
      <c r="AC42" s="10">
        <v>10000</v>
      </c>
      <c r="AD42" s="10">
        <v>3000</v>
      </c>
      <c r="AE42" s="10">
        <v>0</v>
      </c>
      <c r="AF42" s="10">
        <f>SUM(T42:AE42)</f>
        <v>163000</v>
      </c>
      <c r="AG42" s="18">
        <v>1396800</v>
      </c>
      <c r="AH42" s="18">
        <v>0</v>
      </c>
      <c r="AI42" s="10">
        <v>0</v>
      </c>
      <c r="AJ42" s="10">
        <v>0</v>
      </c>
      <c r="AK42" s="10">
        <f>AJ42+AI42+AH42+AG42+AF42+S42+F42</f>
        <v>1559800</v>
      </c>
    </row>
    <row r="43" spans="1:37" x14ac:dyDescent="0.25">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1:37" x14ac:dyDescent="0.25">
      <c r="A44" s="30"/>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row>
    <row r="45" spans="1:37" x14ac:dyDescent="0.25">
      <c r="AK45" s="24"/>
    </row>
  </sheetData>
  <mergeCells count="15">
    <mergeCell ref="A1:E2"/>
    <mergeCell ref="A3:A5"/>
    <mergeCell ref="B3:B5"/>
    <mergeCell ref="C3:C5"/>
    <mergeCell ref="D3:D5"/>
    <mergeCell ref="E3:E5"/>
    <mergeCell ref="F3:AK3"/>
    <mergeCell ref="F4:F5"/>
    <mergeCell ref="S4:S5"/>
    <mergeCell ref="AF4:AF5"/>
    <mergeCell ref="AG4:AG5"/>
    <mergeCell ref="AH4:AH5"/>
    <mergeCell ref="AI4:AI5"/>
    <mergeCell ref="AJ4:AJ5"/>
    <mergeCell ref="AK4:AK5"/>
  </mergeCells>
  <pageMargins left="0.25" right="0.25" top="0.75" bottom="0.75" header="0.3" footer="0.3"/>
  <pageSetup paperSize="8" scale="3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2_kārta_ERAF+VB_prognozes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“Darbības programmas “Izaugsme un nodarbinātība” 4.2.1.specifiskā atbalsta mērķa “Veicināt energoefektivitātes paaugstināšanu valsts un dzīvojamās ēkās” 4.2.1.2.pasākuma “Veicināt energoefektivitātes paaugstināšanu valsts ēkās” pirmās projektu iesniegumu atlases kārtas īstenošanas noteikumi” sākotnējās ietekmes novērtējuma ziņojumam (anotācijai)</dc:title>
  <dc:creator>Iveta.Muceniece@em.gov.lv</dc:creator>
  <cp:lastModifiedBy>Kristaps Zvaigznītis</cp:lastModifiedBy>
  <cp:lastPrinted>2016-07-18T09:14:30Z</cp:lastPrinted>
  <dcterms:created xsi:type="dcterms:W3CDTF">2016-03-15T08:53:24Z</dcterms:created>
  <dcterms:modified xsi:type="dcterms:W3CDTF">2017-12-06T10:21:39Z</dcterms:modified>
</cp:coreProperties>
</file>