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827"/>
  <workbookPr filterPrivacy="1"/>
  <bookViews>
    <workbookView xWindow="0" yWindow="0" windowWidth="24000" windowHeight="9510" xr2:uid="{00000000-000D-0000-FFFF-FFFF00000000}"/>
  </bookViews>
  <sheets>
    <sheet name="Lapa1"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7" i="1" l="1"/>
  <c r="P15" i="1"/>
  <c r="P14" i="1"/>
  <c r="P10" i="1"/>
  <c r="P11" i="1"/>
  <c r="P12" i="1"/>
  <c r="P13" i="1"/>
  <c r="P9" i="1"/>
  <c r="R9" i="1" s="1"/>
  <c r="J8" i="1"/>
  <c r="K8" i="1"/>
  <c r="L8" i="1"/>
  <c r="I8" i="1"/>
  <c r="H17" i="1"/>
  <c r="H16" i="1"/>
  <c r="H15" i="1"/>
  <c r="H13" i="1"/>
  <c r="H12" i="1"/>
  <c r="H11" i="1"/>
  <c r="H9" i="1"/>
  <c r="R12" i="1" l="1"/>
  <c r="R10" i="1"/>
  <c r="R15" i="1"/>
  <c r="R11" i="1"/>
  <c r="R17" i="1"/>
  <c r="R13" i="1"/>
  <c r="R14" i="1"/>
  <c r="R8" i="1" l="1"/>
</calcChain>
</file>

<file path=xl/sharedStrings.xml><?xml version="1.0" encoding="utf-8"?>
<sst xmlns="http://schemas.openxmlformats.org/spreadsheetml/2006/main" count="66" uniqueCount="57">
  <si>
    <t>N.p.k.</t>
  </si>
  <si>
    <t>LAPK panti (daļas)</t>
  </si>
  <si>
    <t>Piemēroto naudas sodu skaits</t>
  </si>
  <si>
    <t>Regulas pants</t>
  </si>
  <si>
    <t>2014.gads</t>
  </si>
  <si>
    <t>2015. gads</t>
  </si>
  <si>
    <t>2016.gads</t>
  </si>
  <si>
    <t>Līdz 2017.gada augustam (ieskaitot)</t>
  </si>
  <si>
    <t>Kopā</t>
  </si>
  <si>
    <t>2014. gads</t>
  </si>
  <si>
    <t>2016. gads</t>
  </si>
  <si>
    <t>1.</t>
  </si>
  <si>
    <t>5.-7., 12.</t>
  </si>
  <si>
    <t>8., 11., 44.-49.</t>
  </si>
  <si>
    <t>2.</t>
  </si>
  <si>
    <t>204.7. (2)</t>
  </si>
  <si>
    <t>9.</t>
  </si>
  <si>
    <t>3.</t>
  </si>
  <si>
    <t>204.7. (3)</t>
  </si>
  <si>
    <t>58.2.</t>
  </si>
  <si>
    <t>4.</t>
  </si>
  <si>
    <t>204.8.</t>
  </si>
  <si>
    <t>12.-15., 19., 21.</t>
  </si>
  <si>
    <t>34.</t>
  </si>
  <si>
    <t>5.</t>
  </si>
  <si>
    <t>204.9. (1)</t>
  </si>
  <si>
    <t>37.</t>
  </si>
  <si>
    <t>6.</t>
  </si>
  <si>
    <t>204.9. (2)</t>
  </si>
  <si>
    <t>nepiemēro</t>
  </si>
  <si>
    <t>7.</t>
  </si>
  <si>
    <t>204.10.</t>
  </si>
  <si>
    <t>33.</t>
  </si>
  <si>
    <t>8.</t>
  </si>
  <si>
    <t>16.-18., 20., 22.-32., 35., 36., 38., 39., 41.4., 42., 43., 58.1.(f)</t>
  </si>
  <si>
    <t>204.7 (1)</t>
  </si>
  <si>
    <t>Plānotais piemēroto naudas sodu skaits 2019.gadā</t>
  </si>
  <si>
    <t>1.pielikums</t>
  </si>
  <si>
    <t>Naudas sodi</t>
  </si>
  <si>
    <t>Vidējais piemērotais naudas sodu skaits gadā</t>
  </si>
  <si>
    <t>8=(4+5+6+7):4</t>
  </si>
  <si>
    <t>Vidējais gada apgrozījums vienam uzņēmumam 2016.gadā*</t>
  </si>
  <si>
    <t>16=15*14</t>
  </si>
  <si>
    <t>4% no iepriekšējā gadā apgrozījuma jeb               20 000 000</t>
  </si>
  <si>
    <t>2% no iepriekšējā gadā apgrozījuma jeb               10 000 000</t>
  </si>
  <si>
    <t>18=16*17</t>
  </si>
  <si>
    <t>likumprojekta "Personas datu apstrādes likums"</t>
  </si>
  <si>
    <t>sākotnējās ietekmes novērtējuma ziņojumam (anotācijai)</t>
  </si>
  <si>
    <t>Iesniedzējs:</t>
  </si>
  <si>
    <r>
      <t xml:space="preserve">Panta maksimālā sankcija, </t>
    </r>
    <r>
      <rPr>
        <i/>
        <sz val="11"/>
        <color theme="1"/>
        <rFont val="Calibri"/>
        <family val="1"/>
        <charset val="186"/>
        <scheme val="minor"/>
      </rPr>
      <t>euro</t>
    </r>
  </si>
  <si>
    <r>
      <t xml:space="preserve">Kopsumma par piemērotiem naudas sodiem, </t>
    </r>
    <r>
      <rPr>
        <i/>
        <sz val="11"/>
        <color theme="1"/>
        <rFont val="Calibri"/>
        <family val="1"/>
        <charset val="186"/>
        <scheme val="minor"/>
      </rPr>
      <t>euro</t>
    </r>
  </si>
  <si>
    <r>
      <t xml:space="preserve">Regulā noteiktais maksimālais naudas soda apmērs, </t>
    </r>
    <r>
      <rPr>
        <i/>
        <sz val="11"/>
        <color theme="1"/>
        <rFont val="Calibri"/>
        <family val="1"/>
        <charset val="186"/>
        <scheme val="minor"/>
      </rPr>
      <t>euro</t>
    </r>
  </si>
  <si>
    <r>
      <t xml:space="preserve">Saskaņā ar regulu aprēķinātais vidējais soda apmērs piemērojot 4% vai 2% no iepriekšējā gada apgrozījuma, </t>
    </r>
    <r>
      <rPr>
        <i/>
        <sz val="11"/>
        <color theme="1"/>
        <rFont val="Calibri"/>
        <family val="1"/>
        <charset val="186"/>
        <scheme val="minor"/>
      </rPr>
      <t>euro</t>
    </r>
  </si>
  <si>
    <r>
      <t xml:space="preserve">Plānotā naudas sodu kopsumma 2019.gadā un turpmākajos gados, </t>
    </r>
    <r>
      <rPr>
        <i/>
        <sz val="11"/>
        <color theme="1"/>
        <rFont val="Calibri"/>
        <family val="1"/>
        <charset val="186"/>
        <scheme val="minor"/>
      </rPr>
      <t>euro</t>
    </r>
  </si>
  <si>
    <t>* Saskaņā ar Lursoft statistiku 2016.gadā 103 363 uzņēmumi iesnieguši gada pārskatus, kuru kopējais gada neto apgrozījums bija 51 817 685 494 euro. Vidējais gada neto apgrozījums vienam uzņēmumam bija 501 318 euro (https://www.lursoft.lv/lursoft_statistika/?&amp;id=001&amp;pcurr=EUR&amp;aid=)</t>
  </si>
  <si>
    <t>Dzintars Rasnačs</t>
  </si>
  <si>
    <t>tieslietu ministrs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</si>
</sst>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8" x14ac:knownFonts="1">
    <font>
      <sz val="11"/>
      <color theme="1"/>
      <name val="Calibri"/>
      <family val="2"/>
      <scheme val="minor"/>
    </font>
    <font>
      <i/>
      <sz val="11"/>
      <color theme="1"/>
      <name val="Calibri"/>
      <family val="1"/>
      <charset val="186"/>
      <scheme val="minor"/>
    </font>
    <font>
      <sz val="11"/>
      <color theme="1"/>
      <name val="Calibri"/>
      <family val="2"/>
      <scheme val="minor"/>
    </font>
    <font>
      <sz val="10"/>
      <name val="Times New Roman"/>
      <family val="1"/>
      <charset val="186"/>
    </font>
    <font>
      <b/>
      <sz val="10"/>
      <color theme="1"/>
      <name val="Times New Roman"/>
      <family val="1"/>
      <charset val="186"/>
    </font>
    <font>
      <b/>
      <sz val="8"/>
      <color theme="1"/>
      <name val="Times New Roman"/>
      <family val="1"/>
      <charset val="186"/>
    </font>
    <font>
      <sz val="8"/>
      <color theme="1"/>
      <name val="Times New Roman"/>
      <family val="1"/>
      <charset val="186"/>
    </font>
    <font>
      <sz val="11"/>
      <color theme="1"/>
      <name val="Times New Roman"/>
      <family val="1"/>
    </font>
  </fonts>
  <fills count="3">
    <fill>
      <patternFill patternType="none"/>
    </fill>
    <fill>
      <patternFill patternType="gray125"/>
    </fill>
    <fill>
      <patternFill patternType="lightUp"/>
    </fill>
  </fills>
  <borders count="26">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right/>
      <top/>
      <bottom style="thin">
        <color auto="1"/>
      </bottom>
      <diagonal/>
    </border>
    <border>
      <left style="hair">
        <color auto="1"/>
      </left>
      <right style="hair">
        <color auto="1"/>
      </right>
      <top style="thin">
        <color auto="1"/>
      </top>
      <bottom/>
      <diagonal/>
    </border>
    <border>
      <left style="hair">
        <color auto="1"/>
      </left>
      <right style="hair">
        <color auto="1"/>
      </right>
      <top/>
      <bottom style="thin">
        <color auto="1"/>
      </bottom>
      <diagonal/>
    </border>
    <border>
      <left style="hair">
        <color auto="1"/>
      </left>
      <right/>
      <top style="thin">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style="hair">
        <color auto="1"/>
      </left>
      <right style="hair">
        <color auto="1"/>
      </right>
      <top style="thin">
        <color auto="1"/>
      </top>
      <bottom style="thin">
        <color auto="1"/>
      </bottom>
      <diagonal/>
    </border>
    <border>
      <left style="hair">
        <color auto="1"/>
      </left>
      <right style="hair">
        <color auto="1"/>
      </right>
      <top/>
      <bottom/>
      <diagonal/>
    </border>
    <border>
      <left style="hair">
        <color auto="1"/>
      </left>
      <right style="thin">
        <color auto="1"/>
      </right>
      <top style="thin">
        <color auto="1"/>
      </top>
      <bottom style="thin">
        <color auto="1"/>
      </bottom>
      <diagonal/>
    </border>
    <border>
      <left/>
      <right/>
      <top style="thin">
        <color auto="1"/>
      </top>
      <bottom/>
      <diagonal/>
    </border>
    <border>
      <left/>
      <right style="hair">
        <color auto="1"/>
      </right>
      <top style="thin">
        <color auto="1"/>
      </top>
      <bottom style="thin">
        <color auto="1"/>
      </bottom>
      <diagonal/>
    </border>
  </borders>
  <cellStyleXfs count="1">
    <xf numFmtId="0" fontId="0" fillId="0" borderId="0"/>
  </cellStyleXfs>
  <cellXfs count="57">
    <xf numFmtId="0" fontId="0" fillId="0" borderId="0" xfId="0"/>
    <xf numFmtId="0" fontId="2" fillId="0" borderId="0" xfId="0" applyFont="1"/>
    <xf numFmtId="0" fontId="3" fillId="0" borderId="0" xfId="0" applyFont="1" applyAlignment="1">
      <alignment horizontal="right"/>
    </xf>
    <xf numFmtId="0" fontId="5" fillId="0" borderId="8" xfId="0" applyFont="1" applyBorder="1" applyAlignment="1">
      <alignment horizontal="center" vertical="center" wrapText="1"/>
    </xf>
    <xf numFmtId="0" fontId="6" fillId="0" borderId="12" xfId="0" applyFont="1" applyBorder="1" applyAlignment="1">
      <alignment horizontal="center"/>
    </xf>
    <xf numFmtId="0" fontId="6" fillId="0" borderId="13" xfId="0" applyFont="1" applyBorder="1" applyAlignment="1">
      <alignment horizontal="center"/>
    </xf>
    <xf numFmtId="0" fontId="6" fillId="0" borderId="13" xfId="0" applyFont="1" applyBorder="1" applyAlignment="1">
      <alignment horizontal="center" textRotation="90"/>
    </xf>
    <xf numFmtId="0" fontId="6" fillId="0" borderId="22" xfId="0" applyFont="1" applyBorder="1" applyAlignment="1">
      <alignment horizontal="center"/>
    </xf>
    <xf numFmtId="0" fontId="6" fillId="0" borderId="14" xfId="0" applyFont="1" applyBorder="1" applyAlignment="1">
      <alignment horizontal="center"/>
    </xf>
    <xf numFmtId="0" fontId="5" fillId="0" borderId="11" xfId="0" applyFont="1" applyBorder="1" applyAlignment="1">
      <alignment horizontal="right"/>
    </xf>
    <xf numFmtId="3" fontId="5" fillId="0" borderId="21" xfId="0" applyNumberFormat="1" applyFont="1" applyBorder="1" applyAlignment="1"/>
    <xf numFmtId="3" fontId="5" fillId="0" borderId="23" xfId="0" applyNumberFormat="1" applyFont="1" applyBorder="1" applyAlignment="1"/>
    <xf numFmtId="4" fontId="6" fillId="0" borderId="5" xfId="0" applyNumberFormat="1" applyFont="1" applyBorder="1" applyAlignment="1">
      <alignment horizontal="center" wrapText="1"/>
    </xf>
    <xf numFmtId="3" fontId="6" fillId="0" borderId="5" xfId="0" applyNumberFormat="1" applyFont="1" applyBorder="1" applyAlignment="1">
      <alignment wrapText="1"/>
    </xf>
    <xf numFmtId="3" fontId="6" fillId="0" borderId="5" xfId="0" applyNumberFormat="1" applyFont="1" applyBorder="1"/>
    <xf numFmtId="3" fontId="6" fillId="0" borderId="6" xfId="0" applyNumberFormat="1" applyFont="1" applyBorder="1"/>
    <xf numFmtId="165" fontId="2" fillId="0" borderId="0" xfId="0" applyNumberFormat="1" applyFont="1"/>
    <xf numFmtId="0" fontId="6" fillId="0" borderId="5" xfId="0" applyFont="1" applyBorder="1"/>
    <xf numFmtId="0" fontId="6" fillId="0" borderId="4" xfId="0" applyFont="1" applyBorder="1" applyAlignment="1">
      <alignment horizontal="center"/>
    </xf>
    <xf numFmtId="3" fontId="6" fillId="0" borderId="5" xfId="0" applyNumberFormat="1" applyFont="1" applyBorder="1" applyAlignment="1">
      <alignment horizontal="center" wrapText="1"/>
    </xf>
    <xf numFmtId="164" fontId="6" fillId="0" borderId="5" xfId="0" applyNumberFormat="1" applyFont="1" applyBorder="1"/>
    <xf numFmtId="0" fontId="6" fillId="0" borderId="5" xfId="0" applyFont="1" applyBorder="1" applyAlignment="1">
      <alignment horizontal="center" wrapText="1"/>
    </xf>
    <xf numFmtId="4" fontId="6" fillId="0" borderId="5" xfId="0" applyNumberFormat="1" applyFont="1" applyBorder="1"/>
    <xf numFmtId="0" fontId="6" fillId="0" borderId="7" xfId="0" applyFont="1" applyBorder="1" applyAlignment="1">
      <alignment horizontal="center"/>
    </xf>
    <xf numFmtId="0" fontId="6" fillId="0" borderId="8" xfId="0" applyFont="1" applyBorder="1" applyAlignment="1">
      <alignment horizontal="center" wrapText="1"/>
    </xf>
    <xf numFmtId="3" fontId="6" fillId="0" borderId="8" xfId="0" applyNumberFormat="1" applyFont="1" applyBorder="1"/>
    <xf numFmtId="0" fontId="6" fillId="0" borderId="8" xfId="0" applyFont="1" applyBorder="1"/>
    <xf numFmtId="4" fontId="6" fillId="0" borderId="8" xfId="0" applyNumberFormat="1" applyFont="1" applyBorder="1" applyAlignment="1">
      <alignment horizontal="center" wrapText="1"/>
    </xf>
    <xf numFmtId="3" fontId="6" fillId="0" borderId="8" xfId="0" applyNumberFormat="1" applyFont="1" applyBorder="1" applyAlignment="1">
      <alignment wrapText="1"/>
    </xf>
    <xf numFmtId="3" fontId="6" fillId="0" borderId="9" xfId="0" applyNumberFormat="1" applyFont="1" applyBorder="1"/>
    <xf numFmtId="0" fontId="7" fillId="0" borderId="0" xfId="0" applyFont="1"/>
    <xf numFmtId="0" fontId="6" fillId="0" borderId="24" xfId="0" applyFont="1" applyFill="1" applyBorder="1" applyAlignment="1">
      <alignment horizontal="left"/>
    </xf>
    <xf numFmtId="0" fontId="5" fillId="2" borderId="11" xfId="0" applyFont="1" applyFill="1" applyBorder="1" applyAlignment="1">
      <alignment horizontal="center"/>
    </xf>
    <xf numFmtId="2" fontId="5" fillId="0" borderId="18" xfId="0" applyNumberFormat="1" applyFont="1" applyBorder="1" applyAlignment="1">
      <alignment horizontal="center" vertical="center" wrapText="1"/>
    </xf>
    <xf numFmtId="2" fontId="5" fillId="0" borderId="19" xfId="0" applyNumberFormat="1" applyFont="1" applyBorder="1" applyAlignment="1">
      <alignment horizontal="center" vertical="center" wrapText="1"/>
    </xf>
    <xf numFmtId="2" fontId="5" fillId="0" borderId="20" xfId="0" applyNumberFormat="1"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2" fontId="5" fillId="0" borderId="1" xfId="0" applyNumberFormat="1" applyFont="1" applyBorder="1" applyAlignment="1">
      <alignment horizontal="center" vertical="center" wrapText="1"/>
    </xf>
    <xf numFmtId="2" fontId="5" fillId="0" borderId="7" xfId="0" applyNumberFormat="1" applyFont="1" applyBorder="1" applyAlignment="1">
      <alignment horizontal="center" vertical="center" wrapText="1"/>
    </xf>
    <xf numFmtId="2" fontId="5" fillId="0" borderId="2" xfId="0" applyNumberFormat="1" applyFont="1" applyBorder="1" applyAlignment="1">
      <alignment horizontal="center" vertical="center" wrapText="1"/>
    </xf>
    <xf numFmtId="2" fontId="5" fillId="0" borderId="8"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3" xfId="0" applyFont="1" applyBorder="1" applyAlignment="1">
      <alignment horizontal="center" vertical="center" wrapText="1"/>
    </xf>
    <xf numFmtId="0" fontId="5" fillId="0" borderId="9" xfId="0" applyFont="1" applyBorder="1" applyAlignment="1">
      <alignment horizontal="center" vertical="center" wrapText="1"/>
    </xf>
    <xf numFmtId="3" fontId="6" fillId="0" borderId="5" xfId="0" applyNumberFormat="1" applyFont="1" applyBorder="1" applyAlignment="1">
      <alignment horizontal="right" vertical="center"/>
    </xf>
    <xf numFmtId="3" fontId="6" fillId="0" borderId="13" xfId="0" applyNumberFormat="1" applyFont="1" applyBorder="1" applyAlignment="1">
      <alignment horizontal="right" vertical="center"/>
    </xf>
    <xf numFmtId="0" fontId="3" fillId="0" borderId="0" xfId="0" applyFont="1" applyAlignment="1">
      <alignment horizontal="right"/>
    </xf>
    <xf numFmtId="0" fontId="4" fillId="0" borderId="15" xfId="0" applyFont="1" applyBorder="1" applyAlignment="1">
      <alignment horizontal="center"/>
    </xf>
    <xf numFmtId="0" fontId="5" fillId="2" borderId="10" xfId="0" applyFont="1" applyFill="1" applyBorder="1" applyAlignment="1">
      <alignment horizontal="center"/>
    </xf>
    <xf numFmtId="0" fontId="5" fillId="2" borderId="25" xfId="0" applyFont="1" applyFill="1" applyBorder="1" applyAlignment="1">
      <alignment horizontal="center"/>
    </xf>
    <xf numFmtId="0" fontId="6" fillId="0" borderId="5" xfId="0" applyFont="1" applyBorder="1" applyAlignment="1">
      <alignment horizontal="right" vertical="center"/>
    </xf>
    <xf numFmtId="3" fontId="6" fillId="0" borderId="4" xfId="0" applyNumberFormat="1" applyFont="1" applyBorder="1" applyAlignment="1">
      <alignment horizontal="center" vertical="center"/>
    </xf>
    <xf numFmtId="3" fontId="6" fillId="0" borderId="5" xfId="0" applyNumberFormat="1" applyFont="1" applyBorder="1" applyAlignment="1">
      <alignment horizontal="center" vertical="center" wrapText="1"/>
    </xf>
    <xf numFmtId="0" fontId="6" fillId="0" borderId="4" xfId="0" applyFont="1" applyBorder="1" applyAlignment="1">
      <alignment horizontal="center" vertical="center"/>
    </xf>
    <xf numFmtId="0" fontId="6" fillId="0" borderId="5" xfId="0" applyFont="1" applyBorder="1" applyAlignment="1">
      <alignment horizontal="center" vertical="center" wrapText="1"/>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23"/>
  <sheetViews>
    <sheetView tabSelected="1" zoomScale="110" zoomScaleNormal="110" workbookViewId="0">
      <selection activeCell="A22" sqref="A22:J23"/>
    </sheetView>
  </sheetViews>
  <sheetFormatPr defaultRowHeight="15" x14ac:dyDescent="0.25"/>
  <cols>
    <col min="1" max="18" width="9.7109375" style="1" customWidth="1"/>
    <col min="19" max="16384" width="9.140625" style="1"/>
  </cols>
  <sheetData>
    <row r="1" spans="1:19" x14ac:dyDescent="0.25">
      <c r="M1" s="2"/>
      <c r="N1" s="2"/>
      <c r="O1" s="2"/>
      <c r="P1" s="48" t="s">
        <v>37</v>
      </c>
      <c r="Q1" s="48"/>
      <c r="R1" s="48"/>
    </row>
    <row r="2" spans="1:19" x14ac:dyDescent="0.25">
      <c r="M2" s="48" t="s">
        <v>46</v>
      </c>
      <c r="N2" s="48"/>
      <c r="O2" s="48"/>
      <c r="P2" s="48"/>
      <c r="Q2" s="48"/>
      <c r="R2" s="48"/>
    </row>
    <row r="3" spans="1:19" x14ac:dyDescent="0.25">
      <c r="M3" s="48" t="s">
        <v>47</v>
      </c>
      <c r="N3" s="48"/>
      <c r="O3" s="48"/>
      <c r="P3" s="48"/>
      <c r="Q3" s="48"/>
      <c r="R3" s="48"/>
    </row>
    <row r="4" spans="1:19" x14ac:dyDescent="0.25">
      <c r="A4" s="49" t="s">
        <v>38</v>
      </c>
      <c r="B4" s="49"/>
      <c r="C4" s="49"/>
      <c r="D4" s="49"/>
      <c r="E4" s="49"/>
      <c r="F4" s="49"/>
      <c r="G4" s="49"/>
      <c r="H4" s="49"/>
      <c r="I4" s="49"/>
      <c r="J4" s="49"/>
      <c r="K4" s="49"/>
      <c r="L4" s="49"/>
      <c r="M4" s="49"/>
      <c r="N4" s="49"/>
      <c r="O4" s="49"/>
      <c r="P4" s="49"/>
      <c r="Q4" s="49"/>
      <c r="R4" s="49"/>
    </row>
    <row r="5" spans="1:19" ht="15" customHeight="1" x14ac:dyDescent="0.25">
      <c r="A5" s="38" t="s">
        <v>0</v>
      </c>
      <c r="B5" s="40" t="s">
        <v>1</v>
      </c>
      <c r="C5" s="40" t="s">
        <v>49</v>
      </c>
      <c r="D5" s="33" t="s">
        <v>2</v>
      </c>
      <c r="E5" s="34"/>
      <c r="F5" s="34"/>
      <c r="G5" s="35"/>
      <c r="H5" s="36" t="s">
        <v>39</v>
      </c>
      <c r="I5" s="40" t="s">
        <v>50</v>
      </c>
      <c r="J5" s="40"/>
      <c r="K5" s="40"/>
      <c r="L5" s="40"/>
      <c r="M5" s="42" t="s">
        <v>3</v>
      </c>
      <c r="N5" s="42" t="s">
        <v>51</v>
      </c>
      <c r="O5" s="36" t="s">
        <v>41</v>
      </c>
      <c r="P5" s="42" t="s">
        <v>52</v>
      </c>
      <c r="Q5" s="42" t="s">
        <v>36</v>
      </c>
      <c r="R5" s="44" t="s">
        <v>53</v>
      </c>
    </row>
    <row r="6" spans="1:19" ht="115.5" customHeight="1" x14ac:dyDescent="0.25">
      <c r="A6" s="39"/>
      <c r="B6" s="41"/>
      <c r="C6" s="41"/>
      <c r="D6" s="3" t="s">
        <v>4</v>
      </c>
      <c r="E6" s="3" t="s">
        <v>5</v>
      </c>
      <c r="F6" s="3" t="s">
        <v>6</v>
      </c>
      <c r="G6" s="3" t="s">
        <v>7</v>
      </c>
      <c r="H6" s="37"/>
      <c r="I6" s="3" t="s">
        <v>9</v>
      </c>
      <c r="J6" s="3" t="s">
        <v>5</v>
      </c>
      <c r="K6" s="3" t="s">
        <v>10</v>
      </c>
      <c r="L6" s="3" t="s">
        <v>7</v>
      </c>
      <c r="M6" s="43"/>
      <c r="N6" s="43"/>
      <c r="O6" s="37"/>
      <c r="P6" s="43"/>
      <c r="Q6" s="43"/>
      <c r="R6" s="45"/>
    </row>
    <row r="7" spans="1:19" ht="58.5" x14ac:dyDescent="0.25">
      <c r="A7" s="4">
        <v>1</v>
      </c>
      <c r="B7" s="5">
        <v>2</v>
      </c>
      <c r="C7" s="5">
        <v>3</v>
      </c>
      <c r="D7" s="5">
        <v>4</v>
      </c>
      <c r="E7" s="5">
        <v>5</v>
      </c>
      <c r="F7" s="5">
        <v>6</v>
      </c>
      <c r="G7" s="5">
        <v>7</v>
      </c>
      <c r="H7" s="6" t="s">
        <v>40</v>
      </c>
      <c r="I7" s="7">
        <v>9</v>
      </c>
      <c r="J7" s="7">
        <v>10</v>
      </c>
      <c r="K7" s="7">
        <v>11</v>
      </c>
      <c r="L7" s="7">
        <v>12</v>
      </c>
      <c r="M7" s="5">
        <v>13</v>
      </c>
      <c r="N7" s="5">
        <v>14</v>
      </c>
      <c r="O7" s="5">
        <v>15</v>
      </c>
      <c r="P7" s="5" t="s">
        <v>42</v>
      </c>
      <c r="Q7" s="5">
        <v>17</v>
      </c>
      <c r="R7" s="8" t="s">
        <v>45</v>
      </c>
    </row>
    <row r="8" spans="1:19" x14ac:dyDescent="0.25">
      <c r="A8" s="50"/>
      <c r="B8" s="32"/>
      <c r="C8" s="32"/>
      <c r="D8" s="32"/>
      <c r="E8" s="32"/>
      <c r="F8" s="32"/>
      <c r="G8" s="51"/>
      <c r="H8" s="9" t="s">
        <v>8</v>
      </c>
      <c r="I8" s="10">
        <f>SUM(I9:I18)</f>
        <v>29669</v>
      </c>
      <c r="J8" s="10">
        <f t="shared" ref="J8:L8" si="0">SUM(J9:J18)</f>
        <v>66081</v>
      </c>
      <c r="K8" s="10">
        <f t="shared" si="0"/>
        <v>41266</v>
      </c>
      <c r="L8" s="10">
        <f t="shared" si="0"/>
        <v>39663</v>
      </c>
      <c r="M8" s="32"/>
      <c r="N8" s="32"/>
      <c r="O8" s="32"/>
      <c r="P8" s="32"/>
      <c r="Q8" s="32"/>
      <c r="R8" s="11">
        <f>SUM(R9:R18)</f>
        <v>491291.64000000007</v>
      </c>
    </row>
    <row r="9" spans="1:19" ht="57" customHeight="1" x14ac:dyDescent="0.25">
      <c r="A9" s="53" t="s">
        <v>11</v>
      </c>
      <c r="B9" s="54" t="s">
        <v>35</v>
      </c>
      <c r="C9" s="46">
        <v>11000</v>
      </c>
      <c r="D9" s="46">
        <v>1</v>
      </c>
      <c r="E9" s="46">
        <v>10</v>
      </c>
      <c r="F9" s="46">
        <v>24</v>
      </c>
      <c r="G9" s="46">
        <v>12</v>
      </c>
      <c r="H9" s="46">
        <f>(D9+E9+F9+G9)/4</f>
        <v>11.75</v>
      </c>
      <c r="I9" s="47">
        <v>3010</v>
      </c>
      <c r="J9" s="47">
        <v>5970</v>
      </c>
      <c r="K9" s="47">
        <v>7289</v>
      </c>
      <c r="L9" s="47">
        <v>25949</v>
      </c>
      <c r="M9" s="12" t="s">
        <v>12</v>
      </c>
      <c r="N9" s="13" t="s">
        <v>43</v>
      </c>
      <c r="O9" s="13">
        <v>501318</v>
      </c>
      <c r="P9" s="14">
        <f>O9*4%</f>
        <v>20052.72</v>
      </c>
      <c r="Q9" s="14">
        <v>6</v>
      </c>
      <c r="R9" s="15">
        <f>Q9*P9</f>
        <v>120316.32</v>
      </c>
      <c r="S9" s="16"/>
    </row>
    <row r="10" spans="1:19" ht="57" customHeight="1" x14ac:dyDescent="0.25">
      <c r="A10" s="53"/>
      <c r="B10" s="54"/>
      <c r="C10" s="46"/>
      <c r="D10" s="46"/>
      <c r="E10" s="46"/>
      <c r="F10" s="46"/>
      <c r="G10" s="46"/>
      <c r="H10" s="46"/>
      <c r="I10" s="46"/>
      <c r="J10" s="46"/>
      <c r="K10" s="46"/>
      <c r="L10" s="46"/>
      <c r="M10" s="12" t="s">
        <v>13</v>
      </c>
      <c r="N10" s="13" t="s">
        <v>44</v>
      </c>
      <c r="O10" s="13">
        <v>501318</v>
      </c>
      <c r="P10" s="14">
        <f>O10*2%</f>
        <v>10026.36</v>
      </c>
      <c r="Q10" s="17">
        <v>6</v>
      </c>
      <c r="R10" s="15">
        <f t="shared" ref="R10:R17" si="1">Q10*P10</f>
        <v>60158.16</v>
      </c>
    </row>
    <row r="11" spans="1:19" ht="57" customHeight="1" x14ac:dyDescent="0.25">
      <c r="A11" s="18" t="s">
        <v>14</v>
      </c>
      <c r="B11" s="19" t="s">
        <v>15</v>
      </c>
      <c r="C11" s="14">
        <v>14000</v>
      </c>
      <c r="D11" s="17">
        <v>0</v>
      </c>
      <c r="E11" s="17">
        <v>0</v>
      </c>
      <c r="F11" s="17">
        <v>1</v>
      </c>
      <c r="G11" s="17">
        <v>1</v>
      </c>
      <c r="H11" s="20">
        <f>(D11+E11+F11+G11)/4</f>
        <v>0.5</v>
      </c>
      <c r="I11" s="17">
        <v>0</v>
      </c>
      <c r="J11" s="17">
        <v>0</v>
      </c>
      <c r="K11" s="14">
        <v>4300</v>
      </c>
      <c r="L11" s="14">
        <v>4300</v>
      </c>
      <c r="M11" s="12" t="s">
        <v>16</v>
      </c>
      <c r="N11" s="13" t="s">
        <v>43</v>
      </c>
      <c r="O11" s="13">
        <v>501318</v>
      </c>
      <c r="P11" s="14">
        <f t="shared" ref="P11:P13" si="2">O11*4%</f>
        <v>20052.72</v>
      </c>
      <c r="Q11" s="17">
        <v>1</v>
      </c>
      <c r="R11" s="15">
        <f t="shared" si="1"/>
        <v>20052.72</v>
      </c>
    </row>
    <row r="12" spans="1:19" ht="57" customHeight="1" x14ac:dyDescent="0.25">
      <c r="A12" s="18" t="s">
        <v>17</v>
      </c>
      <c r="B12" s="19" t="s">
        <v>18</v>
      </c>
      <c r="C12" s="14">
        <v>14000</v>
      </c>
      <c r="D12" s="17">
        <v>0</v>
      </c>
      <c r="E12" s="17">
        <v>1</v>
      </c>
      <c r="F12" s="17">
        <v>0</v>
      </c>
      <c r="G12" s="17">
        <v>1</v>
      </c>
      <c r="H12" s="20">
        <f>(D12+E12+F12+G12)/4</f>
        <v>0.5</v>
      </c>
      <c r="I12" s="14">
        <v>0</v>
      </c>
      <c r="J12" s="14">
        <v>600</v>
      </c>
      <c r="K12" s="14">
        <v>0</v>
      </c>
      <c r="L12" s="14">
        <v>1400</v>
      </c>
      <c r="M12" s="12" t="s">
        <v>19</v>
      </c>
      <c r="N12" s="13" t="s">
        <v>43</v>
      </c>
      <c r="O12" s="13">
        <v>501318</v>
      </c>
      <c r="P12" s="14">
        <f t="shared" si="2"/>
        <v>20052.72</v>
      </c>
      <c r="Q12" s="17">
        <v>1</v>
      </c>
      <c r="R12" s="15">
        <f t="shared" si="1"/>
        <v>20052.72</v>
      </c>
    </row>
    <row r="13" spans="1:19" ht="57" customHeight="1" x14ac:dyDescent="0.25">
      <c r="A13" s="55" t="s">
        <v>20</v>
      </c>
      <c r="B13" s="56" t="s">
        <v>21</v>
      </c>
      <c r="C13" s="46">
        <v>7100</v>
      </c>
      <c r="D13" s="52">
        <v>2</v>
      </c>
      <c r="E13" s="52">
        <v>1</v>
      </c>
      <c r="F13" s="52">
        <v>1</v>
      </c>
      <c r="G13" s="52">
        <v>0</v>
      </c>
      <c r="H13" s="46">
        <f>(D13+E13+F13+G13)/4</f>
        <v>1</v>
      </c>
      <c r="I13" s="46">
        <v>1820</v>
      </c>
      <c r="J13" s="46">
        <v>1540</v>
      </c>
      <c r="K13" s="46">
        <v>280</v>
      </c>
      <c r="L13" s="46">
        <v>0</v>
      </c>
      <c r="M13" s="12" t="s">
        <v>22</v>
      </c>
      <c r="N13" s="13" t="s">
        <v>43</v>
      </c>
      <c r="O13" s="13">
        <v>501318</v>
      </c>
      <c r="P13" s="14">
        <f t="shared" si="2"/>
        <v>20052.72</v>
      </c>
      <c r="Q13" s="17">
        <v>0</v>
      </c>
      <c r="R13" s="15">
        <f t="shared" si="1"/>
        <v>0</v>
      </c>
    </row>
    <row r="14" spans="1:19" ht="57" customHeight="1" x14ac:dyDescent="0.25">
      <c r="A14" s="55"/>
      <c r="B14" s="56"/>
      <c r="C14" s="46"/>
      <c r="D14" s="52"/>
      <c r="E14" s="52"/>
      <c r="F14" s="52"/>
      <c r="G14" s="52"/>
      <c r="H14" s="46"/>
      <c r="I14" s="46"/>
      <c r="J14" s="46"/>
      <c r="K14" s="46"/>
      <c r="L14" s="46"/>
      <c r="M14" s="12" t="s">
        <v>23</v>
      </c>
      <c r="N14" s="13" t="s">
        <v>44</v>
      </c>
      <c r="O14" s="13">
        <v>501318</v>
      </c>
      <c r="P14" s="14">
        <f>O14*2%</f>
        <v>10026.36</v>
      </c>
      <c r="Q14" s="17">
        <v>1</v>
      </c>
      <c r="R14" s="15">
        <f t="shared" si="1"/>
        <v>10026.36</v>
      </c>
    </row>
    <row r="15" spans="1:19" ht="57" customHeight="1" x14ac:dyDescent="0.25">
      <c r="A15" s="18" t="s">
        <v>24</v>
      </c>
      <c r="B15" s="21" t="s">
        <v>25</v>
      </c>
      <c r="C15" s="14">
        <v>14000</v>
      </c>
      <c r="D15" s="17">
        <v>8</v>
      </c>
      <c r="E15" s="17">
        <v>9</v>
      </c>
      <c r="F15" s="17">
        <v>6</v>
      </c>
      <c r="G15" s="17">
        <v>1</v>
      </c>
      <c r="H15" s="14">
        <f>(D15+E15+F15+G15)/4</f>
        <v>6</v>
      </c>
      <c r="I15" s="14">
        <v>13040</v>
      </c>
      <c r="J15" s="14">
        <v>10689</v>
      </c>
      <c r="K15" s="14">
        <v>6789</v>
      </c>
      <c r="L15" s="14">
        <v>1680</v>
      </c>
      <c r="M15" s="12" t="s">
        <v>26</v>
      </c>
      <c r="N15" s="13" t="s">
        <v>44</v>
      </c>
      <c r="O15" s="13">
        <v>501318</v>
      </c>
      <c r="P15" s="14">
        <f>O15*2%</f>
        <v>10026.36</v>
      </c>
      <c r="Q15" s="17">
        <v>6</v>
      </c>
      <c r="R15" s="15">
        <f t="shared" si="1"/>
        <v>60158.16</v>
      </c>
    </row>
    <row r="16" spans="1:19" x14ac:dyDescent="0.25">
      <c r="A16" s="18" t="s">
        <v>27</v>
      </c>
      <c r="B16" s="21" t="s">
        <v>28</v>
      </c>
      <c r="C16" s="14">
        <v>11000</v>
      </c>
      <c r="D16" s="17">
        <v>0</v>
      </c>
      <c r="E16" s="17">
        <v>0</v>
      </c>
      <c r="F16" s="17">
        <v>0</v>
      </c>
      <c r="G16" s="17">
        <v>1</v>
      </c>
      <c r="H16" s="22">
        <f>(D16+E16+F16+G16)/4</f>
        <v>0.25</v>
      </c>
      <c r="I16" s="14">
        <v>0</v>
      </c>
      <c r="J16" s="14">
        <v>0</v>
      </c>
      <c r="K16" s="14">
        <v>0</v>
      </c>
      <c r="L16" s="14">
        <v>1440</v>
      </c>
      <c r="M16" s="12" t="s">
        <v>29</v>
      </c>
      <c r="N16" s="13"/>
      <c r="O16" s="13"/>
      <c r="P16" s="14"/>
      <c r="Q16" s="17"/>
      <c r="R16" s="15"/>
    </row>
    <row r="17" spans="1:18" ht="57" customHeight="1" x14ac:dyDescent="0.25">
      <c r="A17" s="18" t="s">
        <v>30</v>
      </c>
      <c r="B17" s="21" t="s">
        <v>31</v>
      </c>
      <c r="C17" s="14">
        <v>7100</v>
      </c>
      <c r="D17" s="17">
        <v>11</v>
      </c>
      <c r="E17" s="17">
        <v>37</v>
      </c>
      <c r="F17" s="17">
        <v>25</v>
      </c>
      <c r="G17" s="17">
        <v>6</v>
      </c>
      <c r="H17" s="14">
        <f>(D17+E17+F17+G17)/4</f>
        <v>19.75</v>
      </c>
      <c r="I17" s="14">
        <v>11799</v>
      </c>
      <c r="J17" s="14">
        <v>47282</v>
      </c>
      <c r="K17" s="14">
        <v>22608</v>
      </c>
      <c r="L17" s="14">
        <v>4894</v>
      </c>
      <c r="M17" s="12" t="s">
        <v>32</v>
      </c>
      <c r="N17" s="13" t="s">
        <v>44</v>
      </c>
      <c r="O17" s="13">
        <v>501318</v>
      </c>
      <c r="P17" s="14">
        <f>O17*2%</f>
        <v>10026.36</v>
      </c>
      <c r="Q17" s="17">
        <v>20</v>
      </c>
      <c r="R17" s="15">
        <f t="shared" si="1"/>
        <v>200527.2</v>
      </c>
    </row>
    <row r="18" spans="1:18" ht="62.25" customHeight="1" x14ac:dyDescent="0.25">
      <c r="A18" s="23" t="s">
        <v>33</v>
      </c>
      <c r="B18" s="24" t="s">
        <v>29</v>
      </c>
      <c r="C18" s="25"/>
      <c r="D18" s="26"/>
      <c r="E18" s="26"/>
      <c r="F18" s="26"/>
      <c r="G18" s="26"/>
      <c r="H18" s="25"/>
      <c r="I18" s="25"/>
      <c r="J18" s="25"/>
      <c r="K18" s="25"/>
      <c r="L18" s="25"/>
      <c r="M18" s="27" t="s">
        <v>34</v>
      </c>
      <c r="N18" s="28"/>
      <c r="O18" s="13"/>
      <c r="P18" s="14"/>
      <c r="Q18" s="26"/>
      <c r="R18" s="29"/>
    </row>
    <row r="19" spans="1:18" x14ac:dyDescent="0.25">
      <c r="A19" s="31" t="s">
        <v>54</v>
      </c>
      <c r="B19" s="31"/>
      <c r="C19" s="31"/>
      <c r="D19" s="31"/>
      <c r="E19" s="31"/>
      <c r="F19" s="31"/>
      <c r="G19" s="31"/>
      <c r="H19" s="31"/>
      <c r="I19" s="31"/>
      <c r="J19" s="31"/>
      <c r="K19" s="31"/>
      <c r="L19" s="31"/>
      <c r="M19" s="31"/>
      <c r="N19" s="31"/>
      <c r="O19" s="31"/>
      <c r="P19" s="31"/>
      <c r="Q19" s="31"/>
      <c r="R19" s="31"/>
    </row>
    <row r="22" spans="1:18" x14ac:dyDescent="0.25">
      <c r="A22" s="30" t="s">
        <v>48</v>
      </c>
      <c r="B22" s="30"/>
      <c r="C22" s="30"/>
      <c r="D22" s="30"/>
      <c r="E22" s="30"/>
      <c r="F22" s="30"/>
      <c r="G22" s="30"/>
      <c r="H22" s="30"/>
      <c r="I22" s="30"/>
      <c r="J22" s="30"/>
    </row>
    <row r="23" spans="1:18" x14ac:dyDescent="0.25">
      <c r="A23" s="30" t="s">
        <v>56</v>
      </c>
      <c r="B23" s="30"/>
      <c r="C23" s="30"/>
      <c r="D23" s="30"/>
      <c r="E23" s="30"/>
      <c r="F23" s="30"/>
      <c r="G23" s="30"/>
      <c r="H23" s="30"/>
      <c r="I23" s="30" t="s">
        <v>55</v>
      </c>
      <c r="J23" s="30"/>
    </row>
  </sheetData>
  <mergeCells count="43">
    <mergeCell ref="F13:F14"/>
    <mergeCell ref="A9:A10"/>
    <mergeCell ref="B9:B10"/>
    <mergeCell ref="C9:C10"/>
    <mergeCell ref="D9:D10"/>
    <mergeCell ref="A13:A14"/>
    <mergeCell ref="B13:B14"/>
    <mergeCell ref="C13:C14"/>
    <mergeCell ref="D13:D14"/>
    <mergeCell ref="E13:E14"/>
    <mergeCell ref="L13:L14"/>
    <mergeCell ref="J9:J10"/>
    <mergeCell ref="K9:K10"/>
    <mergeCell ref="L9:L10"/>
    <mergeCell ref="O5:O6"/>
    <mergeCell ref="G13:G14"/>
    <mergeCell ref="H13:H14"/>
    <mergeCell ref="I13:I14"/>
    <mergeCell ref="J13:J14"/>
    <mergeCell ref="K13:K14"/>
    <mergeCell ref="H9:H10"/>
    <mergeCell ref="I9:I10"/>
    <mergeCell ref="P1:R1"/>
    <mergeCell ref="M2:R2"/>
    <mergeCell ref="M3:R3"/>
    <mergeCell ref="A4:R4"/>
    <mergeCell ref="A8:G8"/>
    <mergeCell ref="A19:R19"/>
    <mergeCell ref="M8:Q8"/>
    <mergeCell ref="D5:G5"/>
    <mergeCell ref="H5:H6"/>
    <mergeCell ref="A5:A6"/>
    <mergeCell ref="B5:B6"/>
    <mergeCell ref="C5:C6"/>
    <mergeCell ref="I5:L5"/>
    <mergeCell ref="M5:M6"/>
    <mergeCell ref="N5:N6"/>
    <mergeCell ref="P5:P6"/>
    <mergeCell ref="Q5:Q6"/>
    <mergeCell ref="R5:R6"/>
    <mergeCell ref="E9:E10"/>
    <mergeCell ref="F9:F10"/>
    <mergeCell ref="G9:G10"/>
  </mergeCells>
  <pageMargins left="0.39370078740157483" right="0.19685039370078741" top="0.39370078740157483" bottom="0" header="0.31496062992125984" footer="0.31496062992125984"/>
  <pageSetup paperSize="9" scale="8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Lapa1</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1.pielikum likumprojekta "Personas datu apstrādes likums" sākotnējās ietekmes novērtējuma ziņojumam (anotācijai)</dc:title>
  <dc:subject>1.pielikums anotācijai</dc:subject>
  <dc:creator/>
  <dc:description>67046134, Olga.Zeile@tm.gov.lv</dc:description>
  <cp:lastModifiedBy/>
  <dcterms:created xsi:type="dcterms:W3CDTF">2015-06-05T18:19:34Z</dcterms:created>
  <dcterms:modified xsi:type="dcterms:W3CDTF">2018-02-14T14:03:06Z</dcterms:modified>
</cp:coreProperties>
</file>