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filterPrivacy="1"/>
  <bookViews>
    <workbookView xWindow="0" yWindow="0" windowWidth="24000" windowHeight="9510" xr2:uid="{00000000-000D-0000-FFFF-FFFF00000000}"/>
  </bookViews>
  <sheets>
    <sheet name="Lap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 i="1" l="1"/>
  <c r="P15" i="1"/>
  <c r="P14" i="1"/>
  <c r="P10" i="1"/>
  <c r="P11" i="1"/>
  <c r="P12" i="1"/>
  <c r="P13" i="1"/>
  <c r="P9" i="1"/>
  <c r="R9" i="1" s="1"/>
  <c r="J8" i="1"/>
  <c r="K8" i="1"/>
  <c r="L8" i="1"/>
  <c r="I8" i="1"/>
  <c r="H17" i="1"/>
  <c r="H16" i="1"/>
  <c r="H15" i="1"/>
  <c r="H13" i="1"/>
  <c r="H12" i="1"/>
  <c r="H11" i="1"/>
  <c r="H9" i="1"/>
  <c r="R12" i="1" l="1"/>
  <c r="R10" i="1"/>
  <c r="R15" i="1"/>
  <c r="R11" i="1"/>
  <c r="R17" i="1"/>
  <c r="R13" i="1"/>
  <c r="R14" i="1"/>
  <c r="R8" i="1" l="1"/>
</calcChain>
</file>

<file path=xl/sharedStrings.xml><?xml version="1.0" encoding="utf-8"?>
<sst xmlns="http://schemas.openxmlformats.org/spreadsheetml/2006/main" count="66" uniqueCount="57">
  <si>
    <t>N.p.k.</t>
  </si>
  <si>
    <t>LAPK panti (daļas)</t>
  </si>
  <si>
    <t>Piemēroto naudas sodu skaits</t>
  </si>
  <si>
    <t>Regulas pants</t>
  </si>
  <si>
    <t>2014.gads</t>
  </si>
  <si>
    <t>2015. gads</t>
  </si>
  <si>
    <t>2016.gads</t>
  </si>
  <si>
    <t>Līdz 2017.gada augustam (ieskaitot)</t>
  </si>
  <si>
    <t>Kopā</t>
  </si>
  <si>
    <t>2014. gads</t>
  </si>
  <si>
    <t>2016. gads</t>
  </si>
  <si>
    <t>1.</t>
  </si>
  <si>
    <t>5.-7., 12.</t>
  </si>
  <si>
    <t>8., 11., 44.-49.</t>
  </si>
  <si>
    <t>2.</t>
  </si>
  <si>
    <t>204.7. (2)</t>
  </si>
  <si>
    <t>9.</t>
  </si>
  <si>
    <t>3.</t>
  </si>
  <si>
    <t>204.7. (3)</t>
  </si>
  <si>
    <t>58.2.</t>
  </si>
  <si>
    <t>4.</t>
  </si>
  <si>
    <t>204.8.</t>
  </si>
  <si>
    <t>12.-15., 19., 21.</t>
  </si>
  <si>
    <t>34.</t>
  </si>
  <si>
    <t>5.</t>
  </si>
  <si>
    <t>204.9. (1)</t>
  </si>
  <si>
    <t>37.</t>
  </si>
  <si>
    <t>6.</t>
  </si>
  <si>
    <t>204.9. (2)</t>
  </si>
  <si>
    <t>nepiemēro</t>
  </si>
  <si>
    <t>7.</t>
  </si>
  <si>
    <t>204.10.</t>
  </si>
  <si>
    <t>33.</t>
  </si>
  <si>
    <t>8.</t>
  </si>
  <si>
    <t>16.-18., 20., 22.-32., 35., 36., 38., 39., 41.4., 42., 43., 58.1.(f)</t>
  </si>
  <si>
    <t>204.7 (1)</t>
  </si>
  <si>
    <t>Plānotais piemēroto naudas sodu skaits 2019.gadā</t>
  </si>
  <si>
    <t>1.pielikums</t>
  </si>
  <si>
    <t>Naudas sodi</t>
  </si>
  <si>
    <t>Vidējais piemērotais naudas sodu skaits gadā</t>
  </si>
  <si>
    <t>8=(4+5+6+7):4</t>
  </si>
  <si>
    <t>Vidējais gada apgrozījums vienam uzņēmumam 2016.gadā*</t>
  </si>
  <si>
    <t>16=15*14</t>
  </si>
  <si>
    <t>4% no iepriekšējā gadā apgrozījuma jeb               20 000 000</t>
  </si>
  <si>
    <t>2% no iepriekšējā gadā apgrozījuma jeb               10 000 000</t>
  </si>
  <si>
    <t>18=16*17</t>
  </si>
  <si>
    <t>likumprojekta "Personas datu apstrādes likums"</t>
  </si>
  <si>
    <t>sākotnējās ietekmes novērtējuma ziņojumam (anotācijai)</t>
  </si>
  <si>
    <t>Iesniedzējs:</t>
  </si>
  <si>
    <r>
      <t xml:space="preserve">Panta maksimālā sankcija, </t>
    </r>
    <r>
      <rPr>
        <i/>
        <sz val="11"/>
        <color theme="1"/>
        <rFont val="Calibri"/>
        <family val="1"/>
        <charset val="186"/>
        <scheme val="minor"/>
      </rPr>
      <t>euro</t>
    </r>
  </si>
  <si>
    <r>
      <t xml:space="preserve">Kopsumma par piemērotiem naudas sodiem, </t>
    </r>
    <r>
      <rPr>
        <i/>
        <sz val="11"/>
        <color theme="1"/>
        <rFont val="Calibri"/>
        <family val="1"/>
        <charset val="186"/>
        <scheme val="minor"/>
      </rPr>
      <t>euro</t>
    </r>
  </si>
  <si>
    <r>
      <t xml:space="preserve">Regulā noteiktais maksimālais naudas soda apmērs, </t>
    </r>
    <r>
      <rPr>
        <i/>
        <sz val="11"/>
        <color theme="1"/>
        <rFont val="Calibri"/>
        <family val="1"/>
        <charset val="186"/>
        <scheme val="minor"/>
      </rPr>
      <t>euro</t>
    </r>
  </si>
  <si>
    <r>
      <t xml:space="preserve">Saskaņā ar regulu aprēķinātais vidējais soda apmērs piemērojot 4% vai 2% no iepriekšējā gada apgrozījuma, </t>
    </r>
    <r>
      <rPr>
        <i/>
        <sz val="11"/>
        <color theme="1"/>
        <rFont val="Calibri"/>
        <family val="1"/>
        <charset val="186"/>
        <scheme val="minor"/>
      </rPr>
      <t>euro</t>
    </r>
  </si>
  <si>
    <r>
      <t xml:space="preserve">Plānotā naudas sodu kopsumma 2019.gadā un turpmākajos gados, </t>
    </r>
    <r>
      <rPr>
        <i/>
        <sz val="11"/>
        <color theme="1"/>
        <rFont val="Calibri"/>
        <family val="1"/>
        <charset val="186"/>
        <scheme val="minor"/>
      </rPr>
      <t>euro</t>
    </r>
  </si>
  <si>
    <t>* Saskaņā ar Lursoft statistiku 2016.gadā 103 363 uzņēmumi iesnieguši gada pārskatus, kuru kopējais gada neto apgrozījums bija 51 817 685 494 euro. Vidējais gada neto apgrozījums vienam uzņēmumam bija 501 318 euro (https://www.lursoft.lv/lursoft_statistika/?&amp;id=001&amp;pcurr=EUR&amp;aid=)</t>
  </si>
  <si>
    <t>Dzintars Rasnačs</t>
  </si>
  <si>
    <t>tieslietu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</si>
</sst>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i/>
      <sz val="11"/>
      <color theme="1"/>
      <name val="Calibri"/>
      <family val="1"/>
      <charset val="186"/>
      <scheme val="minor"/>
    </font>
    <font>
      <sz val="11"/>
      <color theme="1"/>
      <name val="Calibri"/>
      <family val="2"/>
      <scheme val="minor"/>
    </font>
    <font>
      <sz val="10"/>
      <name val="Times New Roman"/>
      <family val="1"/>
      <charset val="186"/>
    </font>
    <font>
      <b/>
      <sz val="10"/>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s>
  <fills count="3">
    <fill>
      <patternFill patternType="none"/>
    </fill>
    <fill>
      <patternFill patternType="gray125"/>
    </fill>
    <fill>
      <patternFill patternType="lightUp"/>
    </fill>
  </fills>
  <borders count="2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hair">
        <color auto="1"/>
      </left>
      <right style="thin">
        <color auto="1"/>
      </right>
      <top style="thin">
        <color auto="1"/>
      </top>
      <bottom style="thin">
        <color auto="1"/>
      </bottom>
      <diagonal/>
    </border>
    <border>
      <left/>
      <right/>
      <top style="thin">
        <color auto="1"/>
      </top>
      <bottom/>
      <diagonal/>
    </border>
    <border>
      <left/>
      <right style="hair">
        <color auto="1"/>
      </right>
      <top style="thin">
        <color auto="1"/>
      </top>
      <bottom style="thin">
        <color auto="1"/>
      </bottom>
      <diagonal/>
    </border>
  </borders>
  <cellStyleXfs count="1">
    <xf numFmtId="0" fontId="0" fillId="0" borderId="0"/>
  </cellStyleXfs>
  <cellXfs count="57">
    <xf numFmtId="0" fontId="0" fillId="0" borderId="0" xfId="0"/>
    <xf numFmtId="0" fontId="2" fillId="0" borderId="0" xfId="0" applyFont="1"/>
    <xf numFmtId="0" fontId="3" fillId="0" borderId="0" xfId="0" applyFont="1" applyAlignment="1">
      <alignment horizontal="right"/>
    </xf>
    <xf numFmtId="0" fontId="5" fillId="0" borderId="8" xfId="0" applyFont="1" applyBorder="1" applyAlignment="1">
      <alignment horizontal="center" vertic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3" xfId="0" applyFont="1" applyBorder="1" applyAlignment="1">
      <alignment horizontal="center" textRotation="90"/>
    </xf>
    <xf numFmtId="0" fontId="6" fillId="0" borderId="22" xfId="0" applyFont="1" applyBorder="1" applyAlignment="1">
      <alignment horizontal="center"/>
    </xf>
    <xf numFmtId="0" fontId="6" fillId="0" borderId="14" xfId="0" applyFont="1" applyBorder="1" applyAlignment="1">
      <alignment horizontal="center"/>
    </xf>
    <xf numFmtId="0" fontId="5" fillId="0" borderId="11" xfId="0" applyFont="1" applyBorder="1" applyAlignment="1">
      <alignment horizontal="right"/>
    </xf>
    <xf numFmtId="3" fontId="5" fillId="0" borderId="21" xfId="0" applyNumberFormat="1" applyFont="1" applyBorder="1" applyAlignment="1"/>
    <xf numFmtId="3" fontId="5" fillId="0" borderId="23" xfId="0" applyNumberFormat="1" applyFont="1" applyBorder="1" applyAlignment="1"/>
    <xf numFmtId="4" fontId="6" fillId="0" borderId="5" xfId="0" applyNumberFormat="1" applyFont="1" applyBorder="1" applyAlignment="1">
      <alignment horizontal="center" wrapText="1"/>
    </xf>
    <xf numFmtId="3" fontId="6" fillId="0" borderId="5" xfId="0" applyNumberFormat="1" applyFont="1" applyBorder="1" applyAlignment="1">
      <alignment wrapText="1"/>
    </xf>
    <xf numFmtId="3" fontId="6" fillId="0" borderId="5" xfId="0" applyNumberFormat="1" applyFont="1" applyBorder="1"/>
    <xf numFmtId="3" fontId="6" fillId="0" borderId="6" xfId="0" applyNumberFormat="1" applyFont="1" applyBorder="1"/>
    <xf numFmtId="165" fontId="2" fillId="0" borderId="0" xfId="0" applyNumberFormat="1" applyFont="1"/>
    <xf numFmtId="0" fontId="6" fillId="0" borderId="5" xfId="0" applyFont="1" applyBorder="1"/>
    <xf numFmtId="0" fontId="6" fillId="0" borderId="4" xfId="0" applyFont="1" applyBorder="1" applyAlignment="1">
      <alignment horizontal="center"/>
    </xf>
    <xf numFmtId="3" fontId="6" fillId="0" borderId="5" xfId="0" applyNumberFormat="1" applyFont="1" applyBorder="1" applyAlignment="1">
      <alignment horizontal="center" wrapText="1"/>
    </xf>
    <xf numFmtId="164" fontId="6" fillId="0" borderId="5" xfId="0" applyNumberFormat="1" applyFont="1" applyBorder="1"/>
    <xf numFmtId="0" fontId="6" fillId="0" borderId="5" xfId="0" applyFont="1" applyBorder="1" applyAlignment="1">
      <alignment horizontal="center" wrapText="1"/>
    </xf>
    <xf numFmtId="4" fontId="6" fillId="0" borderId="5" xfId="0" applyNumberFormat="1" applyFont="1" applyBorder="1"/>
    <xf numFmtId="0" fontId="6" fillId="0" borderId="7" xfId="0" applyFont="1" applyBorder="1" applyAlignment="1">
      <alignment horizontal="center"/>
    </xf>
    <xf numFmtId="0" fontId="6" fillId="0" borderId="8" xfId="0" applyFont="1" applyBorder="1" applyAlignment="1">
      <alignment horizontal="center" wrapText="1"/>
    </xf>
    <xf numFmtId="3" fontId="6" fillId="0" borderId="8" xfId="0" applyNumberFormat="1" applyFont="1" applyBorder="1"/>
    <xf numFmtId="0" fontId="6" fillId="0" borderId="8" xfId="0" applyFont="1" applyBorder="1"/>
    <xf numFmtId="4" fontId="6" fillId="0" borderId="8" xfId="0" applyNumberFormat="1" applyFont="1" applyBorder="1" applyAlignment="1">
      <alignment horizontal="center" wrapText="1"/>
    </xf>
    <xf numFmtId="3" fontId="6" fillId="0" borderId="8" xfId="0" applyNumberFormat="1" applyFont="1" applyBorder="1" applyAlignment="1">
      <alignment wrapText="1"/>
    </xf>
    <xf numFmtId="3" fontId="6" fillId="0" borderId="9" xfId="0" applyNumberFormat="1" applyFont="1" applyBorder="1"/>
    <xf numFmtId="0" fontId="7" fillId="0" borderId="0" xfId="0" applyFont="1"/>
    <xf numFmtId="0" fontId="6" fillId="0" borderId="24" xfId="0" applyFont="1" applyFill="1" applyBorder="1" applyAlignment="1">
      <alignment horizontal="left"/>
    </xf>
    <xf numFmtId="0" fontId="5" fillId="2" borderId="11" xfId="0" applyFont="1" applyFill="1" applyBorder="1" applyAlignment="1">
      <alignment horizontal="center"/>
    </xf>
    <xf numFmtId="2" fontId="5" fillId="0" borderId="18"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2" fontId="5" fillId="0" borderId="20"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3" fontId="6" fillId="0" borderId="5" xfId="0" applyNumberFormat="1" applyFont="1" applyBorder="1" applyAlignment="1">
      <alignment horizontal="right" vertical="center"/>
    </xf>
    <xf numFmtId="3" fontId="6" fillId="0" borderId="13" xfId="0" applyNumberFormat="1" applyFont="1" applyBorder="1" applyAlignment="1">
      <alignment horizontal="right" vertical="center"/>
    </xf>
    <xf numFmtId="0" fontId="3" fillId="0" borderId="0" xfId="0" applyFont="1" applyAlignment="1">
      <alignment horizontal="right"/>
    </xf>
    <xf numFmtId="0" fontId="4" fillId="0" borderId="15" xfId="0" applyFont="1" applyBorder="1" applyAlignment="1">
      <alignment horizontal="center"/>
    </xf>
    <xf numFmtId="0" fontId="5" fillId="2" borderId="10" xfId="0" applyFont="1" applyFill="1" applyBorder="1" applyAlignment="1">
      <alignment horizontal="center"/>
    </xf>
    <xf numFmtId="0" fontId="5" fillId="2" borderId="25" xfId="0" applyFont="1" applyFill="1" applyBorder="1" applyAlignment="1">
      <alignment horizontal="center"/>
    </xf>
    <xf numFmtId="0" fontId="6" fillId="0" borderId="5" xfId="0" applyFont="1" applyBorder="1" applyAlignment="1">
      <alignment horizontal="right"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tabSelected="1" zoomScale="110" zoomScaleNormal="110" workbookViewId="0">
      <selection activeCell="A22" sqref="A22:J23"/>
    </sheetView>
  </sheetViews>
  <sheetFormatPr defaultRowHeight="15" x14ac:dyDescent="0.25"/>
  <cols>
    <col min="1" max="18" width="9.7109375" style="1" customWidth="1"/>
    <col min="19" max="16384" width="9.140625" style="1"/>
  </cols>
  <sheetData>
    <row r="1" spans="1:19" x14ac:dyDescent="0.25">
      <c r="M1" s="2"/>
      <c r="N1" s="2"/>
      <c r="O1" s="2"/>
      <c r="P1" s="48" t="s">
        <v>37</v>
      </c>
      <c r="Q1" s="48"/>
      <c r="R1" s="48"/>
    </row>
    <row r="2" spans="1:19" x14ac:dyDescent="0.25">
      <c r="M2" s="48" t="s">
        <v>46</v>
      </c>
      <c r="N2" s="48"/>
      <c r="O2" s="48"/>
      <c r="P2" s="48"/>
      <c r="Q2" s="48"/>
      <c r="R2" s="48"/>
    </row>
    <row r="3" spans="1:19" x14ac:dyDescent="0.25">
      <c r="M3" s="48" t="s">
        <v>47</v>
      </c>
      <c r="N3" s="48"/>
      <c r="O3" s="48"/>
      <c r="P3" s="48"/>
      <c r="Q3" s="48"/>
      <c r="R3" s="48"/>
    </row>
    <row r="4" spans="1:19" x14ac:dyDescent="0.25">
      <c r="A4" s="49" t="s">
        <v>38</v>
      </c>
      <c r="B4" s="49"/>
      <c r="C4" s="49"/>
      <c r="D4" s="49"/>
      <c r="E4" s="49"/>
      <c r="F4" s="49"/>
      <c r="G4" s="49"/>
      <c r="H4" s="49"/>
      <c r="I4" s="49"/>
      <c r="J4" s="49"/>
      <c r="K4" s="49"/>
      <c r="L4" s="49"/>
      <c r="M4" s="49"/>
      <c r="N4" s="49"/>
      <c r="O4" s="49"/>
      <c r="P4" s="49"/>
      <c r="Q4" s="49"/>
      <c r="R4" s="49"/>
    </row>
    <row r="5" spans="1:19" ht="15" customHeight="1" x14ac:dyDescent="0.25">
      <c r="A5" s="38" t="s">
        <v>0</v>
      </c>
      <c r="B5" s="40" t="s">
        <v>1</v>
      </c>
      <c r="C5" s="40" t="s">
        <v>49</v>
      </c>
      <c r="D5" s="33" t="s">
        <v>2</v>
      </c>
      <c r="E5" s="34"/>
      <c r="F5" s="34"/>
      <c r="G5" s="35"/>
      <c r="H5" s="36" t="s">
        <v>39</v>
      </c>
      <c r="I5" s="40" t="s">
        <v>50</v>
      </c>
      <c r="J5" s="40"/>
      <c r="K5" s="40"/>
      <c r="L5" s="40"/>
      <c r="M5" s="42" t="s">
        <v>3</v>
      </c>
      <c r="N5" s="42" t="s">
        <v>51</v>
      </c>
      <c r="O5" s="36" t="s">
        <v>41</v>
      </c>
      <c r="P5" s="42" t="s">
        <v>52</v>
      </c>
      <c r="Q5" s="42" t="s">
        <v>36</v>
      </c>
      <c r="R5" s="44" t="s">
        <v>53</v>
      </c>
    </row>
    <row r="6" spans="1:19" ht="115.5" customHeight="1" x14ac:dyDescent="0.25">
      <c r="A6" s="39"/>
      <c r="B6" s="41"/>
      <c r="C6" s="41"/>
      <c r="D6" s="3" t="s">
        <v>4</v>
      </c>
      <c r="E6" s="3" t="s">
        <v>5</v>
      </c>
      <c r="F6" s="3" t="s">
        <v>6</v>
      </c>
      <c r="G6" s="3" t="s">
        <v>7</v>
      </c>
      <c r="H6" s="37"/>
      <c r="I6" s="3" t="s">
        <v>9</v>
      </c>
      <c r="J6" s="3" t="s">
        <v>5</v>
      </c>
      <c r="K6" s="3" t="s">
        <v>10</v>
      </c>
      <c r="L6" s="3" t="s">
        <v>7</v>
      </c>
      <c r="M6" s="43"/>
      <c r="N6" s="43"/>
      <c r="O6" s="37"/>
      <c r="P6" s="43"/>
      <c r="Q6" s="43"/>
      <c r="R6" s="45"/>
    </row>
    <row r="7" spans="1:19" ht="58.5" x14ac:dyDescent="0.25">
      <c r="A7" s="4">
        <v>1</v>
      </c>
      <c r="B7" s="5">
        <v>2</v>
      </c>
      <c r="C7" s="5">
        <v>3</v>
      </c>
      <c r="D7" s="5">
        <v>4</v>
      </c>
      <c r="E7" s="5">
        <v>5</v>
      </c>
      <c r="F7" s="5">
        <v>6</v>
      </c>
      <c r="G7" s="5">
        <v>7</v>
      </c>
      <c r="H7" s="6" t="s">
        <v>40</v>
      </c>
      <c r="I7" s="7">
        <v>9</v>
      </c>
      <c r="J7" s="7">
        <v>10</v>
      </c>
      <c r="K7" s="7">
        <v>11</v>
      </c>
      <c r="L7" s="7">
        <v>12</v>
      </c>
      <c r="M7" s="5">
        <v>13</v>
      </c>
      <c r="N7" s="5">
        <v>14</v>
      </c>
      <c r="O7" s="5">
        <v>15</v>
      </c>
      <c r="P7" s="5" t="s">
        <v>42</v>
      </c>
      <c r="Q7" s="5">
        <v>17</v>
      </c>
      <c r="R7" s="8" t="s">
        <v>45</v>
      </c>
    </row>
    <row r="8" spans="1:19" x14ac:dyDescent="0.25">
      <c r="A8" s="50"/>
      <c r="B8" s="32"/>
      <c r="C8" s="32"/>
      <c r="D8" s="32"/>
      <c r="E8" s="32"/>
      <c r="F8" s="32"/>
      <c r="G8" s="51"/>
      <c r="H8" s="9" t="s">
        <v>8</v>
      </c>
      <c r="I8" s="10">
        <f>SUM(I9:I18)</f>
        <v>29669</v>
      </c>
      <c r="J8" s="10">
        <f t="shared" ref="J8:L8" si="0">SUM(J9:J18)</f>
        <v>66081</v>
      </c>
      <c r="K8" s="10">
        <f t="shared" si="0"/>
        <v>41266</v>
      </c>
      <c r="L8" s="10">
        <f t="shared" si="0"/>
        <v>39663</v>
      </c>
      <c r="M8" s="32"/>
      <c r="N8" s="32"/>
      <c r="O8" s="32"/>
      <c r="P8" s="32"/>
      <c r="Q8" s="32"/>
      <c r="R8" s="11">
        <f>SUM(R9:R18)</f>
        <v>491291.64000000007</v>
      </c>
    </row>
    <row r="9" spans="1:19" ht="57" customHeight="1" x14ac:dyDescent="0.25">
      <c r="A9" s="53" t="s">
        <v>11</v>
      </c>
      <c r="B9" s="54" t="s">
        <v>35</v>
      </c>
      <c r="C9" s="46">
        <v>11000</v>
      </c>
      <c r="D9" s="46">
        <v>1</v>
      </c>
      <c r="E9" s="46">
        <v>10</v>
      </c>
      <c r="F9" s="46">
        <v>24</v>
      </c>
      <c r="G9" s="46">
        <v>12</v>
      </c>
      <c r="H9" s="46">
        <f>(D9+E9+F9+G9)/4</f>
        <v>11.75</v>
      </c>
      <c r="I9" s="47">
        <v>3010</v>
      </c>
      <c r="J9" s="47">
        <v>5970</v>
      </c>
      <c r="K9" s="47">
        <v>7289</v>
      </c>
      <c r="L9" s="47">
        <v>25949</v>
      </c>
      <c r="M9" s="12" t="s">
        <v>12</v>
      </c>
      <c r="N9" s="13" t="s">
        <v>43</v>
      </c>
      <c r="O9" s="13">
        <v>501318</v>
      </c>
      <c r="P9" s="14">
        <f>O9*4%</f>
        <v>20052.72</v>
      </c>
      <c r="Q9" s="14">
        <v>6</v>
      </c>
      <c r="R9" s="15">
        <f>Q9*P9</f>
        <v>120316.32</v>
      </c>
      <c r="S9" s="16"/>
    </row>
    <row r="10" spans="1:19" ht="57" customHeight="1" x14ac:dyDescent="0.25">
      <c r="A10" s="53"/>
      <c r="B10" s="54"/>
      <c r="C10" s="46"/>
      <c r="D10" s="46"/>
      <c r="E10" s="46"/>
      <c r="F10" s="46"/>
      <c r="G10" s="46"/>
      <c r="H10" s="46"/>
      <c r="I10" s="46"/>
      <c r="J10" s="46"/>
      <c r="K10" s="46"/>
      <c r="L10" s="46"/>
      <c r="M10" s="12" t="s">
        <v>13</v>
      </c>
      <c r="N10" s="13" t="s">
        <v>44</v>
      </c>
      <c r="O10" s="13">
        <v>501318</v>
      </c>
      <c r="P10" s="14">
        <f>O10*2%</f>
        <v>10026.36</v>
      </c>
      <c r="Q10" s="17">
        <v>6</v>
      </c>
      <c r="R10" s="15">
        <f t="shared" ref="R10:R17" si="1">Q10*P10</f>
        <v>60158.16</v>
      </c>
    </row>
    <row r="11" spans="1:19" ht="57" customHeight="1" x14ac:dyDescent="0.25">
      <c r="A11" s="18" t="s">
        <v>14</v>
      </c>
      <c r="B11" s="19" t="s">
        <v>15</v>
      </c>
      <c r="C11" s="14">
        <v>14000</v>
      </c>
      <c r="D11" s="17">
        <v>0</v>
      </c>
      <c r="E11" s="17">
        <v>0</v>
      </c>
      <c r="F11" s="17">
        <v>1</v>
      </c>
      <c r="G11" s="17">
        <v>1</v>
      </c>
      <c r="H11" s="20">
        <f>(D11+E11+F11+G11)/4</f>
        <v>0.5</v>
      </c>
      <c r="I11" s="17">
        <v>0</v>
      </c>
      <c r="J11" s="17">
        <v>0</v>
      </c>
      <c r="K11" s="14">
        <v>4300</v>
      </c>
      <c r="L11" s="14">
        <v>4300</v>
      </c>
      <c r="M11" s="12" t="s">
        <v>16</v>
      </c>
      <c r="N11" s="13" t="s">
        <v>43</v>
      </c>
      <c r="O11" s="13">
        <v>501318</v>
      </c>
      <c r="P11" s="14">
        <f t="shared" ref="P11:P13" si="2">O11*4%</f>
        <v>20052.72</v>
      </c>
      <c r="Q11" s="17">
        <v>1</v>
      </c>
      <c r="R11" s="15">
        <f t="shared" si="1"/>
        <v>20052.72</v>
      </c>
    </row>
    <row r="12" spans="1:19" ht="57" customHeight="1" x14ac:dyDescent="0.25">
      <c r="A12" s="18" t="s">
        <v>17</v>
      </c>
      <c r="B12" s="19" t="s">
        <v>18</v>
      </c>
      <c r="C12" s="14">
        <v>14000</v>
      </c>
      <c r="D12" s="17">
        <v>0</v>
      </c>
      <c r="E12" s="17">
        <v>1</v>
      </c>
      <c r="F12" s="17">
        <v>0</v>
      </c>
      <c r="G12" s="17">
        <v>1</v>
      </c>
      <c r="H12" s="20">
        <f>(D12+E12+F12+G12)/4</f>
        <v>0.5</v>
      </c>
      <c r="I12" s="14">
        <v>0</v>
      </c>
      <c r="J12" s="14">
        <v>600</v>
      </c>
      <c r="K12" s="14">
        <v>0</v>
      </c>
      <c r="L12" s="14">
        <v>1400</v>
      </c>
      <c r="M12" s="12" t="s">
        <v>19</v>
      </c>
      <c r="N12" s="13" t="s">
        <v>43</v>
      </c>
      <c r="O12" s="13">
        <v>501318</v>
      </c>
      <c r="P12" s="14">
        <f t="shared" si="2"/>
        <v>20052.72</v>
      </c>
      <c r="Q12" s="17">
        <v>1</v>
      </c>
      <c r="R12" s="15">
        <f t="shared" si="1"/>
        <v>20052.72</v>
      </c>
    </row>
    <row r="13" spans="1:19" ht="57" customHeight="1" x14ac:dyDescent="0.25">
      <c r="A13" s="55" t="s">
        <v>20</v>
      </c>
      <c r="B13" s="56" t="s">
        <v>21</v>
      </c>
      <c r="C13" s="46">
        <v>7100</v>
      </c>
      <c r="D13" s="52">
        <v>2</v>
      </c>
      <c r="E13" s="52">
        <v>1</v>
      </c>
      <c r="F13" s="52">
        <v>1</v>
      </c>
      <c r="G13" s="52">
        <v>0</v>
      </c>
      <c r="H13" s="46">
        <f>(D13+E13+F13+G13)/4</f>
        <v>1</v>
      </c>
      <c r="I13" s="46">
        <v>1820</v>
      </c>
      <c r="J13" s="46">
        <v>1540</v>
      </c>
      <c r="K13" s="46">
        <v>280</v>
      </c>
      <c r="L13" s="46">
        <v>0</v>
      </c>
      <c r="M13" s="12" t="s">
        <v>22</v>
      </c>
      <c r="N13" s="13" t="s">
        <v>43</v>
      </c>
      <c r="O13" s="13">
        <v>501318</v>
      </c>
      <c r="P13" s="14">
        <f t="shared" si="2"/>
        <v>20052.72</v>
      </c>
      <c r="Q13" s="17">
        <v>0</v>
      </c>
      <c r="R13" s="15">
        <f t="shared" si="1"/>
        <v>0</v>
      </c>
    </row>
    <row r="14" spans="1:19" ht="57" customHeight="1" x14ac:dyDescent="0.25">
      <c r="A14" s="55"/>
      <c r="B14" s="56"/>
      <c r="C14" s="46"/>
      <c r="D14" s="52"/>
      <c r="E14" s="52"/>
      <c r="F14" s="52"/>
      <c r="G14" s="52"/>
      <c r="H14" s="46"/>
      <c r="I14" s="46"/>
      <c r="J14" s="46"/>
      <c r="K14" s="46"/>
      <c r="L14" s="46"/>
      <c r="M14" s="12" t="s">
        <v>23</v>
      </c>
      <c r="N14" s="13" t="s">
        <v>44</v>
      </c>
      <c r="O14" s="13">
        <v>501318</v>
      </c>
      <c r="P14" s="14">
        <f>O14*2%</f>
        <v>10026.36</v>
      </c>
      <c r="Q14" s="17">
        <v>1</v>
      </c>
      <c r="R14" s="15">
        <f t="shared" si="1"/>
        <v>10026.36</v>
      </c>
    </row>
    <row r="15" spans="1:19" ht="57" customHeight="1" x14ac:dyDescent="0.25">
      <c r="A15" s="18" t="s">
        <v>24</v>
      </c>
      <c r="B15" s="21" t="s">
        <v>25</v>
      </c>
      <c r="C15" s="14">
        <v>14000</v>
      </c>
      <c r="D15" s="17">
        <v>8</v>
      </c>
      <c r="E15" s="17">
        <v>9</v>
      </c>
      <c r="F15" s="17">
        <v>6</v>
      </c>
      <c r="G15" s="17">
        <v>1</v>
      </c>
      <c r="H15" s="14">
        <f>(D15+E15+F15+G15)/4</f>
        <v>6</v>
      </c>
      <c r="I15" s="14">
        <v>13040</v>
      </c>
      <c r="J15" s="14">
        <v>10689</v>
      </c>
      <c r="K15" s="14">
        <v>6789</v>
      </c>
      <c r="L15" s="14">
        <v>1680</v>
      </c>
      <c r="M15" s="12" t="s">
        <v>26</v>
      </c>
      <c r="N15" s="13" t="s">
        <v>44</v>
      </c>
      <c r="O15" s="13">
        <v>501318</v>
      </c>
      <c r="P15" s="14">
        <f>O15*2%</f>
        <v>10026.36</v>
      </c>
      <c r="Q15" s="17">
        <v>6</v>
      </c>
      <c r="R15" s="15">
        <f t="shared" si="1"/>
        <v>60158.16</v>
      </c>
    </row>
    <row r="16" spans="1:19" x14ac:dyDescent="0.25">
      <c r="A16" s="18" t="s">
        <v>27</v>
      </c>
      <c r="B16" s="21" t="s">
        <v>28</v>
      </c>
      <c r="C16" s="14">
        <v>11000</v>
      </c>
      <c r="D16" s="17">
        <v>0</v>
      </c>
      <c r="E16" s="17">
        <v>0</v>
      </c>
      <c r="F16" s="17">
        <v>0</v>
      </c>
      <c r="G16" s="17">
        <v>1</v>
      </c>
      <c r="H16" s="22">
        <f>(D16+E16+F16+G16)/4</f>
        <v>0.25</v>
      </c>
      <c r="I16" s="14">
        <v>0</v>
      </c>
      <c r="J16" s="14">
        <v>0</v>
      </c>
      <c r="K16" s="14">
        <v>0</v>
      </c>
      <c r="L16" s="14">
        <v>1440</v>
      </c>
      <c r="M16" s="12" t="s">
        <v>29</v>
      </c>
      <c r="N16" s="13"/>
      <c r="O16" s="13"/>
      <c r="P16" s="14"/>
      <c r="Q16" s="17"/>
      <c r="R16" s="15"/>
    </row>
    <row r="17" spans="1:18" ht="57" customHeight="1" x14ac:dyDescent="0.25">
      <c r="A17" s="18" t="s">
        <v>30</v>
      </c>
      <c r="B17" s="21" t="s">
        <v>31</v>
      </c>
      <c r="C17" s="14">
        <v>7100</v>
      </c>
      <c r="D17" s="17">
        <v>11</v>
      </c>
      <c r="E17" s="17">
        <v>37</v>
      </c>
      <c r="F17" s="17">
        <v>25</v>
      </c>
      <c r="G17" s="17">
        <v>6</v>
      </c>
      <c r="H17" s="14">
        <f>(D17+E17+F17+G17)/4</f>
        <v>19.75</v>
      </c>
      <c r="I17" s="14">
        <v>11799</v>
      </c>
      <c r="J17" s="14">
        <v>47282</v>
      </c>
      <c r="K17" s="14">
        <v>22608</v>
      </c>
      <c r="L17" s="14">
        <v>4894</v>
      </c>
      <c r="M17" s="12" t="s">
        <v>32</v>
      </c>
      <c r="N17" s="13" t="s">
        <v>44</v>
      </c>
      <c r="O17" s="13">
        <v>501318</v>
      </c>
      <c r="P17" s="14">
        <f>O17*2%</f>
        <v>10026.36</v>
      </c>
      <c r="Q17" s="17">
        <v>20</v>
      </c>
      <c r="R17" s="15">
        <f t="shared" si="1"/>
        <v>200527.2</v>
      </c>
    </row>
    <row r="18" spans="1:18" ht="62.25" customHeight="1" x14ac:dyDescent="0.25">
      <c r="A18" s="23" t="s">
        <v>33</v>
      </c>
      <c r="B18" s="24" t="s">
        <v>29</v>
      </c>
      <c r="C18" s="25"/>
      <c r="D18" s="26"/>
      <c r="E18" s="26"/>
      <c r="F18" s="26"/>
      <c r="G18" s="26"/>
      <c r="H18" s="25"/>
      <c r="I18" s="25"/>
      <c r="J18" s="25"/>
      <c r="K18" s="25"/>
      <c r="L18" s="25"/>
      <c r="M18" s="27" t="s">
        <v>34</v>
      </c>
      <c r="N18" s="28"/>
      <c r="O18" s="13"/>
      <c r="P18" s="14"/>
      <c r="Q18" s="26"/>
      <c r="R18" s="29"/>
    </row>
    <row r="19" spans="1:18" x14ac:dyDescent="0.25">
      <c r="A19" s="31" t="s">
        <v>54</v>
      </c>
      <c r="B19" s="31"/>
      <c r="C19" s="31"/>
      <c r="D19" s="31"/>
      <c r="E19" s="31"/>
      <c r="F19" s="31"/>
      <c r="G19" s="31"/>
      <c r="H19" s="31"/>
      <c r="I19" s="31"/>
      <c r="J19" s="31"/>
      <c r="K19" s="31"/>
      <c r="L19" s="31"/>
      <c r="M19" s="31"/>
      <c r="N19" s="31"/>
      <c r="O19" s="31"/>
      <c r="P19" s="31"/>
      <c r="Q19" s="31"/>
      <c r="R19" s="31"/>
    </row>
    <row r="22" spans="1:18" x14ac:dyDescent="0.25">
      <c r="A22" s="30" t="s">
        <v>48</v>
      </c>
      <c r="B22" s="30"/>
      <c r="C22" s="30"/>
      <c r="D22" s="30"/>
      <c r="E22" s="30"/>
      <c r="F22" s="30"/>
      <c r="G22" s="30"/>
      <c r="H22" s="30"/>
      <c r="I22" s="30"/>
      <c r="J22" s="30"/>
    </row>
    <row r="23" spans="1:18" x14ac:dyDescent="0.25">
      <c r="A23" s="30" t="s">
        <v>56</v>
      </c>
      <c r="B23" s="30"/>
      <c r="C23" s="30"/>
      <c r="D23" s="30"/>
      <c r="E23" s="30"/>
      <c r="F23" s="30"/>
      <c r="G23" s="30"/>
      <c r="H23" s="30"/>
      <c r="I23" s="30" t="s">
        <v>55</v>
      </c>
      <c r="J23" s="30"/>
    </row>
  </sheetData>
  <mergeCells count="43">
    <mergeCell ref="F13:F14"/>
    <mergeCell ref="A9:A10"/>
    <mergeCell ref="B9:B10"/>
    <mergeCell ref="C9:C10"/>
    <mergeCell ref="D9:D10"/>
    <mergeCell ref="A13:A14"/>
    <mergeCell ref="B13:B14"/>
    <mergeCell ref="C13:C14"/>
    <mergeCell ref="D13:D14"/>
    <mergeCell ref="E13:E14"/>
    <mergeCell ref="L13:L14"/>
    <mergeCell ref="J9:J10"/>
    <mergeCell ref="K9:K10"/>
    <mergeCell ref="L9:L10"/>
    <mergeCell ref="O5:O6"/>
    <mergeCell ref="G13:G14"/>
    <mergeCell ref="H13:H14"/>
    <mergeCell ref="I13:I14"/>
    <mergeCell ref="J13:J14"/>
    <mergeCell ref="K13:K14"/>
    <mergeCell ref="H9:H10"/>
    <mergeCell ref="I9:I10"/>
    <mergeCell ref="P1:R1"/>
    <mergeCell ref="M2:R2"/>
    <mergeCell ref="M3:R3"/>
    <mergeCell ref="A4:R4"/>
    <mergeCell ref="A8:G8"/>
    <mergeCell ref="A19:R19"/>
    <mergeCell ref="M8:Q8"/>
    <mergeCell ref="D5:G5"/>
    <mergeCell ref="H5:H6"/>
    <mergeCell ref="A5:A6"/>
    <mergeCell ref="B5:B6"/>
    <mergeCell ref="C5:C6"/>
    <mergeCell ref="I5:L5"/>
    <mergeCell ref="M5:M6"/>
    <mergeCell ref="N5:N6"/>
    <mergeCell ref="P5:P6"/>
    <mergeCell ref="Q5:Q6"/>
    <mergeCell ref="R5:R6"/>
    <mergeCell ref="E9:E10"/>
    <mergeCell ref="F9:F10"/>
    <mergeCell ref="G9:G10"/>
  </mergeCells>
  <pageMargins left="0.39370078740157483" right="0.19685039370078741" top="0.39370078740157483" bottom="0"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 likumprojekta "Personas datu apstrādes likums" sākotnējās ietekmes novērtējuma ziņojumam (anotācijai)</dc:title>
  <dc:subject>1.pielikums anotācijai</dc:subject>
  <dc:creator/>
  <dc:description>67046134, Olga.Zeile@tm.gov.lv</dc:description>
  <cp:lastModifiedBy/>
  <dcterms:created xsi:type="dcterms:W3CDTF">2015-06-05T18:19:34Z</dcterms:created>
  <dcterms:modified xsi:type="dcterms:W3CDTF">2018-02-14T14:03:06Z</dcterms:modified>
</cp:coreProperties>
</file>