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ta.Svirksta\Documents\IZ_111\IZ\3_saskanosana\180118\"/>
    </mc:Choice>
  </mc:AlternateContent>
  <bookViews>
    <workbookView xWindow="0" yWindow="0" windowWidth="17895" windowHeight="8145"/>
  </bookViews>
  <sheets>
    <sheet name="1.1.1.1." sheetId="2" r:id="rId1"/>
  </sheets>
  <definedNames>
    <definedName name="_xlnm.Print_Area" localSheetId="0">'1.1.1.1.'!$A$1:$K$20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2" l="1"/>
  <c r="J7" i="2"/>
  <c r="I6" i="2"/>
  <c r="J15" i="2"/>
  <c r="H5" i="2" l="1"/>
  <c r="H4" i="2" l="1"/>
  <c r="G16" i="2"/>
  <c r="H16" i="2" s="1"/>
  <c r="G13" i="2"/>
  <c r="G9" i="2"/>
  <c r="G6" i="2"/>
  <c r="G3" i="2"/>
  <c r="H6" i="2" l="1"/>
  <c r="H7" i="2"/>
  <c r="H8" i="2"/>
  <c r="H9" i="2"/>
  <c r="H10" i="2"/>
  <c r="H11" i="2"/>
  <c r="H14" i="2"/>
  <c r="H15" i="2"/>
  <c r="H17" i="2"/>
  <c r="H18" i="2"/>
  <c r="H3" i="2"/>
  <c r="J10" i="2"/>
  <c r="J11" i="2"/>
  <c r="J14" i="2"/>
  <c r="J17" i="2"/>
  <c r="J18" i="2"/>
  <c r="J5" i="2"/>
  <c r="J4" i="2"/>
  <c r="F13" i="2"/>
  <c r="E13" i="2"/>
  <c r="H13" i="2" s="1"/>
  <c r="I16" i="2"/>
  <c r="I13" i="2"/>
  <c r="I9" i="2"/>
  <c r="I3" i="2"/>
  <c r="J6" i="2" l="1"/>
  <c r="J16" i="2"/>
  <c r="J3" i="2"/>
  <c r="J9" i="2"/>
  <c r="J13" i="2"/>
</calcChain>
</file>

<file path=xl/sharedStrings.xml><?xml version="1.0" encoding="utf-8"?>
<sst xmlns="http://schemas.openxmlformats.org/spreadsheetml/2006/main" count="77" uniqueCount="38">
  <si>
    <t>SAM / pasākuma numurs</t>
  </si>
  <si>
    <t>DP ID Nr.</t>
  </si>
  <si>
    <t>Rādītājs</t>
  </si>
  <si>
    <t>Mērvienība</t>
  </si>
  <si>
    <t>Plānotā vērtība (2018. gadā)</t>
  </si>
  <si>
    <t>Plānotā vērtība (2023. gadā)</t>
  </si>
  <si>
    <t>Aktuālā vērtība</t>
  </si>
  <si>
    <t>Aktuālās vērtības ieguldījums rādītāja (2018) izpildē, %</t>
  </si>
  <si>
    <t>Pētniecības projektu ietvaros uzņemtās saistības</t>
  </si>
  <si>
    <t>Uzņemto saistību ieguldījums rādītāja (2023) izpildē, %</t>
  </si>
  <si>
    <t>SAM 1.1.1.</t>
  </si>
  <si>
    <t>i.1.1.1.bk (CO24)</t>
  </si>
  <si>
    <t>Jaunu pētnieku skaits atbalstītajās vienībās (pilnas slodzes ekvivalents)</t>
  </si>
  <si>
    <t xml:space="preserve">Pilnslodzes ekvivalents </t>
  </si>
  <si>
    <t>1.1.1.1.</t>
  </si>
  <si>
    <t>1.1.1.2.</t>
  </si>
  <si>
    <t>i.1.1.1.ck (CO26)</t>
  </si>
  <si>
    <t>To komersantu skaits, kuri sadarbojas ar pētniecības institūcijām</t>
  </si>
  <si>
    <t>Komersanti</t>
  </si>
  <si>
    <t>i.1.1.1.e</t>
  </si>
  <si>
    <t xml:space="preserve">Zinātnisko rakstu skaits, kuru izstrādei un publicēšanai ir sniegts atbalsts </t>
  </si>
  <si>
    <t>Zinātnisko rakstu skaits</t>
  </si>
  <si>
    <t>i.1.1.1.f</t>
  </si>
  <si>
    <t>Privātās investīcijas, kas papildina valsts atbalstu inovācijām vai pētniecības un izstrādes projektiem</t>
  </si>
  <si>
    <t>EUR</t>
  </si>
  <si>
    <t>i.1.1.1.g</t>
  </si>
  <si>
    <t>Jauno produktu un tehnoloģiju skaits, kas ir komercializējami un kuru izstrādei sniegts atbalsts</t>
  </si>
  <si>
    <t>Produkti un tehnoloģijas</t>
  </si>
  <si>
    <t>SAM 1.1.1. pirmās kārtas projektu ietvaros uzņemtās saistības iznākuma rādītāju izpildē</t>
  </si>
  <si>
    <t>Aktuālās vērtības datums</t>
  </si>
  <si>
    <t>06.11.2017.</t>
  </si>
  <si>
    <t>PUD 1.1.1.a</t>
  </si>
  <si>
    <t>2.1. Žurnālos vai konferenču rakstu krājumos, kuru citēšanas indekss sasniedz vismaz 50 procentus no nozares vidējā citēšanas indeksa</t>
  </si>
  <si>
    <t>Skaits</t>
  </si>
  <si>
    <t>PUD 1.1.1.d</t>
  </si>
  <si>
    <t>3.1. Jauna produkta vai tehnoloģijas prototips</t>
  </si>
  <si>
    <t>09.11.2017.</t>
  </si>
  <si>
    <t>28.12.2017.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</si>
</sst>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8"/>
      <color rgb="FF25396E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/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0" fillId="0" borderId="1" xfId="0" applyBorder="1"/>
    <xf numFmtId="3" fontId="1" fillId="2" borderId="1" xfId="0" applyNumberFormat="1" applyFont="1" applyFill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14" fontId="0" fillId="0" borderId="1" xfId="0" applyNumberFormat="1" applyBorder="1"/>
    <xf numFmtId="2" fontId="3" fillId="2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0" fontId="6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C1" zoomScaleNormal="100" workbookViewId="0">
      <selection activeCell="H27" sqref="H27"/>
    </sheetView>
  </sheetViews>
  <sheetFormatPr defaultRowHeight="15" x14ac:dyDescent="0.25"/>
  <cols>
    <col min="1" max="2" width="10.7109375" style="1" customWidth="1"/>
    <col min="3" max="3" width="36.7109375" customWidth="1"/>
    <col min="4" max="4" width="10.7109375" style="1" customWidth="1"/>
    <col min="5" max="5" width="10.5703125" customWidth="1"/>
    <col min="6" max="6" width="10.85546875" customWidth="1"/>
    <col min="7" max="7" width="10.140625" customWidth="1"/>
    <col min="8" max="9" width="12.140625" customWidth="1"/>
    <col min="10" max="10" width="11.7109375" customWidth="1"/>
    <col min="11" max="11" width="13.140625" customWidth="1"/>
  </cols>
  <sheetData>
    <row r="1" spans="1:11" ht="15.75" x14ac:dyDescent="0.25">
      <c r="A1" s="2" t="s">
        <v>28</v>
      </c>
    </row>
    <row r="2" spans="1:11" ht="72" x14ac:dyDescent="0.25">
      <c r="A2" s="3" t="s">
        <v>0</v>
      </c>
      <c r="B2" s="3" t="s">
        <v>1</v>
      </c>
      <c r="C2" s="4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29</v>
      </c>
    </row>
    <row r="3" spans="1:11" ht="26.25" customHeight="1" x14ac:dyDescent="0.25">
      <c r="A3" s="5" t="s">
        <v>10</v>
      </c>
      <c r="B3" s="20" t="s">
        <v>11</v>
      </c>
      <c r="C3" s="21" t="s">
        <v>12</v>
      </c>
      <c r="D3" s="20" t="s">
        <v>13</v>
      </c>
      <c r="E3" s="6">
        <v>173</v>
      </c>
      <c r="F3" s="7">
        <v>700</v>
      </c>
      <c r="G3" s="14">
        <f>SUM(G4:G5)</f>
        <v>8.23</v>
      </c>
      <c r="H3" s="7">
        <f>ROUND(G3/E3%,2)</f>
        <v>4.76</v>
      </c>
      <c r="I3" s="6">
        <f>SUM(I4:I5)</f>
        <v>167</v>
      </c>
      <c r="J3" s="7">
        <f>ROUND(I3/F3%,2)</f>
        <v>23.86</v>
      </c>
      <c r="K3" s="8"/>
    </row>
    <row r="4" spans="1:11" x14ac:dyDescent="0.25">
      <c r="A4" s="5" t="s">
        <v>14</v>
      </c>
      <c r="B4" s="20"/>
      <c r="C4" s="21"/>
      <c r="D4" s="20"/>
      <c r="E4" s="7">
        <v>76.5</v>
      </c>
      <c r="F4" s="7">
        <v>306</v>
      </c>
      <c r="G4" s="14">
        <v>3.23</v>
      </c>
      <c r="H4" s="7">
        <f>ROUND(G4/E4%,2)</f>
        <v>4.22</v>
      </c>
      <c r="I4" s="7">
        <v>43</v>
      </c>
      <c r="J4" s="7">
        <f>ROUND(I4/F4%,2)</f>
        <v>14.05</v>
      </c>
      <c r="K4" s="8" t="s">
        <v>37</v>
      </c>
    </row>
    <row r="5" spans="1:11" x14ac:dyDescent="0.25">
      <c r="A5" s="5" t="s">
        <v>15</v>
      </c>
      <c r="B5" s="20"/>
      <c r="C5" s="21"/>
      <c r="D5" s="20"/>
      <c r="E5" s="7">
        <v>96</v>
      </c>
      <c r="F5" s="7">
        <v>384</v>
      </c>
      <c r="G5" s="14">
        <v>5</v>
      </c>
      <c r="H5" s="7">
        <f t="shared" ref="H5:H18" si="0">ROUND(G5/E5%,2)</f>
        <v>5.21</v>
      </c>
      <c r="I5" s="7">
        <v>124</v>
      </c>
      <c r="J5" s="7">
        <f>ROUND(I5/F5%,2)</f>
        <v>32.29</v>
      </c>
      <c r="K5" s="13" t="s">
        <v>30</v>
      </c>
    </row>
    <row r="6" spans="1:11" x14ac:dyDescent="0.25">
      <c r="A6" s="5" t="s">
        <v>10</v>
      </c>
      <c r="B6" s="20" t="s">
        <v>16</v>
      </c>
      <c r="C6" s="21" t="s">
        <v>17</v>
      </c>
      <c r="D6" s="20" t="s">
        <v>18</v>
      </c>
      <c r="E6" s="6">
        <v>40</v>
      </c>
      <c r="F6" s="6">
        <v>450</v>
      </c>
      <c r="G6" s="6">
        <f>SUM(G7:G8)</f>
        <v>15</v>
      </c>
      <c r="H6" s="7">
        <f t="shared" si="0"/>
        <v>37.5</v>
      </c>
      <c r="I6" s="6">
        <f>SUM(I7:I8)</f>
        <v>36</v>
      </c>
      <c r="J6" s="7">
        <f t="shared" ref="J6:J18" si="1">ROUND(I6/F6%,2)</f>
        <v>8</v>
      </c>
      <c r="K6" s="8"/>
    </row>
    <row r="7" spans="1:11" ht="15" customHeight="1" x14ac:dyDescent="0.25">
      <c r="A7" s="5" t="s">
        <v>14</v>
      </c>
      <c r="B7" s="20" t="s">
        <v>16</v>
      </c>
      <c r="C7" s="21" t="s">
        <v>17</v>
      </c>
      <c r="D7" s="20" t="s">
        <v>18</v>
      </c>
      <c r="E7" s="7">
        <v>15</v>
      </c>
      <c r="F7" s="7">
        <v>80</v>
      </c>
      <c r="G7" s="7">
        <v>15</v>
      </c>
      <c r="H7" s="7">
        <f t="shared" si="0"/>
        <v>100</v>
      </c>
      <c r="I7" s="7">
        <v>18</v>
      </c>
      <c r="J7" s="7">
        <f>ROUND(I7/F7%,2)</f>
        <v>22.5</v>
      </c>
      <c r="K7" s="13">
        <v>43091</v>
      </c>
    </row>
    <row r="8" spans="1:11" x14ac:dyDescent="0.25">
      <c r="A8" s="5" t="s">
        <v>15</v>
      </c>
      <c r="B8" s="20" t="s">
        <v>16</v>
      </c>
      <c r="C8" s="21" t="s">
        <v>17</v>
      </c>
      <c r="D8" s="20" t="s">
        <v>18</v>
      </c>
      <c r="E8" s="7">
        <v>25</v>
      </c>
      <c r="F8" s="7">
        <v>100</v>
      </c>
      <c r="G8" s="7">
        <v>0</v>
      </c>
      <c r="H8" s="7">
        <f t="shared" si="0"/>
        <v>0</v>
      </c>
      <c r="I8" s="7">
        <v>18</v>
      </c>
      <c r="J8" s="7">
        <f>ROUND(I8/F8%,2)</f>
        <v>18</v>
      </c>
      <c r="K8" s="8"/>
    </row>
    <row r="9" spans="1:11" x14ac:dyDescent="0.25">
      <c r="A9" s="5" t="s">
        <v>10</v>
      </c>
      <c r="B9" s="20" t="s">
        <v>19</v>
      </c>
      <c r="C9" s="21" t="s">
        <v>20</v>
      </c>
      <c r="D9" s="20" t="s">
        <v>21</v>
      </c>
      <c r="E9" s="6">
        <v>221</v>
      </c>
      <c r="F9" s="6">
        <v>1472</v>
      </c>
      <c r="G9" s="6">
        <f>SUM(G10:G11)</f>
        <v>31</v>
      </c>
      <c r="H9" s="7">
        <f t="shared" si="0"/>
        <v>14.03</v>
      </c>
      <c r="I9" s="6">
        <f>SUM(I10:I11)</f>
        <v>970</v>
      </c>
      <c r="J9" s="7">
        <f t="shared" si="1"/>
        <v>65.900000000000006</v>
      </c>
      <c r="K9" s="8"/>
    </row>
    <row r="10" spans="1:11" x14ac:dyDescent="0.25">
      <c r="A10" s="5" t="s">
        <v>14</v>
      </c>
      <c r="B10" s="20" t="s">
        <v>19</v>
      </c>
      <c r="C10" s="21" t="s">
        <v>20</v>
      </c>
      <c r="D10" s="20" t="s">
        <v>21</v>
      </c>
      <c r="E10" s="7">
        <v>29</v>
      </c>
      <c r="F10" s="7">
        <v>192</v>
      </c>
      <c r="G10" s="7">
        <v>31</v>
      </c>
      <c r="H10" s="7">
        <f t="shared" si="0"/>
        <v>106.9</v>
      </c>
      <c r="I10" s="7">
        <v>482</v>
      </c>
      <c r="J10" s="7">
        <f t="shared" si="1"/>
        <v>251.04</v>
      </c>
      <c r="K10" s="13">
        <v>43097</v>
      </c>
    </row>
    <row r="11" spans="1:11" ht="15" customHeight="1" x14ac:dyDescent="0.25">
      <c r="A11" s="5" t="s">
        <v>15</v>
      </c>
      <c r="B11" s="20" t="s">
        <v>19</v>
      </c>
      <c r="C11" s="21" t="s">
        <v>20</v>
      </c>
      <c r="D11" s="20" t="s">
        <v>21</v>
      </c>
      <c r="E11" s="7">
        <v>192</v>
      </c>
      <c r="F11" s="7">
        <v>1280</v>
      </c>
      <c r="G11" s="7">
        <v>0</v>
      </c>
      <c r="H11" s="7">
        <f t="shared" si="0"/>
        <v>0</v>
      </c>
      <c r="I11" s="7">
        <v>488</v>
      </c>
      <c r="J11" s="7">
        <f t="shared" si="1"/>
        <v>38.130000000000003</v>
      </c>
      <c r="K11" s="8"/>
    </row>
    <row r="12" spans="1:11" ht="39" customHeight="1" x14ac:dyDescent="0.25">
      <c r="A12" s="5" t="s">
        <v>14</v>
      </c>
      <c r="B12" s="16" t="s">
        <v>31</v>
      </c>
      <c r="C12" s="17" t="s">
        <v>32</v>
      </c>
      <c r="D12" s="18" t="s">
        <v>33</v>
      </c>
      <c r="E12" s="15"/>
      <c r="F12" s="15"/>
      <c r="G12" s="15">
        <v>6</v>
      </c>
      <c r="H12" s="15"/>
      <c r="I12" s="15"/>
      <c r="J12" s="15"/>
      <c r="K12" s="19">
        <v>43090</v>
      </c>
    </row>
    <row r="13" spans="1:11" x14ac:dyDescent="0.25">
      <c r="A13" s="5" t="s">
        <v>10</v>
      </c>
      <c r="B13" s="20" t="s">
        <v>22</v>
      </c>
      <c r="C13" s="21" t="s">
        <v>23</v>
      </c>
      <c r="D13" s="20" t="s">
        <v>24</v>
      </c>
      <c r="E13" s="9">
        <f t="shared" ref="E13:F13" si="2">SUM(E14:E15)</f>
        <v>2565000</v>
      </c>
      <c r="F13" s="9">
        <f t="shared" si="2"/>
        <v>12825000</v>
      </c>
      <c r="G13" s="10">
        <f>SUM(G14:G15)</f>
        <v>401614</v>
      </c>
      <c r="H13" s="7">
        <f t="shared" si="0"/>
        <v>15.66</v>
      </c>
      <c r="I13" s="9">
        <f>SUM(I14:I15)</f>
        <v>3007414</v>
      </c>
      <c r="J13" s="7">
        <f t="shared" si="1"/>
        <v>23.45</v>
      </c>
      <c r="K13" s="13">
        <v>43097</v>
      </c>
    </row>
    <row r="14" spans="1:11" x14ac:dyDescent="0.25">
      <c r="A14" s="5" t="s">
        <v>14</v>
      </c>
      <c r="B14" s="20" t="s">
        <v>22</v>
      </c>
      <c r="C14" s="21" t="s">
        <v>23</v>
      </c>
      <c r="D14" s="20" t="s">
        <v>24</v>
      </c>
      <c r="E14" s="11">
        <v>1925000</v>
      </c>
      <c r="F14" s="11">
        <v>9625000</v>
      </c>
      <c r="G14" s="12">
        <v>401614</v>
      </c>
      <c r="H14" s="7">
        <f t="shared" si="0"/>
        <v>20.86</v>
      </c>
      <c r="I14" s="11">
        <v>2727461</v>
      </c>
      <c r="J14" s="7">
        <f t="shared" si="1"/>
        <v>28.34</v>
      </c>
      <c r="K14" s="13">
        <v>43097</v>
      </c>
    </row>
    <row r="15" spans="1:11" x14ac:dyDescent="0.25">
      <c r="A15" s="5" t="s">
        <v>15</v>
      </c>
      <c r="B15" s="20" t="s">
        <v>22</v>
      </c>
      <c r="C15" s="21" t="s">
        <v>23</v>
      </c>
      <c r="D15" s="20" t="s">
        <v>24</v>
      </c>
      <c r="E15" s="11">
        <v>640000</v>
      </c>
      <c r="F15" s="11">
        <v>3200000</v>
      </c>
      <c r="G15" s="11">
        <v>0</v>
      </c>
      <c r="H15" s="7">
        <f t="shared" si="0"/>
        <v>0</v>
      </c>
      <c r="I15" s="11">
        <v>279953</v>
      </c>
      <c r="J15" s="7">
        <f>ROUND(I15/F15%,2)</f>
        <v>8.75</v>
      </c>
      <c r="K15" s="8"/>
    </row>
    <row r="16" spans="1:11" x14ac:dyDescent="0.25">
      <c r="A16" s="5" t="s">
        <v>10</v>
      </c>
      <c r="B16" s="20" t="s">
        <v>25</v>
      </c>
      <c r="C16" s="21" t="s">
        <v>26</v>
      </c>
      <c r="D16" s="20" t="s">
        <v>27</v>
      </c>
      <c r="E16" s="6">
        <v>78</v>
      </c>
      <c r="F16" s="6">
        <v>530</v>
      </c>
      <c r="G16" s="6">
        <f>SUM(G17:G18)</f>
        <v>2</v>
      </c>
      <c r="H16" s="7">
        <f>ROUND(G16/E16%,2)</f>
        <v>2.56</v>
      </c>
      <c r="I16" s="6">
        <f>SUM(I17:I18)</f>
        <v>189</v>
      </c>
      <c r="J16" s="7">
        <f t="shared" si="1"/>
        <v>35.659999999999997</v>
      </c>
      <c r="K16" s="8"/>
    </row>
    <row r="17" spans="1:11" x14ac:dyDescent="0.25">
      <c r="A17" s="5" t="s">
        <v>14</v>
      </c>
      <c r="B17" s="20" t="s">
        <v>25</v>
      </c>
      <c r="C17" s="21" t="s">
        <v>26</v>
      </c>
      <c r="D17" s="20" t="s">
        <v>27</v>
      </c>
      <c r="E17" s="7">
        <v>37</v>
      </c>
      <c r="F17" s="7">
        <v>114</v>
      </c>
      <c r="G17" s="7">
        <v>2</v>
      </c>
      <c r="H17" s="7">
        <f t="shared" si="0"/>
        <v>5.41</v>
      </c>
      <c r="I17" s="7">
        <v>99</v>
      </c>
      <c r="J17" s="7">
        <f t="shared" si="1"/>
        <v>86.84</v>
      </c>
      <c r="K17" s="13">
        <v>43081</v>
      </c>
    </row>
    <row r="18" spans="1:11" x14ac:dyDescent="0.25">
      <c r="A18" s="5" t="s">
        <v>15</v>
      </c>
      <c r="B18" s="20" t="s">
        <v>25</v>
      </c>
      <c r="C18" s="21" t="s">
        <v>26</v>
      </c>
      <c r="D18" s="20" t="s">
        <v>27</v>
      </c>
      <c r="E18" s="7">
        <v>41</v>
      </c>
      <c r="F18" s="7">
        <v>416</v>
      </c>
      <c r="G18" s="7">
        <v>0</v>
      </c>
      <c r="H18" s="7">
        <f t="shared" si="0"/>
        <v>0</v>
      </c>
      <c r="I18" s="7">
        <v>90</v>
      </c>
      <c r="J18" s="7">
        <f t="shared" si="1"/>
        <v>21.63</v>
      </c>
      <c r="K18" s="8"/>
    </row>
    <row r="19" spans="1:11" x14ac:dyDescent="0.25">
      <c r="A19" s="5" t="s">
        <v>14</v>
      </c>
      <c r="B19" s="16" t="s">
        <v>34</v>
      </c>
      <c r="C19" s="17" t="s">
        <v>35</v>
      </c>
      <c r="D19" s="18" t="s">
        <v>33</v>
      </c>
      <c r="E19" s="15"/>
      <c r="F19" s="15"/>
      <c r="G19" s="15">
        <v>2</v>
      </c>
      <c r="H19" s="15"/>
      <c r="I19" s="15"/>
      <c r="J19" s="15"/>
      <c r="K19" s="15" t="s">
        <v>36</v>
      </c>
    </row>
  </sheetData>
  <mergeCells count="15">
    <mergeCell ref="C3:C5"/>
    <mergeCell ref="C6:C8"/>
    <mergeCell ref="C9:C11"/>
    <mergeCell ref="C13:C15"/>
    <mergeCell ref="C16:C18"/>
    <mergeCell ref="B3:B5"/>
    <mergeCell ref="B6:B8"/>
    <mergeCell ref="B9:B11"/>
    <mergeCell ref="B13:B15"/>
    <mergeCell ref="B16:B18"/>
    <mergeCell ref="D3:D5"/>
    <mergeCell ref="D6:D8"/>
    <mergeCell ref="D9:D11"/>
    <mergeCell ref="D13:D15"/>
    <mergeCell ref="D16:D1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&amp;R1. pielikums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1.1.1.1.</vt:lpstr>
      <vt:lpstr>'1.1.1.1.'!Print_Area</vt:lpstr>
    </vt:vector>
  </TitlesOfParts>
  <Company>Izgl'itibas un zinatnes ministrija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Inta Švirksta</dc:creator>
  <cp:lastModifiedBy>Inta Švirksta</cp:lastModifiedBy>
  <cp:lastPrinted>2017-11-21T09:09:24Z</cp:lastPrinted>
  <dcterms:created xsi:type="dcterms:W3CDTF">2017-10-13T06:20:44Z</dcterms:created>
  <dcterms:modified xsi:type="dcterms:W3CDTF">2018-01-18T10:20:09Z</dcterms:modified>
</cp:coreProperties>
</file>