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Q:\TTN\aaTAP_SKANOSANA\TM projekti\2018\JD\uz_MK_lidzekli_nep_gad_170418\izskatisanai_MK\saskanotie-gala\"/>
    </mc:Choice>
  </mc:AlternateContent>
  <xr:revisionPtr revIDLastSave="0" documentId="13_ncr:1_{E3A795E9-B0EB-48E4-95B3-CDA386D606F6}" xr6:coauthVersionLast="32" xr6:coauthVersionMax="32" xr10:uidLastSave="{00000000-0000-0000-0000-000000000000}"/>
  <bookViews>
    <workbookView xWindow="0" yWindow="0" windowWidth="28800" windowHeight="11625" xr2:uid="{00000000-000D-0000-FFFF-FFFF00000000}"/>
  </bookViews>
  <sheets>
    <sheet name="Lapa1" sheetId="1" r:id="rId1"/>
  </sheet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l="1"/>
  <c r="I64" i="1" l="1"/>
  <c r="H64" i="1"/>
  <c r="G64" i="1"/>
  <c r="F64" i="1"/>
  <c r="E64" i="1"/>
  <c r="E69" i="1" s="1"/>
  <c r="I72" i="1" s="1"/>
</calcChain>
</file>

<file path=xl/sharedStrings.xml><?xml version="1.0" encoding="utf-8"?>
<sst xmlns="http://schemas.openxmlformats.org/spreadsheetml/2006/main" count="141" uniqueCount="37">
  <si>
    <t>FINANSIĀLAIS PAMATOJUMS LĪDZEKĻU NEPAREDZĒTIEM GADĪJUMIEM PIEPRASĪJUMAM</t>
  </si>
  <si>
    <t>Zaudējuma atlīdzības saņēmējs</t>
  </si>
  <si>
    <t>Maksājuma pamatojums</t>
  </si>
  <si>
    <t>Atlīdzināmā zaudējuma summa, Eur</t>
  </si>
  <si>
    <t>Tieslietu ministrijas lēmums</t>
  </si>
  <si>
    <t>Ģenerālpro- kuratūras lēmums</t>
  </si>
  <si>
    <t>1.</t>
  </si>
  <si>
    <t>2.</t>
  </si>
  <si>
    <t>3.</t>
  </si>
  <si>
    <t>4.</t>
  </si>
  <si>
    <t>5.</t>
  </si>
  <si>
    <t>6.</t>
  </si>
  <si>
    <t>7.</t>
  </si>
  <si>
    <t>8.</t>
  </si>
  <si>
    <t>9.</t>
  </si>
  <si>
    <t>Dzintars Rasnačs</t>
  </si>
  <si>
    <r>
      <t xml:space="preserve">Ir lēmums/ spriedums, jāveic apmaksa, bet nav saņemts personas bankas konta numurs </t>
    </r>
    <r>
      <rPr>
        <i/>
        <sz val="8"/>
        <rFont val="Times New Roman"/>
        <family val="1"/>
      </rPr>
      <t>(euro)</t>
    </r>
  </si>
  <si>
    <r>
      <t xml:space="preserve">Atlīdzība, pamatojoties uz tiesas nolēmumiem, kas nav stājušies spēkā un valsti pārstāv Ģenerālpro-kuratūra vai tās lēmums tiek pārsūdzēts </t>
    </r>
    <r>
      <rPr>
        <i/>
        <sz val="8"/>
        <rFont val="Times New Roman"/>
        <family val="1"/>
      </rPr>
      <t>(euro)</t>
    </r>
  </si>
  <si>
    <r>
      <t xml:space="preserve">Atlīdzība, pamatojoties uz tiesas nolēmumiem,
kas nav stājušies spēkā un valsti pārstāv Tieslietu ministrija vai tās lēmums tiek pārsūdzēts </t>
    </r>
    <r>
      <rPr>
        <i/>
        <sz val="8"/>
        <rFont val="Times New Roman"/>
        <family val="1"/>
      </rPr>
      <t>(euro)</t>
    </r>
  </si>
  <si>
    <r>
      <t xml:space="preserve">Jāveic apmaksa, jo  ir Tieslietu ministrijas/ Ģenerāl-prokuratūras lēmums vai atzīst prasību </t>
    </r>
    <r>
      <rPr>
        <i/>
        <sz val="8"/>
        <rFont val="Times New Roman"/>
        <family val="1"/>
      </rPr>
      <t>(euro)</t>
    </r>
  </si>
  <si>
    <t>Atlīdzināmā zaudējuma summas</t>
  </si>
  <si>
    <t>20 % no zaudējumu atlīdzības summas (7.-9.aiļu kopsumma), pieņemot, ka zaudējumu atlīdzības summa mēdz būt mazāka kā persona pieprasījusi:</t>
  </si>
  <si>
    <t>Iesniedzējs:</t>
  </si>
  <si>
    <t>tieslietu ministrs</t>
  </si>
  <si>
    <t>Pielikums Ministru kabineta rīkojuma projekta "Par finanšu līdzekļu piešķiršanu no valsts budžeta programmas "Līdzekļi neparedzētiem gadījumiem"" sākotnējās ietekmes novērtējuma ziņojumam (anotācijai)</t>
  </si>
  <si>
    <t>Tiesas nolēmums</t>
  </si>
  <si>
    <t>x</t>
  </si>
  <si>
    <t>10 000,00</t>
  </si>
  <si>
    <t>19 325,48</t>
  </si>
  <si>
    <t>Juridiska persona</t>
  </si>
  <si>
    <t>Fiziska persona</t>
  </si>
  <si>
    <r>
      <t xml:space="preserve">Saņemti personu iesniegumi, tiek gaidīts Tieslietu ministrijas vai Ģenerālprokuratūras lēmums </t>
    </r>
    <r>
      <rPr>
        <i/>
        <sz val="8"/>
        <rFont val="Times New Roman"/>
        <family val="1"/>
      </rPr>
      <t>(euro)</t>
    </r>
  </si>
  <si>
    <t>Ručevskis 67036855
Gints.Rucevskis@tm.gov.lv</t>
  </si>
  <si>
    <t xml:space="preserve">Kopējās plānotās izmaksas EUR: </t>
  </si>
  <si>
    <t xml:space="preserve">Budžeta programmā atlikušais finansējums EUR: </t>
  </si>
  <si>
    <t xml:space="preserve">Papildus nepieciešamais finansējums EUR: </t>
  </si>
  <si>
    <r>
      <t>Saskaņā ar Kriminālprocesā un administratīvo pārkāpumu lietvedībā nodarītā kaitējuma atlīdzināšanas likuma 24.panta ceturto daļu kaitējuma atlīdzinājumu izmaksā Tieslietu ministrija programmas 03.06.00 "Zaudējumu atlīdzība nepamatoti aizturētajām, arestētajām un notiesātajām personām" ietvaros.
Minētās programmas izpildes nodrošināšanai likuma "Par valsts budžetu 2018. gadam" ietvaros ir piešķirta dotācija no vispārējiem ieņēmumiem 84 820</t>
    </r>
    <r>
      <rPr>
        <i/>
        <sz val="12"/>
        <rFont val="Times New Roman"/>
        <family val="1"/>
        <charset val="186"/>
      </rPr>
      <t xml:space="preserve"> euro</t>
    </r>
    <r>
      <rPr>
        <sz val="12"/>
        <rFont val="Times New Roman"/>
        <family val="1"/>
        <charset val="186"/>
      </rPr>
      <t xml:space="preserve"> apmērā. Budžeta programmas finansējums uz 2018. gada 9.maiju ir izlietots  82 684,97 </t>
    </r>
    <r>
      <rPr>
        <i/>
        <sz val="12"/>
        <rFont val="Times New Roman"/>
        <family val="1"/>
        <charset val="186"/>
      </rPr>
      <t>euro</t>
    </r>
    <r>
      <rPr>
        <sz val="12"/>
        <rFont val="Times New Roman"/>
        <family val="1"/>
        <charset val="186"/>
      </rPr>
      <t xml:space="preserve">  jeb 97,5% apmērā, konta atlikums ir 2 135,03 </t>
    </r>
    <r>
      <rPr>
        <i/>
        <sz val="12"/>
        <rFont val="Times New Roman"/>
        <family val="1"/>
        <charset val="186"/>
      </rPr>
      <t>euro.</t>
    </r>
    <r>
      <rPr>
        <sz val="12"/>
        <rFont val="Times New Roman"/>
        <family val="1"/>
        <charset val="186"/>
      </rPr>
      <t xml:space="preserve"> Līdz 2018.gada 9.maijam ir veikta zaudējumu atlīdzināšana </t>
    </r>
    <r>
      <rPr>
        <sz val="12"/>
        <rFont val="Times New Roman"/>
        <family val="1"/>
      </rPr>
      <t xml:space="preserve"> 18</t>
    </r>
    <r>
      <rPr>
        <sz val="12"/>
        <rFont val="Times New Roman"/>
        <family val="1"/>
        <charset val="186"/>
      </rPr>
      <t xml:space="preserve"> personām. Pamatojoties uz Tieslietu ministrijas un Ģenerālprokuratūras lēmumiem un tiesu spriedumiem zaudējumu atlīdzināšanas lietās, kā arī saņemtajiem iesniegumiem/prasījumiem zaudējumu atlīdzības saņemšanai, vēl Tieslietu ministrijai fiziskajām personām mantiskie un nemantiskie zaudējumi provizoriski būtu jāatlīdzina 75 776,90  </t>
    </r>
    <r>
      <rPr>
        <i/>
        <sz val="12"/>
        <rFont val="Times New Roman"/>
        <family val="1"/>
        <charset val="186"/>
      </rPr>
      <t>euro</t>
    </r>
    <r>
      <rPr>
        <sz val="12"/>
        <rFont val="Times New Roman"/>
        <family val="1"/>
        <charset val="186"/>
      </rPr>
      <t xml:space="preserve"> apmērā.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</si>
</sst>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2" x14ac:knownFonts="1">
    <font>
      <sz val="11"/>
      <color theme="1"/>
      <name val="Calibri"/>
      <family val="2"/>
      <charset val="186"/>
      <scheme val="minor"/>
    </font>
    <font>
      <sz val="11"/>
      <color theme="1"/>
      <name val="Times New Roman"/>
      <family val="1"/>
    </font>
    <font>
      <sz val="10"/>
      <color theme="1"/>
      <name val="Times New Roman"/>
      <family val="1"/>
    </font>
    <font>
      <i/>
      <sz val="8"/>
      <name val="Times New Roman"/>
      <family val="1"/>
    </font>
    <font>
      <sz val="11"/>
      <color theme="1"/>
      <name val="Calibri"/>
      <family val="2"/>
      <charset val="186"/>
      <scheme val="minor"/>
    </font>
    <font>
      <sz val="10"/>
      <name val="Arial"/>
      <family val="2"/>
      <charset val="186"/>
    </font>
    <font>
      <sz val="11"/>
      <name val="Times New Roman"/>
      <family val="1"/>
    </font>
    <font>
      <b/>
      <sz val="11"/>
      <name val="Times New Roman"/>
      <family val="1"/>
    </font>
    <font>
      <b/>
      <sz val="10"/>
      <name val="Times New Roman"/>
      <family val="1"/>
    </font>
    <font>
      <sz val="8"/>
      <name val="Times New Roman"/>
      <family val="1"/>
    </font>
    <font>
      <sz val="10"/>
      <color rgb="FF000000"/>
      <name val="Times New Roman"/>
      <family val="1"/>
    </font>
    <font>
      <b/>
      <i/>
      <u/>
      <sz val="11"/>
      <name val="Times New Roman"/>
      <family val="1"/>
    </font>
    <font>
      <b/>
      <i/>
      <u/>
      <sz val="11"/>
      <color theme="1"/>
      <name val="Times New Roman"/>
      <family val="1"/>
    </font>
    <font>
      <i/>
      <u/>
      <sz val="11"/>
      <color theme="1"/>
      <name val="Times New Roman"/>
      <family val="1"/>
    </font>
    <font>
      <i/>
      <sz val="8"/>
      <color theme="1"/>
      <name val="Times New Roman"/>
      <family val="1"/>
    </font>
    <font>
      <i/>
      <sz val="9"/>
      <color theme="1"/>
      <name val="Times New Roman"/>
      <family val="1"/>
    </font>
    <font>
      <sz val="12"/>
      <color theme="1"/>
      <name val="Times New Roman"/>
      <family val="1"/>
    </font>
    <font>
      <sz val="12"/>
      <color theme="1"/>
      <name val="Calibri"/>
      <family val="2"/>
      <charset val="186"/>
      <scheme val="minor"/>
    </font>
    <font>
      <b/>
      <sz val="12"/>
      <color theme="1"/>
      <name val="Times New Roman"/>
      <family val="1"/>
    </font>
    <font>
      <sz val="12"/>
      <name val="Times New Roman"/>
      <family val="1"/>
      <charset val="186"/>
    </font>
    <font>
      <i/>
      <sz val="12"/>
      <name val="Times New Roman"/>
      <family val="1"/>
      <charset val="186"/>
    </font>
    <font>
      <sz val="12"/>
      <name val="Times New Roman"/>
      <family val="1"/>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4" fillId="0" borderId="0"/>
    <xf numFmtId="0" fontId="5" fillId="0" borderId="0"/>
    <xf numFmtId="43" fontId="4" fillId="0" borderId="0" applyFont="0" applyFill="0" applyBorder="0" applyAlignment="0" applyProtection="0"/>
  </cellStyleXfs>
  <cellXfs count="64">
    <xf numFmtId="0" fontId="0" fillId="0" borderId="0" xfId="0"/>
    <xf numFmtId="0" fontId="1" fillId="0" borderId="0" xfId="0" applyFont="1"/>
    <xf numFmtId="4" fontId="1" fillId="0" borderId="0" xfId="0" applyNumberFormat="1" applyFont="1"/>
    <xf numFmtId="0" fontId="1" fillId="0" borderId="0" xfId="0" applyFont="1" applyAlignment="1">
      <alignment horizontal="center" vertical="center"/>
    </xf>
    <xf numFmtId="43" fontId="1" fillId="0" borderId="0" xfId="3" applyFont="1"/>
    <xf numFmtId="0" fontId="9" fillId="0" borderId="1" xfId="0"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right" vertical="center"/>
    </xf>
    <xf numFmtId="2" fontId="2" fillId="0" borderId="1" xfId="0" applyNumberFormat="1" applyFont="1" applyBorder="1" applyAlignment="1">
      <alignment horizontal="right"/>
    </xf>
    <xf numFmtId="0" fontId="2" fillId="0" borderId="1" xfId="0" applyFont="1" applyBorder="1" applyAlignment="1">
      <alignment horizontal="center" vertical="center"/>
    </xf>
    <xf numFmtId="2" fontId="2" fillId="0" borderId="1" xfId="0" applyNumberFormat="1" applyFont="1" applyBorder="1" applyAlignment="1">
      <alignment horizontal="right" vertical="center"/>
    </xf>
    <xf numFmtId="2" fontId="2" fillId="0" borderId="1" xfId="0" applyNumberFormat="1" applyFont="1" applyFill="1" applyBorder="1" applyAlignment="1">
      <alignment horizontal="right"/>
    </xf>
    <xf numFmtId="2" fontId="10" fillId="0" borderId="1" xfId="0" applyNumberFormat="1" applyFont="1" applyFill="1" applyBorder="1" applyAlignment="1">
      <alignment horizontal="right" vertical="center" wrapText="1"/>
    </xf>
    <xf numFmtId="2" fontId="1" fillId="0" borderId="0" xfId="0" applyNumberFormat="1" applyFont="1"/>
    <xf numFmtId="0" fontId="2" fillId="0" borderId="1" xfId="0" applyFont="1" applyFill="1" applyBorder="1" applyAlignment="1">
      <alignment horizontal="center"/>
    </xf>
    <xf numFmtId="2" fontId="10" fillId="0" borderId="1" xfId="0" applyNumberFormat="1" applyFont="1" applyBorder="1" applyAlignment="1">
      <alignment horizontal="right" vertical="center"/>
    </xf>
    <xf numFmtId="0" fontId="1" fillId="0" borderId="0" xfId="0" applyFont="1" applyFill="1"/>
    <xf numFmtId="0" fontId="2" fillId="0" borderId="1" xfId="0" applyFont="1" applyFill="1" applyBorder="1" applyAlignment="1">
      <alignment horizontal="left" vertical="center"/>
    </xf>
    <xf numFmtId="0" fontId="1" fillId="0" borderId="0" xfId="0" applyFont="1" applyBorder="1"/>
    <xf numFmtId="164" fontId="11" fillId="0" borderId="1" xfId="3" applyNumberFormat="1" applyFont="1" applyBorder="1" applyAlignment="1">
      <alignment horizontal="right" vertical="center"/>
    </xf>
    <xf numFmtId="164" fontId="12" fillId="0" borderId="1" xfId="3" applyNumberFormat="1" applyFont="1" applyBorder="1" applyAlignment="1">
      <alignment horizontal="right" vertical="center"/>
    </xf>
    <xf numFmtId="164" fontId="13" fillId="0" borderId="1" xfId="3" applyNumberFormat="1" applyFont="1" applyBorder="1" applyAlignment="1">
      <alignment horizontal="right" vertical="center"/>
    </xf>
    <xf numFmtId="4" fontId="1" fillId="0" borderId="0" xfId="0" applyNumberFormat="1" applyFont="1" applyBorder="1"/>
    <xf numFmtId="0" fontId="15" fillId="0" borderId="0" xfId="0" applyFont="1" applyAlignment="1">
      <alignment vertical="center" wrapText="1"/>
    </xf>
    <xf numFmtId="164" fontId="1" fillId="0" borderId="0" xfId="0" applyNumberFormat="1" applyFont="1"/>
    <xf numFmtId="0" fontId="15" fillId="0" borderId="0" xfId="0" applyFont="1" applyAlignment="1">
      <alignment wrapText="1"/>
    </xf>
    <xf numFmtId="43" fontId="1" fillId="0" borderId="0" xfId="0" applyNumberFormat="1" applyFont="1"/>
    <xf numFmtId="0" fontId="1" fillId="0" borderId="0" xfId="0" applyFont="1" applyAlignment="1">
      <alignment horizontal="right" wrapText="1"/>
    </xf>
    <xf numFmtId="0" fontId="0" fillId="0" borderId="0" xfId="0" applyAlignment="1">
      <alignment horizontal="right" wrapText="1"/>
    </xf>
    <xf numFmtId="0" fontId="16" fillId="0" borderId="0" xfId="0" applyFont="1"/>
    <xf numFmtId="4" fontId="16" fillId="0" borderId="0" xfId="0" applyNumberFormat="1" applyFont="1"/>
    <xf numFmtId="0" fontId="18" fillId="0" borderId="0" xfId="0" applyFont="1" applyAlignment="1">
      <alignment horizontal="center"/>
    </xf>
    <xf numFmtId="0" fontId="2"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8" fillId="0" borderId="0" xfId="0" applyFont="1" applyAlignment="1"/>
    <xf numFmtId="0" fontId="6" fillId="0" borderId="0" xfId="0" applyFont="1" applyFill="1" applyAlignment="1">
      <alignment horizontal="left" vertical="center" wrapText="1"/>
    </xf>
    <xf numFmtId="0" fontId="6" fillId="0" borderId="0" xfId="0" applyFont="1" applyFill="1"/>
    <xf numFmtId="4" fontId="6" fillId="0" borderId="0" xfId="0" applyNumberFormat="1" applyFont="1" applyFill="1"/>
    <xf numFmtId="0" fontId="6" fillId="0" borderId="0" xfId="0" applyFont="1" applyFill="1" applyAlignment="1">
      <alignment horizontal="left"/>
    </xf>
    <xf numFmtId="4" fontId="7" fillId="0" borderId="0" xfId="0" applyNumberFormat="1" applyFont="1" applyFill="1" applyAlignment="1">
      <alignment horizontal="left" vertical="center" wrapText="1"/>
    </xf>
    <xf numFmtId="0" fontId="16" fillId="0" borderId="0" xfId="0" applyFont="1" applyAlignment="1">
      <alignment horizontal="center"/>
    </xf>
    <xf numFmtId="0" fontId="14" fillId="0" borderId="0" xfId="0" applyFont="1" applyAlignment="1">
      <alignment horizontal="center" vertical="center" wrapText="1"/>
    </xf>
    <xf numFmtId="0" fontId="6" fillId="0" borderId="0" xfId="0" applyFont="1" applyFill="1" applyAlignment="1">
      <alignment horizontal="center" vertical="center" wrapText="1"/>
    </xf>
    <xf numFmtId="164" fontId="6" fillId="0" borderId="0" xfId="0" applyNumberFormat="1" applyFont="1" applyFill="1" applyAlignment="1">
      <alignment horizontal="center" vertical="center" wrapText="1"/>
    </xf>
    <xf numFmtId="0" fontId="6" fillId="0" borderId="0" xfId="0" applyFont="1" applyFill="1" applyAlignment="1">
      <alignment horizontal="right" vertical="center" wrapText="1"/>
    </xf>
    <xf numFmtId="0" fontId="7" fillId="0" borderId="0" xfId="0" applyFont="1" applyFill="1" applyAlignment="1">
      <alignment horizontal="righ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4" fontId="9" fillId="0" borderId="2"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0" fontId="19" fillId="2" borderId="7" xfId="0" applyFont="1" applyFill="1" applyBorder="1" applyAlignment="1">
      <alignment horizontal="justify" vertical="center" wrapText="1"/>
    </xf>
    <xf numFmtId="0" fontId="16" fillId="2" borderId="7" xfId="0" applyFont="1" applyFill="1" applyBorder="1" applyAlignment="1">
      <alignment horizontal="justify" vertical="center"/>
    </xf>
    <xf numFmtId="0" fontId="16" fillId="0" borderId="0" xfId="0" applyFont="1" applyAlignment="1">
      <alignment horizontal="right" wrapText="1"/>
    </xf>
    <xf numFmtId="0" fontId="15" fillId="0" borderId="0" xfId="0" applyFont="1" applyBorder="1" applyAlignment="1">
      <alignment horizontal="center" vertical="center" wrapText="1"/>
    </xf>
    <xf numFmtId="164" fontId="12" fillId="0" borderId="1" xfId="3" applyNumberFormat="1"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8" fillId="0" borderId="0" xfId="0" applyFont="1" applyAlignment="1">
      <alignment horizontal="center"/>
    </xf>
  </cellXfs>
  <cellStyles count="4">
    <cellStyle name="Komats" xfId="3" builtinId="3"/>
    <cellStyle name="Normal 2" xfId="2" xr:uid="{00000000-0005-0000-0000-000001000000}"/>
    <cellStyle name="Normal 3" xfId="1" xr:uid="{00000000-0005-0000-0000-000002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7"/>
  <sheetViews>
    <sheetView tabSelected="1" topLeftCell="A43" zoomScaleNormal="100" workbookViewId="0">
      <selection activeCell="O61" sqref="O61"/>
    </sheetView>
  </sheetViews>
  <sheetFormatPr defaultColWidth="8.85546875" defaultRowHeight="15" x14ac:dyDescent="0.25"/>
  <cols>
    <col min="1" max="1" width="22.140625" style="1" customWidth="1"/>
    <col min="2" max="2" width="8.85546875" style="1"/>
    <col min="3" max="4" width="9.140625" style="1" customWidth="1"/>
    <col min="5" max="5" width="11.140625" style="1" customWidth="1"/>
    <col min="6" max="6" width="11.28515625" style="2" customWidth="1"/>
    <col min="7" max="7" width="14" style="1" customWidth="1"/>
    <col min="8" max="8" width="13.42578125" style="1" customWidth="1"/>
    <col min="9" max="9" width="14.28515625" style="1" customWidth="1"/>
    <col min="10" max="10" width="11.42578125" style="1" customWidth="1"/>
    <col min="11" max="11" width="10.42578125" style="1" bestFit="1" customWidth="1"/>
    <col min="12" max="12" width="11.42578125" style="1" bestFit="1" customWidth="1"/>
    <col min="13" max="13" width="8.85546875" style="1"/>
    <col min="14" max="14" width="10.42578125" style="1" bestFit="1" customWidth="1"/>
    <col min="15" max="19" width="8.85546875" style="1"/>
    <col min="20" max="20" width="10" style="1" bestFit="1" customWidth="1"/>
    <col min="21" max="16384" width="8.85546875" style="1"/>
  </cols>
  <sheetData>
    <row r="1" spans="1:16" ht="69" customHeight="1" x14ac:dyDescent="0.25">
      <c r="A1" s="37"/>
      <c r="B1" s="38"/>
      <c r="C1" s="38"/>
      <c r="D1" s="38"/>
      <c r="E1" s="38"/>
      <c r="F1" s="58" t="s">
        <v>24</v>
      </c>
      <c r="G1" s="58"/>
      <c r="H1" s="58"/>
      <c r="I1" s="58"/>
    </row>
    <row r="2" spans="1:16" ht="21" customHeight="1" x14ac:dyDescent="0.25">
      <c r="A2" s="31"/>
      <c r="B2" s="32"/>
      <c r="C2" s="32"/>
      <c r="D2" s="32"/>
      <c r="E2" s="32"/>
      <c r="F2" s="32"/>
      <c r="G2" s="32"/>
      <c r="H2" s="32"/>
      <c r="I2" s="32"/>
    </row>
    <row r="3" spans="1:16" ht="15.75" x14ac:dyDescent="0.25">
      <c r="A3" s="63" t="s">
        <v>0</v>
      </c>
      <c r="B3" s="63"/>
      <c r="C3" s="63"/>
      <c r="D3" s="63"/>
      <c r="E3" s="63"/>
      <c r="F3" s="63"/>
      <c r="G3" s="63"/>
      <c r="H3" s="63"/>
      <c r="I3" s="63"/>
      <c r="J3" s="39"/>
    </row>
    <row r="4" spans="1:16" ht="15.75" x14ac:dyDescent="0.25">
      <c r="A4" s="35"/>
      <c r="B4" s="35"/>
      <c r="C4" s="35"/>
      <c r="D4" s="35"/>
      <c r="E4" s="35"/>
      <c r="F4" s="35"/>
      <c r="G4" s="35"/>
      <c r="H4" s="35"/>
      <c r="I4" s="35"/>
      <c r="J4" s="35"/>
    </row>
    <row r="5" spans="1:16" ht="175.5" customHeight="1" x14ac:dyDescent="0.25">
      <c r="A5" s="56" t="s">
        <v>36</v>
      </c>
      <c r="B5" s="57"/>
      <c r="C5" s="57"/>
      <c r="D5" s="57"/>
      <c r="E5" s="57"/>
      <c r="F5" s="57"/>
      <c r="G5" s="57"/>
      <c r="H5" s="57"/>
      <c r="I5" s="57"/>
      <c r="M5" s="3"/>
    </row>
    <row r="6" spans="1:16" ht="15" customHeight="1" x14ac:dyDescent="0.25">
      <c r="A6" s="61" t="s">
        <v>1</v>
      </c>
      <c r="B6" s="61" t="s">
        <v>2</v>
      </c>
      <c r="C6" s="61"/>
      <c r="D6" s="61"/>
      <c r="E6" s="51" t="s">
        <v>3</v>
      </c>
      <c r="F6" s="52"/>
      <c r="G6" s="52"/>
      <c r="H6" s="52"/>
      <c r="I6" s="53"/>
    </row>
    <row r="7" spans="1:16" ht="43.5" customHeight="1" x14ac:dyDescent="0.25">
      <c r="A7" s="61"/>
      <c r="B7" s="62" t="s">
        <v>4</v>
      </c>
      <c r="C7" s="62" t="s">
        <v>5</v>
      </c>
      <c r="D7" s="62" t="s">
        <v>25</v>
      </c>
      <c r="E7" s="62" t="s">
        <v>16</v>
      </c>
      <c r="F7" s="54" t="s">
        <v>19</v>
      </c>
      <c r="G7" s="51" t="s">
        <v>20</v>
      </c>
      <c r="H7" s="52"/>
      <c r="I7" s="53"/>
      <c r="L7" s="4"/>
    </row>
    <row r="8" spans="1:16" ht="112.5" x14ac:dyDescent="0.25">
      <c r="A8" s="61"/>
      <c r="B8" s="62"/>
      <c r="C8" s="62"/>
      <c r="D8" s="62"/>
      <c r="E8" s="62"/>
      <c r="F8" s="55"/>
      <c r="G8" s="5" t="s">
        <v>31</v>
      </c>
      <c r="H8" s="5" t="s">
        <v>17</v>
      </c>
      <c r="I8" s="5" t="s">
        <v>18</v>
      </c>
    </row>
    <row r="9" spans="1:16" x14ac:dyDescent="0.25">
      <c r="A9" s="6" t="s">
        <v>6</v>
      </c>
      <c r="B9" s="6" t="s">
        <v>7</v>
      </c>
      <c r="C9" s="6" t="s">
        <v>8</v>
      </c>
      <c r="D9" s="6" t="s">
        <v>9</v>
      </c>
      <c r="E9" s="7" t="s">
        <v>10</v>
      </c>
      <c r="F9" s="8" t="s">
        <v>11</v>
      </c>
      <c r="G9" s="6" t="s">
        <v>12</v>
      </c>
      <c r="H9" s="6" t="s">
        <v>13</v>
      </c>
      <c r="I9" s="6" t="s">
        <v>14</v>
      </c>
    </row>
    <row r="10" spans="1:16" x14ac:dyDescent="0.25">
      <c r="A10" s="9" t="s">
        <v>30</v>
      </c>
      <c r="B10" s="10"/>
      <c r="C10" s="10" t="s">
        <v>26</v>
      </c>
      <c r="D10" s="10"/>
      <c r="E10" s="15">
        <v>4.75</v>
      </c>
      <c r="F10" s="11"/>
      <c r="G10" s="16"/>
      <c r="H10" s="15"/>
      <c r="I10" s="12"/>
    </row>
    <row r="11" spans="1:16" x14ac:dyDescent="0.25">
      <c r="A11" s="9" t="s">
        <v>30</v>
      </c>
      <c r="B11" s="10"/>
      <c r="C11" s="10" t="s">
        <v>26</v>
      </c>
      <c r="D11" s="10"/>
      <c r="E11" s="15">
        <v>28.46</v>
      </c>
      <c r="F11" s="11"/>
      <c r="G11" s="16"/>
      <c r="H11" s="15"/>
      <c r="I11" s="12"/>
    </row>
    <row r="12" spans="1:16" x14ac:dyDescent="0.25">
      <c r="A12" s="9" t="s">
        <v>30</v>
      </c>
      <c r="B12" s="10" t="s">
        <v>26</v>
      </c>
      <c r="C12" s="10"/>
      <c r="D12" s="10"/>
      <c r="E12" s="15">
        <v>93.6</v>
      </c>
      <c r="F12" s="11"/>
      <c r="G12" s="15"/>
      <c r="H12" s="15"/>
      <c r="I12" s="12"/>
    </row>
    <row r="13" spans="1:16" x14ac:dyDescent="0.25">
      <c r="A13" s="9" t="s">
        <v>30</v>
      </c>
      <c r="B13" s="10"/>
      <c r="C13" s="10"/>
      <c r="D13" s="10" t="s">
        <v>26</v>
      </c>
      <c r="E13" s="15">
        <v>142.29</v>
      </c>
      <c r="F13" s="11"/>
      <c r="G13" s="15"/>
      <c r="H13" s="15"/>
      <c r="I13" s="12"/>
    </row>
    <row r="14" spans="1:16" x14ac:dyDescent="0.25">
      <c r="A14" s="9" t="s">
        <v>30</v>
      </c>
      <c r="B14" s="10" t="s">
        <v>26</v>
      </c>
      <c r="C14" s="10"/>
      <c r="D14" s="10"/>
      <c r="E14" s="15">
        <v>1457.09</v>
      </c>
      <c r="F14" s="11"/>
      <c r="G14" s="16"/>
      <c r="H14" s="15"/>
      <c r="I14" s="12"/>
    </row>
    <row r="15" spans="1:16" x14ac:dyDescent="0.25">
      <c r="A15" s="9" t="s">
        <v>30</v>
      </c>
      <c r="B15" s="10"/>
      <c r="C15" s="10" t="s">
        <v>26</v>
      </c>
      <c r="D15" s="10"/>
      <c r="E15" s="15">
        <v>99.37</v>
      </c>
      <c r="F15" s="11"/>
      <c r="G15" s="16"/>
      <c r="H15" s="15"/>
      <c r="I15" s="12"/>
      <c r="P15" s="17"/>
    </row>
    <row r="16" spans="1:16" x14ac:dyDescent="0.25">
      <c r="A16" s="9" t="s">
        <v>30</v>
      </c>
      <c r="B16" s="10"/>
      <c r="C16" s="10" t="s">
        <v>26</v>
      </c>
      <c r="D16" s="10"/>
      <c r="E16" s="15">
        <v>145.78</v>
      </c>
      <c r="F16" s="11"/>
      <c r="G16" s="16"/>
      <c r="H16" s="15"/>
      <c r="I16" s="12"/>
    </row>
    <row r="17" spans="1:9" x14ac:dyDescent="0.25">
      <c r="A17" s="9" t="s">
        <v>30</v>
      </c>
      <c r="B17" s="10"/>
      <c r="C17" s="10" t="s">
        <v>26</v>
      </c>
      <c r="D17" s="10"/>
      <c r="E17" s="15">
        <v>142.29</v>
      </c>
      <c r="F17" s="11"/>
      <c r="G17" s="15"/>
      <c r="H17" s="15"/>
      <c r="I17" s="12"/>
    </row>
    <row r="18" spans="1:9" x14ac:dyDescent="0.25">
      <c r="A18" s="9" t="s">
        <v>30</v>
      </c>
      <c r="B18" s="10"/>
      <c r="C18" s="10"/>
      <c r="D18" s="10" t="s">
        <v>26</v>
      </c>
      <c r="E18" s="15">
        <v>5300</v>
      </c>
      <c r="F18" s="11"/>
      <c r="G18" s="15"/>
      <c r="H18" s="15"/>
      <c r="I18" s="12"/>
    </row>
    <row r="19" spans="1:9" x14ac:dyDescent="0.25">
      <c r="A19" s="9" t="s">
        <v>30</v>
      </c>
      <c r="B19" s="10" t="s">
        <v>26</v>
      </c>
      <c r="C19" s="10"/>
      <c r="D19" s="10"/>
      <c r="E19" s="15">
        <v>303.04000000000002</v>
      </c>
      <c r="F19" s="11"/>
      <c r="G19" s="11"/>
      <c r="H19" s="15"/>
      <c r="I19" s="12"/>
    </row>
    <row r="20" spans="1:9" x14ac:dyDescent="0.25">
      <c r="A20" s="9" t="s">
        <v>30</v>
      </c>
      <c r="B20" s="18"/>
      <c r="C20" s="18" t="s">
        <v>26</v>
      </c>
      <c r="D20" s="18"/>
      <c r="E20" s="15">
        <v>50</v>
      </c>
      <c r="F20" s="15"/>
      <c r="G20" s="11"/>
      <c r="H20" s="15"/>
      <c r="I20" s="12"/>
    </row>
    <row r="21" spans="1:9" x14ac:dyDescent="0.25">
      <c r="A21" s="9" t="s">
        <v>30</v>
      </c>
      <c r="B21" s="10"/>
      <c r="C21" s="10"/>
      <c r="D21" s="10" t="s">
        <v>26</v>
      </c>
      <c r="E21" s="15">
        <v>3000</v>
      </c>
      <c r="F21" s="11"/>
      <c r="G21" s="15"/>
      <c r="H21" s="11"/>
      <c r="I21" s="12"/>
    </row>
    <row r="22" spans="1:9" x14ac:dyDescent="0.25">
      <c r="A22" s="9" t="s">
        <v>30</v>
      </c>
      <c r="B22" s="10"/>
      <c r="C22" s="10"/>
      <c r="D22" s="10" t="s">
        <v>26</v>
      </c>
      <c r="E22" s="15">
        <v>2180.61</v>
      </c>
      <c r="F22" s="11"/>
      <c r="G22" s="15"/>
      <c r="H22" s="11"/>
      <c r="I22" s="12"/>
    </row>
    <row r="23" spans="1:9" x14ac:dyDescent="0.25">
      <c r="A23" s="9" t="s">
        <v>30</v>
      </c>
      <c r="B23" s="10"/>
      <c r="C23" s="10"/>
      <c r="D23" s="10" t="s">
        <v>26</v>
      </c>
      <c r="E23" s="15">
        <v>50</v>
      </c>
      <c r="F23" s="11"/>
      <c r="G23" s="15"/>
      <c r="H23" s="11"/>
      <c r="I23" s="12"/>
    </row>
    <row r="24" spans="1:9" x14ac:dyDescent="0.25">
      <c r="A24" s="9" t="s">
        <v>30</v>
      </c>
      <c r="B24" s="10"/>
      <c r="C24" s="10"/>
      <c r="D24" s="10"/>
      <c r="E24" s="15">
        <v>1044</v>
      </c>
      <c r="F24" s="11"/>
      <c r="G24" s="15"/>
      <c r="H24" s="11"/>
      <c r="I24" s="12"/>
    </row>
    <row r="25" spans="1:9" x14ac:dyDescent="0.25">
      <c r="A25" s="9" t="s">
        <v>30</v>
      </c>
      <c r="B25" s="10" t="s">
        <v>26</v>
      </c>
      <c r="C25" s="10"/>
      <c r="D25" s="10"/>
      <c r="E25" s="15"/>
      <c r="F25" s="11"/>
      <c r="G25" s="15">
        <v>770</v>
      </c>
      <c r="H25" s="11"/>
      <c r="I25" s="12"/>
    </row>
    <row r="26" spans="1:9" x14ac:dyDescent="0.25">
      <c r="A26" s="9" t="s">
        <v>30</v>
      </c>
      <c r="B26" s="10" t="s">
        <v>26</v>
      </c>
      <c r="C26" s="13"/>
      <c r="D26" s="13"/>
      <c r="E26" s="12"/>
      <c r="F26" s="14"/>
      <c r="G26" s="12">
        <v>600</v>
      </c>
      <c r="H26" s="12"/>
      <c r="I26" s="14"/>
    </row>
    <row r="27" spans="1:9" x14ac:dyDescent="0.25">
      <c r="A27" s="9" t="s">
        <v>30</v>
      </c>
      <c r="B27" s="10" t="s">
        <v>26</v>
      </c>
      <c r="C27" s="13"/>
      <c r="D27" s="13"/>
      <c r="E27" s="12"/>
      <c r="F27" s="14"/>
      <c r="G27" s="12">
        <v>3939.64</v>
      </c>
      <c r="H27" s="12"/>
      <c r="I27" s="14"/>
    </row>
    <row r="28" spans="1:9" x14ac:dyDescent="0.25">
      <c r="A28" s="9" t="s">
        <v>30</v>
      </c>
      <c r="B28" s="10" t="s">
        <v>26</v>
      </c>
      <c r="C28" s="13"/>
      <c r="D28" s="13"/>
      <c r="E28" s="12"/>
      <c r="F28" s="14"/>
      <c r="G28" s="12">
        <v>600</v>
      </c>
      <c r="H28" s="12"/>
      <c r="I28" s="14"/>
    </row>
    <row r="29" spans="1:9" x14ac:dyDescent="0.25">
      <c r="A29" s="9" t="s">
        <v>30</v>
      </c>
      <c r="B29" s="10" t="s">
        <v>26</v>
      </c>
      <c r="C29" s="13"/>
      <c r="D29" s="13"/>
      <c r="E29" s="12"/>
      <c r="F29" s="14"/>
      <c r="G29" s="12">
        <v>41595.29</v>
      </c>
      <c r="H29" s="12"/>
      <c r="I29" s="14"/>
    </row>
    <row r="30" spans="1:9" x14ac:dyDescent="0.25">
      <c r="A30" s="9" t="s">
        <v>30</v>
      </c>
      <c r="B30" s="10" t="s">
        <v>26</v>
      </c>
      <c r="C30" s="13"/>
      <c r="D30" s="13"/>
      <c r="E30" s="12"/>
      <c r="F30" s="14"/>
      <c r="G30" s="12">
        <v>50000</v>
      </c>
      <c r="H30" s="12"/>
      <c r="I30" s="12"/>
    </row>
    <row r="31" spans="1:9" x14ac:dyDescent="0.25">
      <c r="A31" s="9" t="s">
        <v>30</v>
      </c>
      <c r="B31" s="10" t="s">
        <v>26</v>
      </c>
      <c r="C31" s="13"/>
      <c r="D31" s="13"/>
      <c r="E31" s="12"/>
      <c r="F31" s="14"/>
      <c r="G31" s="12">
        <v>1196.3</v>
      </c>
      <c r="H31" s="12"/>
      <c r="I31" s="19"/>
    </row>
    <row r="32" spans="1:9" x14ac:dyDescent="0.25">
      <c r="A32" s="9" t="s">
        <v>30</v>
      </c>
      <c r="B32" s="10" t="s">
        <v>26</v>
      </c>
      <c r="C32" s="13"/>
      <c r="D32" s="13"/>
      <c r="E32" s="12"/>
      <c r="F32" s="14"/>
      <c r="G32" s="12">
        <v>100</v>
      </c>
      <c r="H32" s="12"/>
      <c r="I32" s="14"/>
    </row>
    <row r="33" spans="1:14" x14ac:dyDescent="0.25">
      <c r="A33" s="9" t="s">
        <v>30</v>
      </c>
      <c r="B33" s="10" t="s">
        <v>26</v>
      </c>
      <c r="C33" s="10"/>
      <c r="D33" s="10"/>
      <c r="E33" s="15"/>
      <c r="F33" s="11"/>
      <c r="G33" s="12">
        <v>14788.57</v>
      </c>
      <c r="H33" s="12"/>
      <c r="I33" s="12"/>
    </row>
    <row r="34" spans="1:14" x14ac:dyDescent="0.25">
      <c r="A34" s="9" t="s">
        <v>29</v>
      </c>
      <c r="B34" s="10"/>
      <c r="C34" s="10"/>
      <c r="D34" s="10" t="s">
        <v>26</v>
      </c>
      <c r="E34" s="15"/>
      <c r="F34" s="11"/>
      <c r="G34" s="12"/>
      <c r="H34" s="12"/>
      <c r="I34" s="12">
        <v>9578.91</v>
      </c>
    </row>
    <row r="35" spans="1:14" x14ac:dyDescent="0.25">
      <c r="A35" s="9" t="s">
        <v>30</v>
      </c>
      <c r="B35" s="10"/>
      <c r="C35" s="10"/>
      <c r="D35" s="10" t="s">
        <v>26</v>
      </c>
      <c r="E35" s="15"/>
      <c r="F35" s="11"/>
      <c r="G35" s="12"/>
      <c r="H35" s="12"/>
      <c r="I35" s="12">
        <v>7339.66</v>
      </c>
    </row>
    <row r="36" spans="1:14" x14ac:dyDescent="0.25">
      <c r="A36" s="9" t="s">
        <v>30</v>
      </c>
      <c r="B36" s="10"/>
      <c r="C36" s="10"/>
      <c r="D36" s="10" t="s">
        <v>26</v>
      </c>
      <c r="E36" s="15"/>
      <c r="F36" s="11"/>
      <c r="G36" s="12"/>
      <c r="H36" s="12"/>
      <c r="I36" s="12">
        <v>2168</v>
      </c>
    </row>
    <row r="37" spans="1:14" x14ac:dyDescent="0.25">
      <c r="A37" s="9" t="s">
        <v>30</v>
      </c>
      <c r="B37" s="10"/>
      <c r="C37" s="10"/>
      <c r="D37" s="10" t="s">
        <v>26</v>
      </c>
      <c r="E37" s="15"/>
      <c r="F37" s="11"/>
      <c r="G37" s="12"/>
      <c r="H37" s="12"/>
      <c r="I37" s="12">
        <v>3711.97</v>
      </c>
    </row>
    <row r="38" spans="1:14" s="20" customFormat="1" x14ac:dyDescent="0.25">
      <c r="A38" s="9" t="s">
        <v>30</v>
      </c>
      <c r="B38" s="10"/>
      <c r="C38" s="10"/>
      <c r="D38" s="10" t="s">
        <v>26</v>
      </c>
      <c r="E38" s="15"/>
      <c r="F38" s="11"/>
      <c r="G38" s="15"/>
      <c r="H38" s="15"/>
      <c r="I38" s="15">
        <v>10735.43</v>
      </c>
    </row>
    <row r="39" spans="1:14" x14ac:dyDescent="0.25">
      <c r="A39" s="9" t="s">
        <v>30</v>
      </c>
      <c r="B39" s="10"/>
      <c r="C39" s="10"/>
      <c r="D39" s="10" t="s">
        <v>26</v>
      </c>
      <c r="E39" s="15"/>
      <c r="F39" s="11"/>
      <c r="G39" s="12"/>
      <c r="H39" s="12"/>
      <c r="I39" s="12">
        <v>2000</v>
      </c>
    </row>
    <row r="40" spans="1:14" x14ac:dyDescent="0.25">
      <c r="A40" s="9" t="s">
        <v>30</v>
      </c>
      <c r="B40" s="10"/>
      <c r="C40" s="10"/>
      <c r="D40" s="10" t="s">
        <v>26</v>
      </c>
      <c r="E40" s="15"/>
      <c r="F40" s="11"/>
      <c r="G40" s="12"/>
      <c r="H40" s="12"/>
      <c r="I40" s="12">
        <v>14049.07</v>
      </c>
    </row>
    <row r="41" spans="1:14" x14ac:dyDescent="0.25">
      <c r="A41" s="9" t="s">
        <v>30</v>
      </c>
      <c r="B41" s="10"/>
      <c r="C41" s="10"/>
      <c r="D41" s="10" t="s">
        <v>26</v>
      </c>
      <c r="E41" s="15"/>
      <c r="F41" s="15"/>
      <c r="G41" s="12"/>
      <c r="H41" s="12"/>
      <c r="I41" s="12">
        <v>416.75</v>
      </c>
    </row>
    <row r="42" spans="1:14" x14ac:dyDescent="0.25">
      <c r="A42" s="9" t="s">
        <v>30</v>
      </c>
      <c r="B42" s="10"/>
      <c r="C42" s="10"/>
      <c r="D42" s="10" t="s">
        <v>26</v>
      </c>
      <c r="E42" s="15"/>
      <c r="F42" s="15"/>
      <c r="G42" s="12"/>
      <c r="H42" s="12"/>
      <c r="I42" s="12">
        <v>1170.19</v>
      </c>
      <c r="N42" s="17"/>
    </row>
    <row r="43" spans="1:14" x14ac:dyDescent="0.25">
      <c r="A43" s="9" t="s">
        <v>30</v>
      </c>
      <c r="B43" s="10"/>
      <c r="C43" s="10"/>
      <c r="D43" s="10" t="s">
        <v>26</v>
      </c>
      <c r="E43" s="15"/>
      <c r="F43" s="11"/>
      <c r="G43" s="12"/>
      <c r="H43" s="12"/>
      <c r="I43" s="12">
        <v>2000</v>
      </c>
    </row>
    <row r="44" spans="1:14" x14ac:dyDescent="0.25">
      <c r="A44" s="9" t="s">
        <v>30</v>
      </c>
      <c r="B44" s="10"/>
      <c r="C44" s="10"/>
      <c r="D44" s="10" t="s">
        <v>26</v>
      </c>
      <c r="E44" s="15"/>
      <c r="F44" s="11">
        <v>700</v>
      </c>
      <c r="G44" s="12"/>
      <c r="H44" s="12"/>
      <c r="I44" s="12"/>
    </row>
    <row r="45" spans="1:14" x14ac:dyDescent="0.25">
      <c r="A45" s="9" t="s">
        <v>30</v>
      </c>
      <c r="B45" s="10"/>
      <c r="C45" s="10"/>
      <c r="D45" s="10" t="s">
        <v>26</v>
      </c>
      <c r="E45" s="15"/>
      <c r="F45" s="11">
        <v>1300</v>
      </c>
      <c r="G45" s="12"/>
      <c r="H45" s="12"/>
      <c r="I45" s="12"/>
    </row>
    <row r="46" spans="1:14" x14ac:dyDescent="0.25">
      <c r="A46" s="9" t="s">
        <v>30</v>
      </c>
      <c r="B46" s="21"/>
      <c r="C46" s="21"/>
      <c r="D46" s="10" t="s">
        <v>26</v>
      </c>
      <c r="E46" s="15"/>
      <c r="F46" s="11">
        <v>400</v>
      </c>
      <c r="G46" s="12"/>
      <c r="H46" s="12"/>
      <c r="I46" s="12"/>
    </row>
    <row r="47" spans="1:14" x14ac:dyDescent="0.25">
      <c r="A47" s="9" t="s">
        <v>30</v>
      </c>
      <c r="B47" s="10"/>
      <c r="C47" s="10"/>
      <c r="D47" s="10" t="s">
        <v>26</v>
      </c>
      <c r="E47" s="15"/>
      <c r="F47" s="11">
        <v>700</v>
      </c>
      <c r="G47" s="12"/>
      <c r="H47" s="12"/>
      <c r="I47" s="12"/>
    </row>
    <row r="48" spans="1:14" x14ac:dyDescent="0.25">
      <c r="A48" s="9" t="s">
        <v>30</v>
      </c>
      <c r="B48" s="10"/>
      <c r="C48" s="10"/>
      <c r="D48" s="10" t="s">
        <v>26</v>
      </c>
      <c r="E48" s="15"/>
      <c r="F48" s="11">
        <v>1200</v>
      </c>
      <c r="G48" s="12"/>
      <c r="H48" s="12"/>
      <c r="I48" s="12"/>
    </row>
    <row r="49" spans="1:9" x14ac:dyDescent="0.25">
      <c r="A49" s="9" t="s">
        <v>30</v>
      </c>
      <c r="B49" s="10"/>
      <c r="C49" s="10"/>
      <c r="D49" s="10" t="s">
        <v>26</v>
      </c>
      <c r="E49" s="15"/>
      <c r="F49" s="11">
        <v>1000</v>
      </c>
      <c r="G49" s="12"/>
      <c r="H49" s="12"/>
      <c r="I49" s="12"/>
    </row>
    <row r="50" spans="1:9" x14ac:dyDescent="0.25">
      <c r="A50" s="9" t="s">
        <v>30</v>
      </c>
      <c r="B50" s="21"/>
      <c r="C50" s="10" t="s">
        <v>26</v>
      </c>
      <c r="D50" s="10"/>
      <c r="E50" s="15"/>
      <c r="F50" s="11"/>
      <c r="G50" s="12">
        <v>28</v>
      </c>
      <c r="H50" s="12"/>
      <c r="I50" s="12"/>
    </row>
    <row r="51" spans="1:9" x14ac:dyDescent="0.25">
      <c r="A51" s="9" t="s">
        <v>30</v>
      </c>
      <c r="B51" s="10"/>
      <c r="C51" s="10" t="s">
        <v>26</v>
      </c>
      <c r="D51" s="10"/>
      <c r="E51" s="15"/>
      <c r="F51" s="11"/>
      <c r="G51" s="12">
        <v>668.15</v>
      </c>
      <c r="H51" s="12"/>
      <c r="I51" s="12"/>
    </row>
    <row r="52" spans="1:9" x14ac:dyDescent="0.25">
      <c r="A52" s="9" t="s">
        <v>30</v>
      </c>
      <c r="B52" s="10"/>
      <c r="C52" s="10" t="s">
        <v>26</v>
      </c>
      <c r="D52" s="10"/>
      <c r="E52" s="15"/>
      <c r="F52" s="11"/>
      <c r="G52" s="12" t="s">
        <v>27</v>
      </c>
      <c r="H52" s="12"/>
      <c r="I52" s="12"/>
    </row>
    <row r="53" spans="1:9" x14ac:dyDescent="0.25">
      <c r="A53" s="9" t="s">
        <v>30</v>
      </c>
      <c r="B53" s="10"/>
      <c r="C53" s="10" t="s">
        <v>26</v>
      </c>
      <c r="D53" s="10"/>
      <c r="E53" s="15"/>
      <c r="F53" s="11"/>
      <c r="G53" s="12">
        <v>72</v>
      </c>
      <c r="H53" s="12"/>
      <c r="I53" s="12"/>
    </row>
    <row r="54" spans="1:9" x14ac:dyDescent="0.25">
      <c r="A54" s="9" t="s">
        <v>30</v>
      </c>
      <c r="B54" s="21"/>
      <c r="C54" s="10" t="s">
        <v>26</v>
      </c>
      <c r="D54" s="10"/>
      <c r="E54" s="15"/>
      <c r="F54" s="11"/>
      <c r="G54" s="12">
        <v>574</v>
      </c>
      <c r="H54" s="12"/>
      <c r="I54" s="12"/>
    </row>
    <row r="55" spans="1:9" x14ac:dyDescent="0.25">
      <c r="A55" s="9" t="s">
        <v>30</v>
      </c>
      <c r="B55" s="10"/>
      <c r="C55" s="10"/>
      <c r="D55" s="10" t="s">
        <v>26</v>
      </c>
      <c r="E55" s="15"/>
      <c r="F55" s="11">
        <v>2508</v>
      </c>
      <c r="G55" s="12"/>
      <c r="H55" s="12"/>
      <c r="I55" s="12"/>
    </row>
    <row r="56" spans="1:9" x14ac:dyDescent="0.25">
      <c r="A56" s="9" t="s">
        <v>30</v>
      </c>
      <c r="B56" s="10"/>
      <c r="C56" s="10"/>
      <c r="D56" s="10" t="s">
        <v>26</v>
      </c>
      <c r="E56" s="15"/>
      <c r="F56" s="11">
        <v>595</v>
      </c>
      <c r="G56" s="12"/>
      <c r="H56" s="12"/>
      <c r="I56" s="12"/>
    </row>
    <row r="57" spans="1:9" x14ac:dyDescent="0.25">
      <c r="A57" s="9" t="s">
        <v>30</v>
      </c>
      <c r="B57" s="10"/>
      <c r="C57" s="10"/>
      <c r="D57" s="10" t="s">
        <v>26</v>
      </c>
      <c r="E57" s="15"/>
      <c r="F57" s="11">
        <v>50</v>
      </c>
      <c r="G57" s="12"/>
      <c r="H57" s="12"/>
      <c r="I57" s="12"/>
    </row>
    <row r="58" spans="1:9" x14ac:dyDescent="0.25">
      <c r="A58" s="9" t="s">
        <v>30</v>
      </c>
      <c r="B58" s="21"/>
      <c r="C58" s="21"/>
      <c r="D58" s="10" t="s">
        <v>26</v>
      </c>
      <c r="E58" s="15"/>
      <c r="F58" s="11">
        <v>1000</v>
      </c>
      <c r="G58" s="12"/>
      <c r="H58" s="12"/>
      <c r="I58" s="12"/>
    </row>
    <row r="59" spans="1:9" x14ac:dyDescent="0.25">
      <c r="A59" s="9" t="s">
        <v>30</v>
      </c>
      <c r="B59" s="21"/>
      <c r="C59" s="21"/>
      <c r="D59" s="10" t="s">
        <v>26</v>
      </c>
      <c r="E59" s="15"/>
      <c r="F59" s="11"/>
      <c r="G59" s="12"/>
      <c r="H59" s="12" t="s">
        <v>28</v>
      </c>
      <c r="I59" s="12"/>
    </row>
    <row r="60" spans="1:9" x14ac:dyDescent="0.25">
      <c r="A60" s="9" t="s">
        <v>30</v>
      </c>
      <c r="B60" s="10"/>
      <c r="C60" s="10"/>
      <c r="D60" s="10" t="s">
        <v>26</v>
      </c>
      <c r="E60" s="15"/>
      <c r="F60" s="11"/>
      <c r="G60" s="12"/>
      <c r="H60" s="12">
        <v>300</v>
      </c>
      <c r="I60" s="12"/>
    </row>
    <row r="61" spans="1:9" x14ac:dyDescent="0.25">
      <c r="A61" s="9" t="s">
        <v>30</v>
      </c>
      <c r="B61" s="10"/>
      <c r="C61" s="10"/>
      <c r="D61" s="10" t="s">
        <v>26</v>
      </c>
      <c r="E61" s="15"/>
      <c r="F61" s="11"/>
      <c r="G61" s="12"/>
      <c r="H61" s="12">
        <v>91089</v>
      </c>
      <c r="I61" s="12"/>
    </row>
    <row r="62" spans="1:9" x14ac:dyDescent="0.25">
      <c r="A62" s="9" t="s">
        <v>30</v>
      </c>
      <c r="B62" s="10"/>
      <c r="C62" s="10"/>
      <c r="D62" s="10" t="s">
        <v>26</v>
      </c>
      <c r="E62" s="15"/>
      <c r="F62" s="11"/>
      <c r="G62" s="12"/>
      <c r="H62" s="12">
        <v>10756.66</v>
      </c>
      <c r="I62" s="12"/>
    </row>
    <row r="63" spans="1:9" x14ac:dyDescent="0.25">
      <c r="A63" s="9" t="s">
        <v>30</v>
      </c>
      <c r="B63" s="21"/>
      <c r="C63" s="21"/>
      <c r="D63" s="10" t="s">
        <v>26</v>
      </c>
      <c r="E63" s="15"/>
      <c r="F63" s="11"/>
      <c r="G63" s="12"/>
      <c r="H63" s="12">
        <v>1840.68</v>
      </c>
      <c r="I63" s="12"/>
    </row>
    <row r="64" spans="1:9" x14ac:dyDescent="0.25">
      <c r="A64" s="22"/>
      <c r="B64" s="22"/>
      <c r="C64" s="22"/>
      <c r="D64" s="22"/>
      <c r="E64" s="23">
        <f>SUM(E10:E63)</f>
        <v>14041.28</v>
      </c>
      <c r="F64" s="24">
        <f>SUM(F10:F63)</f>
        <v>9453</v>
      </c>
      <c r="G64" s="25">
        <f>SUM(G10:G63)</f>
        <v>114931.94999999998</v>
      </c>
      <c r="H64" s="25">
        <f>SUM(H10:H63)</f>
        <v>103986.34</v>
      </c>
      <c r="I64" s="25">
        <f>SUM(I10:I63)</f>
        <v>53169.98</v>
      </c>
    </row>
    <row r="65" spans="1:14" ht="15" customHeight="1" x14ac:dyDescent="0.25">
      <c r="A65" s="46"/>
      <c r="B65" s="22"/>
      <c r="C65" s="22"/>
      <c r="D65" s="22"/>
      <c r="E65" s="22"/>
      <c r="F65" s="26"/>
      <c r="G65" s="59" t="s">
        <v>21</v>
      </c>
      <c r="H65" s="59"/>
      <c r="I65" s="60">
        <f>(G64+H64+I64) *20/100</f>
        <v>54417.653999999995</v>
      </c>
      <c r="L65" s="2"/>
    </row>
    <row r="66" spans="1:14" ht="15" customHeight="1" x14ac:dyDescent="0.25">
      <c r="A66" s="46"/>
      <c r="B66" s="27"/>
      <c r="C66" s="22"/>
      <c r="D66" s="22"/>
      <c r="E66" s="22"/>
      <c r="F66" s="26"/>
      <c r="G66" s="59"/>
      <c r="H66" s="59"/>
      <c r="I66" s="60"/>
      <c r="J66" s="28"/>
      <c r="K66" s="28"/>
      <c r="L66" s="2"/>
    </row>
    <row r="67" spans="1:14" ht="41.25" customHeight="1" x14ac:dyDescent="0.25">
      <c r="A67" s="46"/>
      <c r="B67" s="27"/>
      <c r="C67" s="22"/>
      <c r="D67" s="22"/>
      <c r="E67" s="22"/>
      <c r="F67" s="26"/>
      <c r="G67" s="59"/>
      <c r="H67" s="59"/>
      <c r="I67" s="60"/>
      <c r="K67" s="28"/>
    </row>
    <row r="68" spans="1:14" ht="15" customHeight="1" x14ac:dyDescent="0.25">
      <c r="A68" s="27"/>
      <c r="B68" s="27"/>
      <c r="C68" s="29"/>
      <c r="D68" s="29"/>
      <c r="E68" s="29"/>
      <c r="F68" s="29"/>
      <c r="G68" s="29"/>
      <c r="H68" s="29"/>
      <c r="K68" s="2"/>
    </row>
    <row r="69" spans="1:14" ht="15" customHeight="1" x14ac:dyDescent="0.25">
      <c r="A69" s="47" t="s">
        <v>33</v>
      </c>
      <c r="B69" s="47"/>
      <c r="C69" s="47"/>
      <c r="D69" s="47"/>
      <c r="E69" s="48">
        <f>E64+F64+I65</f>
        <v>77911.933999999994</v>
      </c>
      <c r="F69" s="47"/>
      <c r="G69" s="47"/>
      <c r="H69" s="47"/>
      <c r="I69" s="47"/>
      <c r="J69" s="28"/>
      <c r="K69" s="4"/>
      <c r="L69" s="17"/>
      <c r="N69" s="2"/>
    </row>
    <row r="70" spans="1:14" ht="15" customHeight="1" x14ac:dyDescent="0.25">
      <c r="A70" s="49" t="s">
        <v>34</v>
      </c>
      <c r="B70" s="49"/>
      <c r="C70" s="49"/>
      <c r="D70" s="49"/>
      <c r="E70" s="49"/>
      <c r="F70" s="49"/>
      <c r="G70" s="49"/>
      <c r="H70" s="49"/>
      <c r="I70" s="40">
        <v>2135.0300000000002</v>
      </c>
      <c r="K70" s="30"/>
      <c r="L70" s="2"/>
    </row>
    <row r="71" spans="1:14" x14ac:dyDescent="0.25">
      <c r="A71" s="41"/>
      <c r="B71" s="41"/>
      <c r="C71" s="41"/>
      <c r="D71" s="41"/>
      <c r="E71" s="41"/>
      <c r="F71" s="42"/>
      <c r="G71" s="41"/>
      <c r="H71" s="41"/>
      <c r="I71" s="43"/>
    </row>
    <row r="72" spans="1:14" ht="18.75" customHeight="1" x14ac:dyDescent="0.25">
      <c r="A72" s="50" t="s">
        <v>35</v>
      </c>
      <c r="B72" s="50"/>
      <c r="C72" s="50"/>
      <c r="D72" s="50"/>
      <c r="E72" s="50"/>
      <c r="F72" s="50"/>
      <c r="G72" s="50"/>
      <c r="H72" s="50"/>
      <c r="I72" s="44">
        <f>E69-I70</f>
        <v>75776.903999999995</v>
      </c>
      <c r="J72" s="17"/>
      <c r="K72" s="30"/>
      <c r="L72" s="2"/>
    </row>
    <row r="74" spans="1:14" ht="15.75" x14ac:dyDescent="0.25">
      <c r="A74" s="33" t="s">
        <v>22</v>
      </c>
      <c r="B74" s="33"/>
      <c r="C74" s="33"/>
      <c r="D74" s="33"/>
      <c r="E74" s="33"/>
      <c r="F74" s="34"/>
      <c r="G74" s="33"/>
      <c r="H74" s="33"/>
    </row>
    <row r="75" spans="1:14" ht="15.75" x14ac:dyDescent="0.25">
      <c r="A75" s="33" t="s">
        <v>23</v>
      </c>
      <c r="B75" s="33"/>
      <c r="C75" s="33"/>
      <c r="D75" s="33"/>
      <c r="E75" s="33"/>
      <c r="F75" s="34"/>
      <c r="G75" s="45" t="s">
        <v>15</v>
      </c>
      <c r="H75" s="45"/>
    </row>
    <row r="77" spans="1:14" ht="30" customHeight="1" x14ac:dyDescent="0.25">
      <c r="A77" s="36" t="s">
        <v>32</v>
      </c>
    </row>
  </sheetData>
  <mergeCells count="20">
    <mergeCell ref="G7:I7"/>
    <mergeCell ref="F7:F8"/>
    <mergeCell ref="A5:I5"/>
    <mergeCell ref="F1:I1"/>
    <mergeCell ref="G65:H67"/>
    <mergeCell ref="I65:I67"/>
    <mergeCell ref="A6:A8"/>
    <mergeCell ref="B6:D6"/>
    <mergeCell ref="E6:I6"/>
    <mergeCell ref="B7:B8"/>
    <mergeCell ref="C7:C8"/>
    <mergeCell ref="D7:D8"/>
    <mergeCell ref="E7:E8"/>
    <mergeCell ref="A3:I3"/>
    <mergeCell ref="G75:H75"/>
    <mergeCell ref="A65:A67"/>
    <mergeCell ref="A69:D69"/>
    <mergeCell ref="E69:I69"/>
    <mergeCell ref="A70:H70"/>
    <mergeCell ref="A72:H72"/>
  </mergeCells>
  <pageMargins left="1.1811023622047245" right="0.78740157480314965" top="0.98425196850393704" bottom="0.78740157480314965" header="0.47244094488188981" footer="0.47244094488188981"/>
  <pageSetup paperSize="9" scale="70" fitToHeight="0" orientation="portrait" r:id="rId1"/>
  <headerFooter>
    <oddFooter>&amp;L&amp;"Times New Roman,Parasts"&amp;10TMAnotp_100518_lidzekli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Tieslietu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Finansiālais pamatojums līdzekļu neparedzētiem gadījumiem pieprasījumam</dc:title>
  <dc:subject>Pielikums Ministru kabineta rīkojuma projekta "Par finanšu līdzekļu piešķiršanu no valsts budžeta programmas "Līdzekļi neparedzētiem gadījumiem"" sākotnējās ietekmes novērtējuma ziņojumam (anotācijai)</dc:subject>
  <dc:creator>Gints Ručevskis</dc:creator>
  <dc:description>67036855, Gints.Rucevskis@tm.gov.lv</dc:description>
  <cp:lastModifiedBy>Lelde Stepanova</cp:lastModifiedBy>
  <cp:lastPrinted>2018-05-10T05:05:05Z</cp:lastPrinted>
  <dcterms:created xsi:type="dcterms:W3CDTF">2017-05-02T07:14:24Z</dcterms:created>
  <dcterms:modified xsi:type="dcterms:W3CDTF">2018-05-10T05:05:16Z</dcterms:modified>
</cp:coreProperties>
</file>