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ivinnicenko\Desktop\LNG\2018\patveruma_mekletaji\FM_270818\"/>
    </mc:Choice>
  </mc:AlternateContent>
  <xr:revisionPtr revIDLastSave="0" documentId="10_ncr:100000_{2F0C05D7-5452-48B1-8074-2292BB074F42}" xr6:coauthVersionLast="31" xr6:coauthVersionMax="31" xr10:uidLastSave="{00000000-0000-0000-0000-000000000000}"/>
  <bookViews>
    <workbookView xWindow="0" yWindow="0" windowWidth="20520" windowHeight="10290" xr2:uid="{00000000-000D-0000-FFFF-FFFF00000000}"/>
  </bookViews>
  <sheets>
    <sheet name="Sheet1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" l="1"/>
  <c r="L16" i="3"/>
  <c r="L17" i="3"/>
  <c r="L18" i="3"/>
  <c r="L19" i="3"/>
  <c r="L20" i="3"/>
  <c r="L21" i="3"/>
  <c r="L22" i="3"/>
  <c r="L14" i="3"/>
  <c r="L12" i="3"/>
  <c r="L9" i="3"/>
  <c r="L10" i="3"/>
  <c r="L8" i="3"/>
  <c r="L7" i="3" s="1"/>
  <c r="D25" i="3"/>
  <c r="E25" i="3"/>
  <c r="F25" i="3"/>
  <c r="G25" i="3"/>
  <c r="H25" i="3"/>
  <c r="I25" i="3"/>
  <c r="J25" i="3"/>
  <c r="K25" i="3"/>
  <c r="C25" i="3"/>
  <c r="D13" i="3"/>
  <c r="E13" i="3"/>
  <c r="F13" i="3"/>
  <c r="G13" i="3"/>
  <c r="H13" i="3"/>
  <c r="I13" i="3"/>
  <c r="J13" i="3"/>
  <c r="K13" i="3"/>
  <c r="C13" i="3"/>
  <c r="D7" i="3"/>
  <c r="E7" i="3"/>
  <c r="F7" i="3"/>
  <c r="G7" i="3"/>
  <c r="H7" i="3"/>
  <c r="I7" i="3"/>
  <c r="J7" i="3"/>
  <c r="K7" i="3"/>
  <c r="C7" i="3"/>
  <c r="L13" i="3" l="1"/>
  <c r="L25" i="3" s="1"/>
</calcChain>
</file>

<file path=xl/sharedStrings.xml><?xml version="1.0" encoding="utf-8"?>
<sst xmlns="http://schemas.openxmlformats.org/spreadsheetml/2006/main" count="59" uniqueCount="52">
  <si>
    <t>Rīcības plāna pasākums/ Ārstniecības iestāde</t>
  </si>
  <si>
    <t>Aprūpes epizožu skaits</t>
  </si>
  <si>
    <t>Summa par pakalpojumu EUR</t>
  </si>
  <si>
    <t>Valsts kompensētās pacienta iemaksas EUR</t>
  </si>
  <si>
    <t>Izdevumi  kopā, EUR</t>
  </si>
  <si>
    <t>t.sk. bērniem</t>
  </si>
  <si>
    <t>t.sk. pieaugušajiem</t>
  </si>
  <si>
    <t>kopā</t>
  </si>
  <si>
    <t>Atsevišķu pasākumu ( neatliekamās zobārstniecības palīdzība akūtos gadījumos) apmaksa pēc fakta, t.sk.:</t>
  </si>
  <si>
    <t>Veselības centru apvienība, AS</t>
  </si>
  <si>
    <t xml:space="preserve">Primārās veselības aprūpes nodrošināšana </t>
  </si>
  <si>
    <t xml:space="preserve">Sekundārās ambulatorās veselības aprūpes nodrošināšana </t>
  </si>
  <si>
    <t>Daugavpils reģionālā slimnīca, SIA</t>
  </si>
  <si>
    <t>Rīgas Austrumu klīniskā universitātes slimnīca, SIA</t>
  </si>
  <si>
    <t>Rīgas Dzemdību nams, SIA</t>
  </si>
  <si>
    <t>Traumatoloģijas un ortopēdijas slimnīca, VSIA</t>
  </si>
  <si>
    <t xml:space="preserve">Vakcinācijas izmaksas </t>
  </si>
  <si>
    <t>Centralizēta medikamentu iegāde (tuberkulīns)</t>
  </si>
  <si>
    <t>PAVISAM KOPĀ</t>
  </si>
  <si>
    <t>Pielikums 
Ministru kabineta rīkojuma “Par finanšu līdzekļu piešķiršanu no valsts budžeta programmas “Līdzekļi neparedzētiem gadījumiem”” projekta sākotnējās ietekmes novērtējuma ziņojumam (anotācijai)</t>
  </si>
  <si>
    <t>Vinničenko 67876029</t>
  </si>
  <si>
    <t>Inga.Vinnicenko@vm.gov.lv</t>
  </si>
  <si>
    <t>Rīgas 1. slimnīca, SIA</t>
  </si>
  <si>
    <t>Aivars Lapiņš</t>
  </si>
  <si>
    <t xml:space="preserve">Vīza: Valsts sekretārs                                          </t>
  </si>
  <si>
    <t>2018.gada janvārī - jūlijā sniegtie ambulatorie veselības aprūpes pakalpojumi personām, kurām atbilstoši rīcības plānam nepieciešama starptautiskā aizsardzība, pārvietošanai un uzņemšanai Latvijā</t>
  </si>
  <si>
    <t>Nr.p.k.</t>
  </si>
  <si>
    <t>1.</t>
  </si>
  <si>
    <t>1.1.</t>
  </si>
  <si>
    <t>Agneses zobārstniecība, SIA</t>
  </si>
  <si>
    <t>1.2.</t>
  </si>
  <si>
    <t>Jelgavas poliklīnika, SIA</t>
  </si>
  <si>
    <t>1.3.</t>
  </si>
  <si>
    <t>2.</t>
  </si>
  <si>
    <t>3.</t>
  </si>
  <si>
    <t>3.1.</t>
  </si>
  <si>
    <t>Daugavpils bērnu veselības centrs, Sabiedrība ar ierobežotu atbildību</t>
  </si>
  <si>
    <t>3.2.</t>
  </si>
  <si>
    <t>3.3.</t>
  </si>
  <si>
    <t>GRĪVAS POLIKLĪNIKA, Sabiedrība ar ierobežotu atbildību</t>
  </si>
  <si>
    <t>3.4.</t>
  </si>
  <si>
    <t>J.Kosnareviča-prakse oftalmoloģijā, Sabiedrība ar ierobežotu atbildību</t>
  </si>
  <si>
    <t>3.5.</t>
  </si>
  <si>
    <t>Jūrmalas slimnīca, Sabiedrība ar ierobežotu atbildību</t>
  </si>
  <si>
    <t>3.6.</t>
  </si>
  <si>
    <t>3.7.</t>
  </si>
  <si>
    <t>3.8.</t>
  </si>
  <si>
    <t>3.9.</t>
  </si>
  <si>
    <t>4.</t>
  </si>
  <si>
    <t>4.1.</t>
  </si>
  <si>
    <t xml:space="preserve">Veselības ministre </t>
  </si>
  <si>
    <t>Anda Čakša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</si>
</sst>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4" fillId="0" borderId="0"/>
  </cellStyleXfs>
  <cellXfs count="55">
    <xf numFmtId="0" fontId="0" fillId="0" borderId="0" xfId="0"/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>
      <alignment vertical="center"/>
    </xf>
    <xf numFmtId="0" fontId="11" fillId="0" borderId="0" xfId="0" applyFont="1"/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5" applyFont="1" applyAlignment="1">
      <alignment vertical="center"/>
    </xf>
    <xf numFmtId="0" fontId="0" fillId="0" borderId="0" xfId="0" applyAlignment="1"/>
    <xf numFmtId="0" fontId="13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6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4" applyFont="1" applyFill="1" applyBorder="1" applyAlignment="1">
      <alignment vertical="center"/>
    </xf>
    <xf numFmtId="4" fontId="1" fillId="0" borderId="1" xfId="6" applyNumberFormat="1" applyFont="1" applyFill="1" applyBorder="1" applyAlignment="1">
      <alignment horizontal="center" vertical="center"/>
    </xf>
    <xf numFmtId="0" fontId="8" fillId="0" borderId="1" xfId="6" applyFont="1" applyFill="1" applyBorder="1"/>
    <xf numFmtId="0" fontId="2" fillId="2" borderId="1" xfId="6" applyFont="1" applyFill="1" applyBorder="1" applyAlignment="1">
      <alignment horizontal="left" vertical="center" wrapText="1"/>
    </xf>
    <xf numFmtId="0" fontId="1" fillId="0" borderId="1" xfId="6" applyFont="1" applyFill="1" applyBorder="1" applyAlignment="1">
      <alignment horizontal="left" vertical="center" wrapText="1"/>
    </xf>
    <xf numFmtId="0" fontId="1" fillId="0" borderId="1" xfId="6" applyFont="1" applyFill="1" applyBorder="1" applyAlignment="1">
      <alignment vertical="center"/>
    </xf>
    <xf numFmtId="4" fontId="8" fillId="0" borderId="1" xfId="6" applyNumberFormat="1" applyFont="1" applyFill="1" applyBorder="1" applyAlignment="1">
      <alignment horizontal="center" vertical="center"/>
    </xf>
    <xf numFmtId="4" fontId="1" fillId="2" borderId="1" xfId="6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2" fillId="3" borderId="1" xfId="6" applyFont="1" applyFill="1" applyBorder="1" applyAlignment="1">
      <alignment horizontal="left"/>
    </xf>
    <xf numFmtId="4" fontId="2" fillId="2" borderId="1" xfId="6" applyNumberFormat="1" applyFont="1" applyFill="1" applyBorder="1" applyAlignment="1">
      <alignment horizontal="center" vertical="center"/>
    </xf>
    <xf numFmtId="4" fontId="8" fillId="0" borderId="1" xfId="6" applyNumberFormat="1" applyFont="1" applyFill="1" applyBorder="1" applyAlignment="1">
      <alignment horizontal="center"/>
    </xf>
    <xf numFmtId="4" fontId="1" fillId="0" borderId="1" xfId="6" applyNumberFormat="1" applyFont="1" applyFill="1" applyBorder="1" applyAlignment="1">
      <alignment horizontal="center"/>
    </xf>
    <xf numFmtId="4" fontId="2" fillId="3" borderId="1" xfId="6" applyNumberFormat="1" applyFont="1" applyFill="1" applyBorder="1" applyAlignment="1">
      <alignment horizontal="center"/>
    </xf>
    <xf numFmtId="4" fontId="0" fillId="0" borderId="0" xfId="0" applyNumberFormat="1"/>
    <xf numFmtId="0" fontId="9" fillId="0" borderId="0" xfId="0" applyFont="1" applyAlignment="1">
      <alignment horizontal="right" wrapText="1"/>
    </xf>
    <xf numFmtId="0" fontId="0" fillId="0" borderId="0" xfId="0" applyAlignment="1"/>
    <xf numFmtId="0" fontId="2" fillId="0" borderId="6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7">
    <cellStyle name="Comma 2" xfId="3" xr:uid="{00000000-0005-0000-0000-000000000000}"/>
    <cellStyle name="Hyperlink" xfId="5" builtinId="8"/>
    <cellStyle name="Normal" xfId="0" builtinId="0"/>
    <cellStyle name="Normal 2" xfId="1" xr:uid="{00000000-0005-0000-0000-000003000000}"/>
    <cellStyle name="Normal 2 2" xfId="4" xr:uid="{00000000-0005-0000-0000-000004000000}"/>
    <cellStyle name="Normal 3" xfId="2" xr:uid="{00000000-0005-0000-0000-000005000000}"/>
    <cellStyle name="Normal 4" xfId="6" xr:uid="{B469F7D0-2675-4511-99F4-21A7337C64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ga.Vinnicenko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7" zoomScaleNormal="100" workbookViewId="0">
      <selection activeCell="H24" sqref="H24"/>
    </sheetView>
  </sheetViews>
  <sheetFormatPr defaultRowHeight="15" x14ac:dyDescent="0.25"/>
  <cols>
    <col min="1" max="1" width="11.140625" style="9" customWidth="1"/>
    <col min="2" max="2" width="60.5703125" customWidth="1"/>
    <col min="6" max="6" width="13.42578125" customWidth="1"/>
    <col min="9" max="9" width="9.28515625" customWidth="1"/>
  </cols>
  <sheetData>
    <row r="1" spans="1:12" s="1" customFormat="1" ht="78" customHeight="1" x14ac:dyDescent="0.25">
      <c r="A1" s="9"/>
      <c r="H1" s="45" t="s">
        <v>19</v>
      </c>
      <c r="I1" s="46"/>
      <c r="J1" s="46"/>
      <c r="K1" s="46"/>
      <c r="L1" s="46"/>
    </row>
    <row r="3" spans="1:12" ht="48" customHeight="1" x14ac:dyDescent="0.25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 customHeight="1" x14ac:dyDescent="0.25">
      <c r="A4" s="48" t="s">
        <v>26</v>
      </c>
      <c r="B4" s="49" t="s">
        <v>0</v>
      </c>
      <c r="C4" s="49" t="s">
        <v>1</v>
      </c>
      <c r="D4" s="50" t="s">
        <v>2</v>
      </c>
      <c r="E4" s="50"/>
      <c r="F4" s="50"/>
      <c r="G4" s="51" t="s">
        <v>3</v>
      </c>
      <c r="H4" s="52"/>
      <c r="I4" s="53"/>
      <c r="J4" s="54" t="s">
        <v>4</v>
      </c>
      <c r="K4" s="54"/>
      <c r="L4" s="54"/>
    </row>
    <row r="5" spans="1:12" ht="47.25" x14ac:dyDescent="0.25">
      <c r="A5" s="48"/>
      <c r="B5" s="49"/>
      <c r="C5" s="49"/>
      <c r="D5" s="4" t="s">
        <v>5</v>
      </c>
      <c r="E5" s="21" t="s">
        <v>6</v>
      </c>
      <c r="F5" s="22" t="s">
        <v>7</v>
      </c>
      <c r="G5" s="21" t="s">
        <v>5</v>
      </c>
      <c r="H5" s="6" t="s">
        <v>6</v>
      </c>
      <c r="I5" s="23" t="s">
        <v>7</v>
      </c>
      <c r="J5" s="6" t="s">
        <v>5</v>
      </c>
      <c r="K5" s="21" t="s">
        <v>6</v>
      </c>
      <c r="L5" s="23" t="s">
        <v>7</v>
      </c>
    </row>
    <row r="6" spans="1:12" x14ac:dyDescent="0.25">
      <c r="A6" s="25">
        <v>1</v>
      </c>
      <c r="B6" s="8">
        <v>2</v>
      </c>
      <c r="C6" s="3">
        <v>3</v>
      </c>
      <c r="D6" s="5">
        <v>4</v>
      </c>
      <c r="E6" s="2">
        <v>5</v>
      </c>
      <c r="F6" s="5">
        <v>6</v>
      </c>
      <c r="G6" s="2">
        <v>7</v>
      </c>
      <c r="H6" s="7">
        <v>8</v>
      </c>
      <c r="I6" s="2">
        <v>9</v>
      </c>
      <c r="J6" s="5">
        <v>10</v>
      </c>
      <c r="K6" s="2">
        <v>11</v>
      </c>
      <c r="L6" s="2">
        <v>12</v>
      </c>
    </row>
    <row r="7" spans="1:12" ht="31.5" x14ac:dyDescent="0.25">
      <c r="A7" s="26" t="s">
        <v>27</v>
      </c>
      <c r="B7" s="27" t="s">
        <v>8</v>
      </c>
      <c r="C7" s="40">
        <f>C8+C9+C10</f>
        <v>20</v>
      </c>
      <c r="D7" s="40">
        <f t="shared" ref="D7:L7" si="0">D8+D9+D10</f>
        <v>306.58</v>
      </c>
      <c r="E7" s="40">
        <f t="shared" si="0"/>
        <v>86.43</v>
      </c>
      <c r="F7" s="40">
        <f t="shared" si="0"/>
        <v>393.01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306.58</v>
      </c>
      <c r="K7" s="40">
        <f t="shared" si="0"/>
        <v>86.43</v>
      </c>
      <c r="L7" s="40">
        <f t="shared" si="0"/>
        <v>393.01</v>
      </c>
    </row>
    <row r="8" spans="1:12" ht="15.75" x14ac:dyDescent="0.25">
      <c r="A8" s="28" t="s">
        <v>28</v>
      </c>
      <c r="B8" s="29" t="s">
        <v>29</v>
      </c>
      <c r="C8" s="30">
        <v>2</v>
      </c>
      <c r="D8" s="30">
        <v>76.83</v>
      </c>
      <c r="E8" s="30">
        <v>0</v>
      </c>
      <c r="F8" s="30">
        <v>76.83</v>
      </c>
      <c r="G8" s="30">
        <v>0</v>
      </c>
      <c r="H8" s="30">
        <v>0</v>
      </c>
      <c r="I8" s="30">
        <v>0</v>
      </c>
      <c r="J8" s="30">
        <v>76.83</v>
      </c>
      <c r="K8" s="30">
        <v>0</v>
      </c>
      <c r="L8" s="30">
        <f>K8+J8</f>
        <v>76.83</v>
      </c>
    </row>
    <row r="9" spans="1:12" ht="15.75" x14ac:dyDescent="0.25">
      <c r="A9" s="28" t="s">
        <v>30</v>
      </c>
      <c r="B9" s="31" t="s">
        <v>31</v>
      </c>
      <c r="C9" s="30">
        <v>3</v>
      </c>
      <c r="D9" s="30">
        <v>229.75</v>
      </c>
      <c r="E9" s="30">
        <v>0</v>
      </c>
      <c r="F9" s="30">
        <v>229.75</v>
      </c>
      <c r="G9" s="30">
        <v>0</v>
      </c>
      <c r="H9" s="30">
        <v>0</v>
      </c>
      <c r="I9" s="30">
        <v>0</v>
      </c>
      <c r="J9" s="30">
        <v>229.75</v>
      </c>
      <c r="K9" s="30">
        <v>0</v>
      </c>
      <c r="L9" s="30">
        <f t="shared" ref="L9:L22" si="1">K9+J9</f>
        <v>229.75</v>
      </c>
    </row>
    <row r="10" spans="1:12" ht="15.75" x14ac:dyDescent="0.25">
      <c r="A10" s="28" t="s">
        <v>32</v>
      </c>
      <c r="B10" s="31" t="s">
        <v>9</v>
      </c>
      <c r="C10" s="30">
        <v>15</v>
      </c>
      <c r="D10" s="30">
        <v>0</v>
      </c>
      <c r="E10" s="30">
        <v>86.43</v>
      </c>
      <c r="F10" s="30">
        <v>86.43</v>
      </c>
      <c r="G10" s="30">
        <v>0</v>
      </c>
      <c r="H10" s="30">
        <v>0</v>
      </c>
      <c r="I10" s="30">
        <v>0</v>
      </c>
      <c r="J10" s="30">
        <v>0</v>
      </c>
      <c r="K10" s="30">
        <v>86.43</v>
      </c>
      <c r="L10" s="30">
        <f t="shared" si="1"/>
        <v>86.43</v>
      </c>
    </row>
    <row r="11" spans="1:12" ht="15.75" x14ac:dyDescent="0.25">
      <c r="A11" s="26" t="s">
        <v>33</v>
      </c>
      <c r="B11" s="32" t="s">
        <v>10</v>
      </c>
      <c r="C11" s="40">
        <v>1</v>
      </c>
      <c r="D11" s="40">
        <v>0</v>
      </c>
      <c r="E11" s="40">
        <v>13.8</v>
      </c>
      <c r="F11" s="40">
        <v>13.8</v>
      </c>
      <c r="G11" s="40">
        <v>0</v>
      </c>
      <c r="H11" s="40">
        <v>1.42</v>
      </c>
      <c r="I11" s="40">
        <v>1.42</v>
      </c>
      <c r="J11" s="40">
        <v>0</v>
      </c>
      <c r="K11" s="40">
        <v>15.22</v>
      </c>
      <c r="L11" s="40">
        <v>15.22</v>
      </c>
    </row>
    <row r="12" spans="1:12" ht="15.75" x14ac:dyDescent="0.25">
      <c r="A12" s="28">
        <v>2.1</v>
      </c>
      <c r="B12" s="33" t="s">
        <v>22</v>
      </c>
      <c r="C12" s="30">
        <v>1</v>
      </c>
      <c r="D12" s="30">
        <v>0</v>
      </c>
      <c r="E12" s="30">
        <v>13.8</v>
      </c>
      <c r="F12" s="30">
        <v>13.8</v>
      </c>
      <c r="G12" s="30">
        <v>0</v>
      </c>
      <c r="H12" s="30">
        <v>1.42</v>
      </c>
      <c r="I12" s="30">
        <v>1.42</v>
      </c>
      <c r="J12" s="30">
        <v>0</v>
      </c>
      <c r="K12" s="30">
        <v>15.22</v>
      </c>
      <c r="L12" s="30">
        <f t="shared" si="1"/>
        <v>15.22</v>
      </c>
    </row>
    <row r="13" spans="1:12" ht="15.75" x14ac:dyDescent="0.25">
      <c r="A13" s="26" t="s">
        <v>34</v>
      </c>
      <c r="B13" s="32" t="s">
        <v>11</v>
      </c>
      <c r="C13" s="40">
        <f>SUM(C14:C22)</f>
        <v>138</v>
      </c>
      <c r="D13" s="40">
        <f t="shared" ref="D13:L13" si="2">SUM(D14:D22)</f>
        <v>140.84</v>
      </c>
      <c r="E13" s="40">
        <f t="shared" si="2"/>
        <v>2023.79</v>
      </c>
      <c r="F13" s="40">
        <f t="shared" si="2"/>
        <v>2164.6299999999997</v>
      </c>
      <c r="G13" s="40">
        <f t="shared" si="2"/>
        <v>44.14</v>
      </c>
      <c r="H13" s="40">
        <f t="shared" si="2"/>
        <v>489.79</v>
      </c>
      <c r="I13" s="40">
        <f t="shared" si="2"/>
        <v>533.93000000000006</v>
      </c>
      <c r="J13" s="40">
        <f t="shared" si="2"/>
        <v>184.98</v>
      </c>
      <c r="K13" s="40">
        <f t="shared" si="2"/>
        <v>2513.58</v>
      </c>
      <c r="L13" s="40">
        <f t="shared" si="2"/>
        <v>2698.5600000000004</v>
      </c>
    </row>
    <row r="14" spans="1:12" ht="31.5" x14ac:dyDescent="0.25">
      <c r="A14" s="28" t="s">
        <v>35</v>
      </c>
      <c r="B14" s="33" t="s">
        <v>36</v>
      </c>
      <c r="C14" s="30">
        <v>2</v>
      </c>
      <c r="D14" s="30">
        <v>17.329999999999998</v>
      </c>
      <c r="E14" s="30">
        <v>0</v>
      </c>
      <c r="F14" s="30">
        <v>17.329999999999998</v>
      </c>
      <c r="G14" s="30">
        <v>8.5399999999999991</v>
      </c>
      <c r="H14" s="30">
        <v>0</v>
      </c>
      <c r="I14" s="30">
        <v>8.5399999999999991</v>
      </c>
      <c r="J14" s="30">
        <v>25.869999999999997</v>
      </c>
      <c r="K14" s="30">
        <v>0</v>
      </c>
      <c r="L14" s="30">
        <f t="shared" si="1"/>
        <v>25.869999999999997</v>
      </c>
    </row>
    <row r="15" spans="1:12" ht="15.75" x14ac:dyDescent="0.25">
      <c r="A15" s="28" t="s">
        <v>37</v>
      </c>
      <c r="B15" s="34" t="s">
        <v>12</v>
      </c>
      <c r="C15" s="30">
        <v>36</v>
      </c>
      <c r="D15" s="30">
        <v>38.5</v>
      </c>
      <c r="E15" s="41">
        <v>300.91999999999996</v>
      </c>
      <c r="F15" s="35">
        <v>339.41999999999996</v>
      </c>
      <c r="G15" s="41">
        <v>14.25</v>
      </c>
      <c r="H15" s="35">
        <v>96.88</v>
      </c>
      <c r="I15" s="35">
        <v>111.13</v>
      </c>
      <c r="J15" s="35">
        <v>52.75</v>
      </c>
      <c r="K15" s="35">
        <v>397.79999999999995</v>
      </c>
      <c r="L15" s="30">
        <f t="shared" si="1"/>
        <v>450.54999999999995</v>
      </c>
    </row>
    <row r="16" spans="1:12" ht="15.75" x14ac:dyDescent="0.25">
      <c r="A16" s="28" t="s">
        <v>38</v>
      </c>
      <c r="B16" s="34" t="s">
        <v>39</v>
      </c>
      <c r="C16" s="30">
        <v>1</v>
      </c>
      <c r="D16" s="30">
        <v>0</v>
      </c>
      <c r="E16" s="42">
        <v>26.79</v>
      </c>
      <c r="F16" s="30">
        <v>26.79</v>
      </c>
      <c r="G16" s="42">
        <v>0</v>
      </c>
      <c r="H16" s="30">
        <v>4.2699999999999996</v>
      </c>
      <c r="I16" s="30">
        <v>4.2699999999999996</v>
      </c>
      <c r="J16" s="30">
        <v>0</v>
      </c>
      <c r="K16" s="30">
        <v>31.06</v>
      </c>
      <c r="L16" s="30">
        <f t="shared" si="1"/>
        <v>31.06</v>
      </c>
    </row>
    <row r="17" spans="1:12" ht="15.75" x14ac:dyDescent="0.25">
      <c r="A17" s="28" t="s">
        <v>40</v>
      </c>
      <c r="B17" s="34" t="s">
        <v>41</v>
      </c>
      <c r="C17" s="30">
        <v>2</v>
      </c>
      <c r="D17" s="30">
        <v>33.97</v>
      </c>
      <c r="E17" s="42">
        <v>0</v>
      </c>
      <c r="F17" s="30">
        <v>33.97</v>
      </c>
      <c r="G17" s="42">
        <v>8.5399999999999991</v>
      </c>
      <c r="H17" s="30">
        <v>0</v>
      </c>
      <c r="I17" s="30">
        <v>8.5399999999999991</v>
      </c>
      <c r="J17" s="30">
        <v>42.51</v>
      </c>
      <c r="K17" s="30">
        <v>0</v>
      </c>
      <c r="L17" s="30">
        <f t="shared" si="1"/>
        <v>42.51</v>
      </c>
    </row>
    <row r="18" spans="1:12" ht="15.75" x14ac:dyDescent="0.25">
      <c r="A18" s="28" t="s">
        <v>42</v>
      </c>
      <c r="B18" s="34" t="s">
        <v>43</v>
      </c>
      <c r="C18" s="30">
        <v>1</v>
      </c>
      <c r="D18" s="30">
        <v>0</v>
      </c>
      <c r="E18" s="42">
        <v>106.55</v>
      </c>
      <c r="F18" s="30">
        <v>106.55</v>
      </c>
      <c r="G18" s="42">
        <v>0</v>
      </c>
      <c r="H18" s="30">
        <v>8.5399999999999991</v>
      </c>
      <c r="I18" s="30">
        <v>8.5399999999999991</v>
      </c>
      <c r="J18" s="30">
        <v>0</v>
      </c>
      <c r="K18" s="30">
        <v>115.09</v>
      </c>
      <c r="L18" s="30">
        <f t="shared" si="1"/>
        <v>115.09</v>
      </c>
    </row>
    <row r="19" spans="1:12" ht="15.75" x14ac:dyDescent="0.25">
      <c r="A19" s="28" t="s">
        <v>44</v>
      </c>
      <c r="B19" s="34" t="s">
        <v>13</v>
      </c>
      <c r="C19" s="30">
        <v>48</v>
      </c>
      <c r="D19" s="30">
        <v>0</v>
      </c>
      <c r="E19" s="42">
        <v>922.08999999999992</v>
      </c>
      <c r="F19" s="30">
        <v>922.08999999999992</v>
      </c>
      <c r="G19" s="30">
        <v>0</v>
      </c>
      <c r="H19" s="42">
        <v>200.71</v>
      </c>
      <c r="I19" s="30">
        <v>200.71</v>
      </c>
      <c r="J19" s="30">
        <v>0</v>
      </c>
      <c r="K19" s="30">
        <v>1122.8</v>
      </c>
      <c r="L19" s="30">
        <f t="shared" si="1"/>
        <v>1122.8</v>
      </c>
    </row>
    <row r="20" spans="1:12" ht="15.75" x14ac:dyDescent="0.25">
      <c r="A20" s="28" t="s">
        <v>45</v>
      </c>
      <c r="B20" s="34" t="s">
        <v>14</v>
      </c>
      <c r="C20" s="30">
        <v>2</v>
      </c>
      <c r="D20" s="30">
        <v>0</v>
      </c>
      <c r="E20" s="30">
        <v>47.37</v>
      </c>
      <c r="F20" s="30">
        <v>47.37</v>
      </c>
      <c r="G20" s="30">
        <v>0</v>
      </c>
      <c r="H20" s="30">
        <v>8.5399999999999991</v>
      </c>
      <c r="I20" s="30">
        <v>8.5399999999999991</v>
      </c>
      <c r="J20" s="30">
        <v>0</v>
      </c>
      <c r="K20" s="30">
        <v>55.91</v>
      </c>
      <c r="L20" s="30">
        <f t="shared" si="1"/>
        <v>55.91</v>
      </c>
    </row>
    <row r="21" spans="1:12" ht="22.5" customHeight="1" x14ac:dyDescent="0.25">
      <c r="A21" s="28" t="s">
        <v>46</v>
      </c>
      <c r="B21" s="34" t="s">
        <v>15</v>
      </c>
      <c r="C21" s="30">
        <v>4</v>
      </c>
      <c r="D21" s="30">
        <v>0</v>
      </c>
      <c r="E21" s="30">
        <v>68.960000000000008</v>
      </c>
      <c r="F21" s="30">
        <v>68.960000000000008</v>
      </c>
      <c r="G21" s="30">
        <v>0</v>
      </c>
      <c r="H21" s="30">
        <v>14.24</v>
      </c>
      <c r="I21" s="30">
        <v>14.24</v>
      </c>
      <c r="J21" s="30">
        <v>0</v>
      </c>
      <c r="K21" s="30">
        <v>83.2</v>
      </c>
      <c r="L21" s="30">
        <f t="shared" si="1"/>
        <v>83.2</v>
      </c>
    </row>
    <row r="22" spans="1:12" ht="15.75" x14ac:dyDescent="0.25">
      <c r="A22" s="28" t="s">
        <v>47</v>
      </c>
      <c r="B22" s="34" t="s">
        <v>9</v>
      </c>
      <c r="C22" s="30">
        <v>42</v>
      </c>
      <c r="D22" s="30">
        <v>51.04</v>
      </c>
      <c r="E22" s="42">
        <v>551.11</v>
      </c>
      <c r="F22" s="30">
        <v>602.15</v>
      </c>
      <c r="G22" s="30">
        <v>12.81</v>
      </c>
      <c r="H22" s="42">
        <v>156.61000000000001</v>
      </c>
      <c r="I22" s="30">
        <v>169.42000000000002</v>
      </c>
      <c r="J22" s="30">
        <v>63.85</v>
      </c>
      <c r="K22" s="30">
        <v>707.72</v>
      </c>
      <c r="L22" s="30">
        <f t="shared" si="1"/>
        <v>771.57</v>
      </c>
    </row>
    <row r="23" spans="1:12" ht="15.75" x14ac:dyDescent="0.25">
      <c r="A23" s="26" t="s">
        <v>48</v>
      </c>
      <c r="B23" s="32" t="s">
        <v>16</v>
      </c>
      <c r="C23" s="40">
        <v>0</v>
      </c>
      <c r="D23" s="40">
        <v>0</v>
      </c>
      <c r="E23" s="40">
        <v>0</v>
      </c>
      <c r="F23" s="36">
        <v>0</v>
      </c>
      <c r="G23" s="40">
        <v>0</v>
      </c>
      <c r="H23" s="40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15.75" x14ac:dyDescent="0.25">
      <c r="A24" s="28" t="s">
        <v>49</v>
      </c>
      <c r="B24" s="37" t="s">
        <v>17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</row>
    <row r="25" spans="1:12" ht="15.75" x14ac:dyDescent="0.25">
      <c r="A25" s="38"/>
      <c r="B25" s="39" t="s">
        <v>18</v>
      </c>
      <c r="C25" s="43">
        <f>C7+C11+C13+C23</f>
        <v>159</v>
      </c>
      <c r="D25" s="43">
        <f t="shared" ref="D25:L25" si="3">D7+D11+D13+D23</f>
        <v>447.41999999999996</v>
      </c>
      <c r="E25" s="43">
        <f t="shared" si="3"/>
        <v>2124.02</v>
      </c>
      <c r="F25" s="43">
        <f t="shared" si="3"/>
        <v>2571.4399999999996</v>
      </c>
      <c r="G25" s="43">
        <f t="shared" si="3"/>
        <v>44.14</v>
      </c>
      <c r="H25" s="43">
        <f t="shared" si="3"/>
        <v>491.21000000000004</v>
      </c>
      <c r="I25" s="43">
        <f t="shared" si="3"/>
        <v>535.35</v>
      </c>
      <c r="J25" s="43">
        <f t="shared" si="3"/>
        <v>491.55999999999995</v>
      </c>
      <c r="K25" s="43">
        <f t="shared" si="3"/>
        <v>2615.23</v>
      </c>
      <c r="L25" s="43">
        <f t="shared" si="3"/>
        <v>3106.7900000000004</v>
      </c>
    </row>
    <row r="26" spans="1:12" s="10" customFormat="1" x14ac:dyDescent="0.25"/>
    <row r="27" spans="1:12" s="10" customFormat="1" x14ac:dyDescent="0.25">
      <c r="L27" s="44"/>
    </row>
    <row r="28" spans="1:12" ht="18.75" x14ac:dyDescent="0.3">
      <c r="B28" s="20" t="s">
        <v>50</v>
      </c>
      <c r="C28" s="13"/>
      <c r="D28" s="20" t="s">
        <v>51</v>
      </c>
      <c r="E28" s="12"/>
      <c r="F28" s="12"/>
      <c r="L28" s="44"/>
    </row>
    <row r="29" spans="1:12" s="10" customFormat="1" ht="18.75" x14ac:dyDescent="0.3">
      <c r="A29" s="11"/>
      <c r="B29" s="20"/>
      <c r="C29" s="13"/>
      <c r="D29" s="20"/>
      <c r="E29" s="12"/>
      <c r="F29" s="12"/>
    </row>
    <row r="30" spans="1:12" s="10" customFormat="1" ht="18.75" x14ac:dyDescent="0.3">
      <c r="A30" s="11"/>
      <c r="B30" s="20"/>
      <c r="C30" s="13"/>
      <c r="D30" s="19"/>
      <c r="E30" s="19"/>
      <c r="F30" s="19"/>
    </row>
    <row r="31" spans="1:12" ht="18.75" x14ac:dyDescent="0.3">
      <c r="B31" s="13" t="s">
        <v>24</v>
      </c>
      <c r="C31" s="10"/>
      <c r="D31" s="20" t="s">
        <v>23</v>
      </c>
      <c r="E31" s="14"/>
      <c r="F31" s="14"/>
      <c r="K31" s="24"/>
    </row>
    <row r="32" spans="1:12" x14ac:dyDescent="0.25">
      <c r="B32" s="15"/>
      <c r="C32" s="10"/>
      <c r="D32" s="14"/>
      <c r="E32" s="14"/>
      <c r="F32" s="14"/>
    </row>
    <row r="33" spans="1:6" s="10" customFormat="1" x14ac:dyDescent="0.25">
      <c r="A33" s="11"/>
      <c r="B33" s="15"/>
      <c r="D33" s="14"/>
      <c r="E33" s="14"/>
      <c r="F33" s="14"/>
    </row>
    <row r="34" spans="1:6" ht="15.75" x14ac:dyDescent="0.25">
      <c r="B34" s="16" t="s">
        <v>20</v>
      </c>
      <c r="C34" s="17"/>
      <c r="D34" s="14"/>
      <c r="E34" s="14"/>
      <c r="F34" s="14"/>
    </row>
    <row r="35" spans="1:6" x14ac:dyDescent="0.25">
      <c r="B35" s="18" t="s">
        <v>21</v>
      </c>
      <c r="C35" s="17"/>
      <c r="D35" s="14"/>
      <c r="E35" s="14"/>
      <c r="F35" s="14"/>
    </row>
  </sheetData>
  <mergeCells count="8">
    <mergeCell ref="H1:L1"/>
    <mergeCell ref="A3:L3"/>
    <mergeCell ref="A4:A5"/>
    <mergeCell ref="B4:B5"/>
    <mergeCell ref="C4:C5"/>
    <mergeCell ref="D4:F4"/>
    <mergeCell ref="G4:I4"/>
    <mergeCell ref="J4:L4"/>
  </mergeCells>
  <hyperlinks>
    <hyperlink ref="B35" r:id="rId1" display="mailto:Inga.Vinnicenko@vm.gov.lv" xr:uid="{00000000-0004-0000-0000-000000000000}"/>
  </hyperlinks>
  <pageMargins left="0.70866141732283472" right="0.31496062992125984" top="0.35433070866141736" bottom="0.35433070866141736" header="0.31496062992125984" footer="0.31496062992125984"/>
  <pageSetup paperSize="9" scale="80" orientation="landscape" verticalDpi="0" r:id="rId2"/>
  <headerFooter>
    <oddFooter>&amp;LVManotp_280818_LNG_patver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anotācijas pielikums</dc:title>
  <dc:creator>Inga Vinničenko</dc:creator>
  <dc:description>67876029, Inga.Vinnicenko@vm.gov.lv, Nozares budžeta plānošanas departamenta</dc:description>
  <cp:lastModifiedBy>Inga Vinničenko</cp:lastModifiedBy>
  <cp:lastPrinted>2018-08-28T08:00:44Z</cp:lastPrinted>
  <dcterms:created xsi:type="dcterms:W3CDTF">2017-05-16T11:03:33Z</dcterms:created>
  <dcterms:modified xsi:type="dcterms:W3CDTF">2018-08-28T08:00:49Z</dcterms:modified>
  <cp:category/>
</cp:coreProperties>
</file>