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vnozare.pri\vm\Redirect_profiles\ivinnicenko\Desktop\LNG\2018\Kasparenko\"/>
    </mc:Choice>
  </mc:AlternateContent>
  <xr:revisionPtr revIDLastSave="0" documentId="10_ncr:100000_{B56EAA13-05D5-46B9-892A-276046B488B2}" xr6:coauthVersionLast="31" xr6:coauthVersionMax="31" xr10:uidLastSave="{00000000-0000-0000-0000-000000000000}"/>
  <bookViews>
    <workbookView xWindow="0" yWindow="0" windowWidth="25560" windowHeight="9810" xr2:uid="{00000000-000D-0000-FFFF-FFFF00000000}"/>
  </bookViews>
  <sheets>
    <sheet name="33.19.00" sheetId="2" r:id="rId1"/>
  </sheets>
  <definedNames>
    <definedName name="_xlnm._FilterDatabase" localSheetId="0" hidden="1">'33.19.00'!$A$8:$H$191</definedName>
    <definedName name="_xlnm.Print_Area" localSheetId="0">'33.19.00'!$A:$I</definedName>
    <definedName name="_xlnm.Print_Titles" localSheetId="0">'33.19.00'!$7:$8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5" i="2" l="1"/>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31" i="2"/>
  <c r="I132" i="2"/>
  <c r="I133" i="2"/>
  <c r="I134" i="2"/>
  <c r="I135" i="2"/>
  <c r="I136" i="2"/>
  <c r="I137" i="2"/>
  <c r="I138" i="2"/>
  <c r="I139" i="2"/>
  <c r="I140" i="2"/>
  <c r="I141" i="2"/>
  <c r="I142" i="2"/>
  <c r="I143" i="2"/>
  <c r="I144" i="2"/>
  <c r="I145" i="2"/>
  <c r="I146" i="2"/>
  <c r="I147" i="2"/>
  <c r="I148" i="2"/>
  <c r="I149" i="2"/>
  <c r="I150" i="2"/>
  <c r="I151" i="2"/>
  <c r="I152" i="2"/>
  <c r="I153" i="2"/>
  <c r="I154" i="2"/>
  <c r="I112" i="2"/>
  <c r="I113" i="2"/>
  <c r="I114" i="2"/>
  <c r="I115" i="2"/>
  <c r="I116" i="2"/>
  <c r="I117" i="2"/>
  <c r="I118" i="2"/>
  <c r="I119" i="2"/>
  <c r="I120" i="2"/>
  <c r="I121" i="2"/>
  <c r="I122" i="2"/>
  <c r="I123" i="2"/>
  <c r="I124" i="2"/>
  <c r="I125" i="2"/>
  <c r="I126" i="2"/>
  <c r="I127" i="2"/>
  <c r="I128" i="2"/>
  <c r="I129" i="2"/>
  <c r="I130" i="2"/>
  <c r="I111" i="2"/>
  <c r="I109"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9" i="2"/>
  <c r="H191" i="2"/>
  <c r="I110" i="2" l="1"/>
  <c r="G191" i="2" l="1"/>
  <c r="I191" i="2" s="1"/>
</calcChain>
</file>

<file path=xl/sharedStrings.xml><?xml version="1.0" encoding="utf-8"?>
<sst xmlns="http://schemas.openxmlformats.org/spreadsheetml/2006/main" count="743" uniqueCount="386">
  <si>
    <t>Vācija</t>
  </si>
  <si>
    <t>EUR</t>
  </si>
  <si>
    <t>Lielbritānija</t>
  </si>
  <si>
    <t>MED1529(12.08.2016)</t>
  </si>
  <si>
    <t>GBP</t>
  </si>
  <si>
    <t>PLN</t>
  </si>
  <si>
    <t>Igaunija</t>
  </si>
  <si>
    <t>Nīderlande</t>
  </si>
  <si>
    <t>Šveice</t>
  </si>
  <si>
    <t>CHF</t>
  </si>
  <si>
    <t>Valsts</t>
  </si>
  <si>
    <t>Valūta</t>
  </si>
  <si>
    <t>367A0002171 (12.06.2017)</t>
  </si>
  <si>
    <t>Spānija</t>
  </si>
  <si>
    <t>Lietuva</t>
  </si>
  <si>
    <t>62LV201702 (19.06.2017.)</t>
  </si>
  <si>
    <t>Apmaksas termiņš</t>
  </si>
  <si>
    <t>Summa apmaksai, EUR</t>
  </si>
  <si>
    <t>2</t>
  </si>
  <si>
    <t>367004141 (20.08.2014)</t>
  </si>
  <si>
    <t>3</t>
  </si>
  <si>
    <t>1000630294 (04.12.2015)</t>
  </si>
  <si>
    <t>Čehija</t>
  </si>
  <si>
    <t>CZK</t>
  </si>
  <si>
    <t>4</t>
  </si>
  <si>
    <t>5</t>
  </si>
  <si>
    <t>MED1524 (12.08.2016)</t>
  </si>
  <si>
    <t>6</t>
  </si>
  <si>
    <t>LV/16-3/SO (31.08.216.)</t>
  </si>
  <si>
    <t>ISLANDE</t>
  </si>
  <si>
    <t>7</t>
  </si>
  <si>
    <t>1000735809(06.09.2016)</t>
  </si>
  <si>
    <t>8</t>
  </si>
  <si>
    <t>RTM/0042/18/2016 06.09.16</t>
  </si>
  <si>
    <t>Polija</t>
  </si>
  <si>
    <t>9</t>
  </si>
  <si>
    <t>0043/18/2016Ipolrocze2016</t>
  </si>
  <si>
    <t>10</t>
  </si>
  <si>
    <t>62LV201603(12.09.2016)</t>
  </si>
  <si>
    <t>SOMIJA</t>
  </si>
  <si>
    <t>11</t>
  </si>
  <si>
    <t>5620/A135/16/01/20_9.02.1</t>
  </si>
  <si>
    <t>Beļģija</t>
  </si>
  <si>
    <t>12</t>
  </si>
  <si>
    <t>SCI/RS/MH-184812 21.09.16</t>
  </si>
  <si>
    <t>Luksemburga</t>
  </si>
  <si>
    <t>13</t>
  </si>
  <si>
    <t>367006161(09.11.16)</t>
  </si>
  <si>
    <t>14</t>
  </si>
  <si>
    <t>2616465521 30.09.16.</t>
  </si>
  <si>
    <t>15</t>
  </si>
  <si>
    <t>2321601 (29.09.2016)</t>
  </si>
  <si>
    <t>Slovākija</t>
  </si>
  <si>
    <t>16</t>
  </si>
  <si>
    <t>03LV/20160927/1(30.09.16)</t>
  </si>
  <si>
    <t>Ungārija</t>
  </si>
  <si>
    <t>17</t>
  </si>
  <si>
    <t>LV/03/2016/00001(18.10.16</t>
  </si>
  <si>
    <t>18</t>
  </si>
  <si>
    <t>2016LV63b2017-0</t>
  </si>
  <si>
    <t>19</t>
  </si>
  <si>
    <t>62_2_LV2015002</t>
  </si>
  <si>
    <t>Bulgaria</t>
  </si>
  <si>
    <t>20</t>
  </si>
  <si>
    <t>1E-132(30.09.216)</t>
  </si>
  <si>
    <t>21</t>
  </si>
  <si>
    <t>AT-LV/16-204(19.10.2016.)</t>
  </si>
  <si>
    <t>AUSTRIJA</t>
  </si>
  <si>
    <t>22</t>
  </si>
  <si>
    <t>1E-220 (27.10.2016.)</t>
  </si>
  <si>
    <t>23</t>
  </si>
  <si>
    <t>LV/16-4/SO (31.10.2016)</t>
  </si>
  <si>
    <t>24</t>
  </si>
  <si>
    <t>54326-2014 (28.11.2014.)</t>
  </si>
  <si>
    <t>Zviedrija</t>
  </si>
  <si>
    <t>SEK</t>
  </si>
  <si>
    <t>25</t>
  </si>
  <si>
    <t>VZ/73/1048/WU 03.11.2016</t>
  </si>
  <si>
    <t>26</t>
  </si>
  <si>
    <t>367005161(28.10.16)</t>
  </si>
  <si>
    <t>27</t>
  </si>
  <si>
    <t>5620/A141/15/02/20(27.10.</t>
  </si>
  <si>
    <t>28</t>
  </si>
  <si>
    <t>5620/A135/14.2/20 bdh(29.</t>
  </si>
  <si>
    <t>29</t>
  </si>
  <si>
    <t>1E-143 04.10.2016</t>
  </si>
  <si>
    <t>30</t>
  </si>
  <si>
    <t>31</t>
  </si>
  <si>
    <t>32</t>
  </si>
  <si>
    <t>1802-190/2016-DI/1 16.11.</t>
  </si>
  <si>
    <t>Slovēnija</t>
  </si>
  <si>
    <t>33</t>
  </si>
  <si>
    <t>CY-MoH-E125(LV)(11.11.16)</t>
  </si>
  <si>
    <t>Kipra</t>
  </si>
  <si>
    <t>34</t>
  </si>
  <si>
    <t>VZ/73/1049/TV,(10.11.2016</t>
  </si>
  <si>
    <t>35</t>
  </si>
  <si>
    <t>VSO/2016-00789 17.10.2016</t>
  </si>
  <si>
    <t>36</t>
  </si>
  <si>
    <t>367003116(31.05.2016)</t>
  </si>
  <si>
    <t>37</t>
  </si>
  <si>
    <t>6.6.1MCO/IS-1/2014(8.8.14</t>
  </si>
  <si>
    <t>38</t>
  </si>
  <si>
    <t>16/6603 (05.12.2016.)</t>
  </si>
  <si>
    <t>Dānija</t>
  </si>
  <si>
    <t>DKK</t>
  </si>
  <si>
    <t>39</t>
  </si>
  <si>
    <t>SCI/RS/MH-185794(30.11.16</t>
  </si>
  <si>
    <t>40</t>
  </si>
  <si>
    <t>SKE/2016/2016000441/12709</t>
  </si>
  <si>
    <t>Grieķija</t>
  </si>
  <si>
    <t>41</t>
  </si>
  <si>
    <t>2331601 (05.12.2016)</t>
  </si>
  <si>
    <t>42</t>
  </si>
  <si>
    <t>1000816996(06.12.2016)</t>
  </si>
  <si>
    <t>43</t>
  </si>
  <si>
    <t>11071161MM1601(29.11.16)</t>
  </si>
  <si>
    <t>Francija</t>
  </si>
  <si>
    <t>44</t>
  </si>
  <si>
    <t>69394-2016(06.12.2016)</t>
  </si>
  <si>
    <t>45</t>
  </si>
  <si>
    <t>62LV2016 04 (12.12.2016.)</t>
  </si>
  <si>
    <t>46</t>
  </si>
  <si>
    <t>VSO/2016-00816(08.12.2016</t>
  </si>
  <si>
    <t>47</t>
  </si>
  <si>
    <t>VZ/73/1049/TV(10.11.2016)</t>
  </si>
  <si>
    <t>48</t>
  </si>
  <si>
    <t>49</t>
  </si>
  <si>
    <t xml:space="preserve">2016/2 (I.2.a.d.1.1./22) </t>
  </si>
  <si>
    <t>Itālija</t>
  </si>
  <si>
    <t>50</t>
  </si>
  <si>
    <t>LV0005 (19.12.2016.)</t>
  </si>
  <si>
    <t>ĪRIJA</t>
  </si>
  <si>
    <t>51</t>
  </si>
  <si>
    <t>2016-2542 (19.12.2016)</t>
  </si>
  <si>
    <t>Norvēģija</t>
  </si>
  <si>
    <t>NOK</t>
  </si>
  <si>
    <t>52</t>
  </si>
  <si>
    <t>2016-2541 (19.12.2016)</t>
  </si>
  <si>
    <t>53</t>
  </si>
  <si>
    <t>LV22015PT0AD_S080 16.12.2</t>
  </si>
  <si>
    <t>Portugāle</t>
  </si>
  <si>
    <t>54</t>
  </si>
  <si>
    <t>2616109148 (30.12.2016)</t>
  </si>
  <si>
    <t>55</t>
  </si>
  <si>
    <t>LV/16-5/SO (29.12.2016)</t>
  </si>
  <si>
    <t>56</t>
  </si>
  <si>
    <t>LV/17-4/SO (30.06.2017.)</t>
  </si>
  <si>
    <t>57</t>
  </si>
  <si>
    <t>03LV/20161220/1 21.12.201</t>
  </si>
  <si>
    <t>58</t>
  </si>
  <si>
    <t>11071152MM1602 14.06.2016</t>
  </si>
  <si>
    <t>59</t>
  </si>
  <si>
    <t>BATR02/16/LV(18.01.2017)</t>
  </si>
  <si>
    <t>Malta</t>
  </si>
  <si>
    <t>60</t>
  </si>
  <si>
    <t>15/860 (31.01.2017.)</t>
  </si>
  <si>
    <t>61</t>
  </si>
  <si>
    <t>MB6421 (17.07.2017)</t>
  </si>
  <si>
    <t>Rumānija</t>
  </si>
  <si>
    <t>62</t>
  </si>
  <si>
    <t>361001171(01.02.2017)</t>
  </si>
  <si>
    <t>63</t>
  </si>
  <si>
    <t>LV/17-1/SO (31.01.2017)</t>
  </si>
  <si>
    <t>64</t>
  </si>
  <si>
    <t>LV/03/2017/00002(16.02.17</t>
  </si>
  <si>
    <t>65</t>
  </si>
  <si>
    <t>0086/18/2016(23.02.2017)</t>
  </si>
  <si>
    <t>66</t>
  </si>
  <si>
    <t>RTM/0087/18/2016,II(23.02</t>
  </si>
  <si>
    <t>67</t>
  </si>
  <si>
    <t>5620/A135/16/01/20(09.02.</t>
  </si>
  <si>
    <t>68</t>
  </si>
  <si>
    <t>MED1744 (14.02.2017)</t>
  </si>
  <si>
    <t>69</t>
  </si>
  <si>
    <t>MED1747(14.02.17)</t>
  </si>
  <si>
    <t>70</t>
  </si>
  <si>
    <t>1E-30(02.03.2017.)</t>
  </si>
  <si>
    <t>71</t>
  </si>
  <si>
    <t>1E-70</t>
  </si>
  <si>
    <t>72</t>
  </si>
  <si>
    <t>367006151</t>
  </si>
  <si>
    <t>73</t>
  </si>
  <si>
    <t>1000816996(13.03.2017)</t>
  </si>
  <si>
    <t>74</t>
  </si>
  <si>
    <t>6.6.1 MCO/DH-2/2016 14.03</t>
  </si>
  <si>
    <t>75</t>
  </si>
  <si>
    <t>VSO/2017-00840(10.03.17)</t>
  </si>
  <si>
    <t>76</t>
  </si>
  <si>
    <t>2341601(21.03.2017)</t>
  </si>
  <si>
    <t>77</t>
  </si>
  <si>
    <t>62LV201701(17.03.2017)</t>
  </si>
  <si>
    <t>78</t>
  </si>
  <si>
    <t>17/3/2017 (17.03.2017)</t>
  </si>
  <si>
    <t>79</t>
  </si>
  <si>
    <t>31.03.2017.</t>
  </si>
  <si>
    <t>80</t>
  </si>
  <si>
    <t>LV/17-2/SO (31.03.2017)</t>
  </si>
  <si>
    <t>81</t>
  </si>
  <si>
    <t>82</t>
  </si>
  <si>
    <t>E127-2014(LV)</t>
  </si>
  <si>
    <t>83</t>
  </si>
  <si>
    <t>03LV/20170327/1(29.03.17)</t>
  </si>
  <si>
    <t>84</t>
  </si>
  <si>
    <t>11071142MM1502(28.09.2015</t>
  </si>
  <si>
    <t>85</t>
  </si>
  <si>
    <t>VBO/73/1050/TV(14.04.2017</t>
  </si>
  <si>
    <t>86</t>
  </si>
  <si>
    <t>AT-LV/17-202(19.04.2017)</t>
  </si>
  <si>
    <t>87</t>
  </si>
  <si>
    <t>2015LV63a2016-0</t>
  </si>
  <si>
    <t>88</t>
  </si>
  <si>
    <t>2015LV63b2016-0</t>
  </si>
  <si>
    <t>89</t>
  </si>
  <si>
    <t>1E-47(26.04.2017)</t>
  </si>
  <si>
    <t>90</t>
  </si>
  <si>
    <t>62_2_LV201611</t>
  </si>
  <si>
    <t>91</t>
  </si>
  <si>
    <t>1E-62</t>
  </si>
  <si>
    <t>92</t>
  </si>
  <si>
    <t>1E-64</t>
  </si>
  <si>
    <t>93</t>
  </si>
  <si>
    <t>94</t>
  </si>
  <si>
    <t>1E-64 (09.05.2017.)</t>
  </si>
  <si>
    <t>95</t>
  </si>
  <si>
    <t>1802-91/2017-DI/2</t>
  </si>
  <si>
    <t>96</t>
  </si>
  <si>
    <t>367A0001171(10.05.2017.)</t>
  </si>
  <si>
    <t>97</t>
  </si>
  <si>
    <t>98</t>
  </si>
  <si>
    <t>VZ/73/1043/TV</t>
  </si>
  <si>
    <t>99</t>
  </si>
  <si>
    <t>M.O.H.4.2.13.10.9.1(1505</t>
  </si>
  <si>
    <t>100</t>
  </si>
  <si>
    <t>402-06/17-02/55(16.05.17)</t>
  </si>
  <si>
    <t>Horvātija</t>
  </si>
  <si>
    <t>HRK</t>
  </si>
  <si>
    <t>101</t>
  </si>
  <si>
    <t>VBO/73/1051WU(22.05.2017.</t>
  </si>
  <si>
    <t>102</t>
  </si>
  <si>
    <t>MED1224,12312107(04.12.15</t>
  </si>
  <si>
    <t>103</t>
  </si>
  <si>
    <t>95LV2014,20.11.2015.</t>
  </si>
  <si>
    <t>104</t>
  </si>
  <si>
    <t>VSO/2017-00868(31.05.2017</t>
  </si>
  <si>
    <t>105</t>
  </si>
  <si>
    <t>LV/17-3/SO (31.05.2017.)</t>
  </si>
  <si>
    <t>106</t>
  </si>
  <si>
    <t>1000630294-4610/15-Kr</t>
  </si>
  <si>
    <t>107</t>
  </si>
  <si>
    <t>1000905199-1845/17HO(5.06</t>
  </si>
  <si>
    <t>108</t>
  </si>
  <si>
    <t>17/7163 (07.06.2017.)</t>
  </si>
  <si>
    <t>109</t>
  </si>
  <si>
    <t>2013-1/E127-LVA</t>
  </si>
  <si>
    <t>110</t>
  </si>
  <si>
    <t>LV/03/2017/00003(05.05.17</t>
  </si>
  <si>
    <t>111</t>
  </si>
  <si>
    <t>367005151(09.12.2015)</t>
  </si>
  <si>
    <t>112</t>
  </si>
  <si>
    <t>113</t>
  </si>
  <si>
    <t>1.2.a.d.1.1.17/22_12.06.1</t>
  </si>
  <si>
    <t>114</t>
  </si>
  <si>
    <t>SCI/RS/MH-188534 16.06.17</t>
  </si>
  <si>
    <t>115</t>
  </si>
  <si>
    <t>116</t>
  </si>
  <si>
    <t>11071162MM1702 16.06.2017</t>
  </si>
  <si>
    <t>117</t>
  </si>
  <si>
    <t>LV12016PTOAD_S080</t>
  </si>
  <si>
    <t>118</t>
  </si>
  <si>
    <t>LV12016PT2AD_S080</t>
  </si>
  <si>
    <t>119</t>
  </si>
  <si>
    <t>2311701 (22.06.2017.)</t>
  </si>
  <si>
    <t>120</t>
  </si>
  <si>
    <t>LV12016PT1AD_S080(23.06.2</t>
  </si>
  <si>
    <t>121</t>
  </si>
  <si>
    <t>30.06.2017.(2617274141)</t>
  </si>
  <si>
    <t>122</t>
  </si>
  <si>
    <t>03LV/20170626/1(27.06.201</t>
  </si>
  <si>
    <t>123</t>
  </si>
  <si>
    <t>5620/A135/16/02/20(23.06.</t>
  </si>
  <si>
    <t>124</t>
  </si>
  <si>
    <t>LV0006 (30.06.2017.)</t>
  </si>
  <si>
    <t>125</t>
  </si>
  <si>
    <t>37697-2017 (01.06.2017.)</t>
  </si>
  <si>
    <t>126</t>
  </si>
  <si>
    <t>2017-1410 (10.07.2017.)</t>
  </si>
  <si>
    <t>127</t>
  </si>
  <si>
    <t>VSO/2016-00764</t>
  </si>
  <si>
    <t>129</t>
  </si>
  <si>
    <t>01/17/LV (18.07.2017).</t>
  </si>
  <si>
    <t>130</t>
  </si>
  <si>
    <t>AT-LV/17-203 (20.07.2017)</t>
  </si>
  <si>
    <t>131</t>
  </si>
  <si>
    <t>367001171 (08.02.2017).</t>
  </si>
  <si>
    <t>132</t>
  </si>
  <si>
    <t>AT-LV/16-203</t>
  </si>
  <si>
    <t>133</t>
  </si>
  <si>
    <t>LV/16-2/SO (29.07.2016)</t>
  </si>
  <si>
    <t>134</t>
  </si>
  <si>
    <t>367001161(02.02.16)</t>
  </si>
  <si>
    <t>135</t>
  </si>
  <si>
    <t>367A0003171 (03.08.2017)</t>
  </si>
  <si>
    <t>136</t>
  </si>
  <si>
    <t>5620/A135/20/14,1</t>
  </si>
  <si>
    <t>137</t>
  </si>
  <si>
    <t>EU Regs/2014-/E127/LVA(24</t>
  </si>
  <si>
    <t>138</t>
  </si>
  <si>
    <t>LV0004 (20.06.2016)</t>
  </si>
  <si>
    <t>139</t>
  </si>
  <si>
    <t xml:space="preserve">2016/1 (I.2.a.d.1.1./22) </t>
  </si>
  <si>
    <t>140</t>
  </si>
  <si>
    <t>54599-2015</t>
  </si>
  <si>
    <t>141</t>
  </si>
  <si>
    <t>2016LV63a2017-0</t>
  </si>
  <si>
    <t>142</t>
  </si>
  <si>
    <t>367004161 (05.08.2016)</t>
  </si>
  <si>
    <t>143</t>
  </si>
  <si>
    <t>367004161 (12.08.2016)</t>
  </si>
  <si>
    <t>144</t>
  </si>
  <si>
    <t>95LV2015, 11.11.2016.</t>
  </si>
  <si>
    <t>145</t>
  </si>
  <si>
    <t>CY-MoH-E127-2015</t>
  </si>
  <si>
    <t>146</t>
  </si>
  <si>
    <t>VZ73/1048/WU (03.11.2016)</t>
  </si>
  <si>
    <t>147</t>
  </si>
  <si>
    <t>367005161(28.10.2016)</t>
  </si>
  <si>
    <t>148</t>
  </si>
  <si>
    <t>150</t>
  </si>
  <si>
    <t>1000816996 (06.12.2016)</t>
  </si>
  <si>
    <t>151</t>
  </si>
  <si>
    <t>152</t>
  </si>
  <si>
    <t>153</t>
  </si>
  <si>
    <t>154</t>
  </si>
  <si>
    <t>367001171 (08.02.2017)</t>
  </si>
  <si>
    <t>155</t>
  </si>
  <si>
    <t>VSO/2017-00840(10.03.2017</t>
  </si>
  <si>
    <t>156</t>
  </si>
  <si>
    <t>1 E-47 (24.01.2018.)</t>
  </si>
  <si>
    <t>KOPĀ</t>
  </si>
  <si>
    <t>LV/03/2017/00004(03.08.17</t>
  </si>
  <si>
    <t>LV/17-5/SO (30.08.2017.)</t>
  </si>
  <si>
    <t>367004151(04.08.2015)</t>
  </si>
  <si>
    <t>11071142MM1502(19.10.2015</t>
  </si>
  <si>
    <t>5620/A135/15.01/20/bdh</t>
  </si>
  <si>
    <t>5620/A135/15.02/20/bdh</t>
  </si>
  <si>
    <t>367006151(04.11.15)</t>
  </si>
  <si>
    <t>1E-89 (01.08.2017.)</t>
  </si>
  <si>
    <t>M.O.H.4.2.13.10.9.1(30)</t>
  </si>
  <si>
    <t>6.6.1 MCO/DH-1/2017_3.08.</t>
  </si>
  <si>
    <t>1919 (16.08.2017.)</t>
  </si>
  <si>
    <t>1916 (16.08.2017.)</t>
  </si>
  <si>
    <t>1000946615-2877/17HO</t>
  </si>
  <si>
    <t>0102/18/2017,I pol.2017</t>
  </si>
  <si>
    <t>L75/0051/18/2017,I pol</t>
  </si>
  <si>
    <t>62LV2017 03 (13.09.2017.)</t>
  </si>
  <si>
    <t>0043/18/2017,I pol.2017</t>
  </si>
  <si>
    <t>17/7163 (20.09.2017.)</t>
  </si>
  <si>
    <t>2321701 (20.09.2017.)</t>
  </si>
  <si>
    <t>1E-151 (02.10.2017)</t>
  </si>
  <si>
    <t>157</t>
  </si>
  <si>
    <t>30.06.2017.(2617324155)</t>
  </si>
  <si>
    <t>158</t>
  </si>
  <si>
    <t>03LV/20170926/1 (28.09.17</t>
  </si>
  <si>
    <t>159</t>
  </si>
  <si>
    <t>AT-LV/17-204 (18.10.2017.</t>
  </si>
  <si>
    <t>160</t>
  </si>
  <si>
    <t xml:space="preserve">5620/A135/16.2/20/Cplt   </t>
  </si>
  <si>
    <t>161</t>
  </si>
  <si>
    <t>VBO/73/1052/TV 16.10.2017</t>
  </si>
  <si>
    <t>162</t>
  </si>
  <si>
    <t>62_2_LV201621(24.10.2017.</t>
  </si>
  <si>
    <t>6.6.1 MCO/IS-2/2015 (8.02</t>
  </si>
  <si>
    <t>Pieprasījuma references numurs</t>
  </si>
  <si>
    <t>Nr. p.k.</t>
  </si>
  <si>
    <t>Summa apmaksai orģinālā valūtā</t>
  </si>
  <si>
    <r>
      <t xml:space="preserve">tai skaitā rēķini par  sniegtajiem veselības aprūpes pakalpojumiem, </t>
    </r>
    <r>
      <rPr>
        <u/>
        <sz val="10"/>
        <rFont val="Times New Roman"/>
        <family val="1"/>
        <charset val="186"/>
      </rPr>
      <t>kurus plānots apmaksāt no apropriācijas pārdales uz 33.19.00, EUR</t>
    </r>
  </si>
  <si>
    <t>tai skaitā atlikušie rēķini par sniegtajiem veselības aprūpes pakalpojumiem, EUR</t>
  </si>
  <si>
    <t xml:space="preserve">Nepieciešamais finansējums daļējai saistību segšanai budžeta apakšprogrammas 33.19.00 “Starptautiskie norēķini par sniegtajiem veselības aprūpes pakalpojumiem” ietvaros par ES un EEZ dalībvalstīs par Latvijas iedzīvotājiem sniegtajiem veselības aprūpes pakalpojumiem ES sociālā nodrošinājumā sistēmas ietvaros </t>
  </si>
  <si>
    <t xml:space="preserve">Veselības ministre </t>
  </si>
  <si>
    <t>Anda Čakša</t>
  </si>
  <si>
    <t xml:space="preserve">Vīza: Valsts sekretāra p.i.                                          </t>
  </si>
  <si>
    <t>Daina Mūrmane-Umbraško</t>
  </si>
  <si>
    <t>Kasparenko 67876147</t>
  </si>
  <si>
    <t>Sandra.Kasparenko@vm.gov.lv</t>
  </si>
  <si>
    <t>Pielikums 
Ministru kabineta rīkojuma “Par finanšu līdzekļu  piešķiršanu no valsts budžeta programmas “Līdzekļi neparedzētiem gadījumiem”” projekta sākotnējās ietekmes novērtējuma ziņojumam (anotācijai)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</si>
</sst>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4" x14ac:knownFonts="1">
    <font>
      <sz val="11"/>
      <color theme="1"/>
      <name val="Calibri"/>
      <family val="2"/>
      <charset val="186"/>
      <scheme val="minor"/>
    </font>
    <font>
      <sz val="11"/>
      <color theme="1"/>
      <name val="Calibri"/>
      <family val="2"/>
      <charset val="186"/>
      <scheme val="minor"/>
    </font>
    <font>
      <sz val="10"/>
      <name val="Arial"/>
      <family val="2"/>
      <charset val="186"/>
    </font>
    <font>
      <sz val="9"/>
      <name val="Times New Roman"/>
      <family val="1"/>
      <charset val="186"/>
    </font>
    <font>
      <sz val="10"/>
      <name val="Times New Roman"/>
      <family val="1"/>
      <charset val="186"/>
    </font>
    <font>
      <b/>
      <sz val="10"/>
      <name val="Times New Roman"/>
      <family val="1"/>
      <charset val="186"/>
    </font>
    <font>
      <b/>
      <sz val="9"/>
      <name val="Times New Roman"/>
      <family val="1"/>
      <charset val="186"/>
    </font>
    <font>
      <sz val="8"/>
      <name val="Times New Roman"/>
      <family val="1"/>
      <charset val="186"/>
    </font>
    <font>
      <u/>
      <sz val="10"/>
      <name val="Times New Roman"/>
      <family val="1"/>
      <charset val="186"/>
    </font>
    <font>
      <b/>
      <sz val="12"/>
      <name val="Times New Roman"/>
      <family val="1"/>
      <charset val="186"/>
    </font>
    <font>
      <u/>
      <sz val="11"/>
      <color theme="10"/>
      <name val="Calibri"/>
      <family val="2"/>
      <charset val="186"/>
      <scheme val="minor"/>
    </font>
    <font>
      <sz val="11"/>
      <name val="Times New Roman"/>
      <family val="1"/>
      <charset val="186"/>
    </font>
    <font>
      <sz val="11"/>
      <color indexed="8"/>
      <name val="Times New Roman"/>
      <family val="1"/>
      <charset val="186"/>
    </font>
    <font>
      <sz val="10"/>
      <color indexed="8"/>
      <name val="Times New Roman"/>
      <family val="1"/>
    </font>
    <font>
      <sz val="12"/>
      <color theme="1"/>
      <name val="Times New Roman"/>
      <family val="1"/>
    </font>
    <font>
      <sz val="12"/>
      <color theme="1"/>
      <name val="Times New Roman"/>
      <family val="1"/>
      <charset val="186"/>
    </font>
    <font>
      <sz val="12"/>
      <color theme="1"/>
      <name val="Calibri"/>
      <family val="2"/>
      <charset val="186"/>
      <scheme val="minor"/>
    </font>
    <font>
      <b/>
      <sz val="12"/>
      <name val="Arial"/>
      <family val="2"/>
      <charset val="186"/>
    </font>
    <font>
      <sz val="12"/>
      <name val="Arial"/>
      <family val="2"/>
      <charset val="186"/>
    </font>
    <font>
      <sz val="12"/>
      <name val="Times New Roman"/>
      <family val="1"/>
      <charset val="186"/>
    </font>
    <font>
      <sz val="12"/>
      <color indexed="8"/>
      <name val="Times New Roman"/>
      <family val="1"/>
      <charset val="186"/>
    </font>
    <font>
      <sz val="12"/>
      <color indexed="8"/>
      <name val="Times New Roman"/>
      <family val="1"/>
    </font>
    <font>
      <sz val="10"/>
      <name val="Times New Roman"/>
      <family val="1"/>
    </font>
    <font>
      <u/>
      <sz val="10"/>
      <color theme="10"/>
      <name val="Calibri"/>
      <family val="2"/>
      <charset val="186"/>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5">
    <xf numFmtId="0" fontId="0" fillId="0" borderId="0"/>
    <xf numFmtId="0" fontId="2" fillId="0" borderId="0"/>
    <xf numFmtId="0" fontId="1" fillId="0" borderId="0"/>
    <xf numFmtId="0" fontId="10" fillId="0" borderId="0" applyNumberFormat="0" applyFill="0" applyBorder="0" applyAlignment="0" applyProtection="0"/>
    <xf numFmtId="0" fontId="1" fillId="0" borderId="0"/>
  </cellStyleXfs>
  <cellXfs count="68">
    <xf numFmtId="0" fontId="0" fillId="0" borderId="0" xfId="0"/>
    <xf numFmtId="4" fontId="4" fillId="0" borderId="1" xfId="0" applyNumberFormat="1" applyFont="1" applyFill="1" applyBorder="1" applyAlignment="1">
      <alignment horizontal="center"/>
    </xf>
    <xf numFmtId="0" fontId="4" fillId="0" borderId="0" xfId="0" applyFont="1" applyFill="1"/>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49" fontId="4" fillId="0" borderId="2" xfId="0" applyNumberFormat="1" applyFont="1" applyFill="1" applyBorder="1" applyAlignment="1">
      <alignment horizontal="right"/>
    </xf>
    <xf numFmtId="49" fontId="4" fillId="0" borderId="1" xfId="0" applyNumberFormat="1" applyFont="1" applyFill="1" applyBorder="1" applyAlignment="1">
      <alignment horizontal="center"/>
    </xf>
    <xf numFmtId="49" fontId="7" fillId="0" borderId="1" xfId="0" applyNumberFormat="1" applyFont="1" applyFill="1" applyBorder="1" applyAlignment="1">
      <alignment horizontal="left"/>
    </xf>
    <xf numFmtId="164" fontId="4" fillId="0" borderId="1" xfId="0" applyNumberFormat="1" applyFont="1" applyFill="1" applyBorder="1" applyAlignment="1">
      <alignment horizontal="center"/>
    </xf>
    <xf numFmtId="4" fontId="4" fillId="0" borderId="0" xfId="0" applyNumberFormat="1" applyFont="1" applyFill="1"/>
    <xf numFmtId="49" fontId="4" fillId="0" borderId="1" xfId="0" applyNumberFormat="1" applyFont="1" applyFill="1" applyBorder="1" applyAlignment="1">
      <alignment horizontal="left"/>
    </xf>
    <xf numFmtId="0" fontId="4" fillId="0" borderId="0" xfId="0" applyFont="1" applyFill="1" applyAlignment="1">
      <alignment horizontal="center"/>
    </xf>
    <xf numFmtId="0" fontId="3" fillId="0" borderId="0" xfId="0" applyFont="1" applyFill="1"/>
    <xf numFmtId="4" fontId="4" fillId="0" borderId="8" xfId="0" applyNumberFormat="1" applyFont="1" applyFill="1" applyBorder="1" applyAlignment="1"/>
    <xf numFmtId="4" fontId="4" fillId="0" borderId="1" xfId="0" applyNumberFormat="1" applyFont="1" applyFill="1" applyBorder="1" applyAlignment="1"/>
    <xf numFmtId="4" fontId="4" fillId="0" borderId="5" xfId="0" applyNumberFormat="1" applyFont="1" applyFill="1" applyBorder="1" applyAlignment="1"/>
    <xf numFmtId="49" fontId="4" fillId="0" borderId="3" xfId="0" applyNumberFormat="1" applyFont="1" applyFill="1" applyBorder="1" applyAlignment="1">
      <alignment horizontal="right"/>
    </xf>
    <xf numFmtId="49" fontId="4" fillId="0" borderId="4" xfId="0" applyNumberFormat="1" applyFont="1" applyFill="1" applyBorder="1" applyAlignment="1">
      <alignment horizontal="center"/>
    </xf>
    <xf numFmtId="49" fontId="7" fillId="0" borderId="4" xfId="0" applyNumberFormat="1" applyFont="1" applyFill="1" applyBorder="1" applyAlignment="1">
      <alignment horizontal="left"/>
    </xf>
    <xf numFmtId="164" fontId="4" fillId="0" borderId="4" xfId="0" applyNumberFormat="1" applyFont="1" applyFill="1" applyBorder="1" applyAlignment="1">
      <alignment horizontal="center"/>
    </xf>
    <xf numFmtId="4" fontId="4" fillId="0" borderId="4" xfId="0" applyNumberFormat="1" applyFont="1" applyFill="1" applyBorder="1" applyAlignment="1"/>
    <xf numFmtId="4" fontId="4" fillId="0" borderId="6" xfId="0" applyNumberFormat="1" applyFont="1" applyFill="1" applyBorder="1" applyAlignment="1"/>
    <xf numFmtId="4" fontId="4" fillId="0" borderId="9" xfId="0" applyNumberFormat="1" applyFont="1" applyFill="1" applyBorder="1" applyAlignment="1"/>
    <xf numFmtId="4" fontId="5" fillId="0" borderId="10" xfId="0" applyNumberFormat="1" applyFont="1" applyFill="1" applyBorder="1" applyAlignment="1">
      <alignment horizontal="right"/>
    </xf>
    <xf numFmtId="4" fontId="5" fillId="0" borderId="10" xfId="0" applyNumberFormat="1" applyFont="1" applyFill="1" applyBorder="1"/>
    <xf numFmtId="3" fontId="2" fillId="0" borderId="0" xfId="0" applyNumberFormat="1" applyFont="1" applyFill="1" applyAlignment="1">
      <alignment wrapText="1"/>
    </xf>
    <xf numFmtId="0" fontId="11" fillId="0" borderId="0" xfId="0" applyFont="1"/>
    <xf numFmtId="0" fontId="12" fillId="0" borderId="0" xfId="0" applyFont="1"/>
    <xf numFmtId="0" fontId="13" fillId="0" borderId="0" xfId="0" applyFont="1"/>
    <xf numFmtId="0" fontId="14" fillId="0" borderId="0" xfId="0" applyFont="1"/>
    <xf numFmtId="0" fontId="15" fillId="0" borderId="0" xfId="0" applyFont="1" applyAlignment="1">
      <alignment vertical="center"/>
    </xf>
    <xf numFmtId="0" fontId="16" fillId="0" borderId="0" xfId="0" applyFont="1"/>
    <xf numFmtId="0" fontId="16" fillId="0" borderId="0" xfId="0" applyFont="1" applyAlignment="1"/>
    <xf numFmtId="3" fontId="17" fillId="0" borderId="0" xfId="0" applyNumberFormat="1" applyFont="1" applyFill="1" applyAlignment="1">
      <alignment wrapText="1"/>
    </xf>
    <xf numFmtId="3" fontId="18" fillId="0" borderId="0" xfId="0" applyNumberFormat="1" applyFont="1" applyFill="1" applyAlignment="1">
      <alignment wrapText="1"/>
    </xf>
    <xf numFmtId="0" fontId="19" fillId="0" borderId="0" xfId="0" applyFont="1"/>
    <xf numFmtId="0" fontId="20" fillId="0" borderId="0" xfId="0" applyFont="1"/>
    <xf numFmtId="0" fontId="15" fillId="0" borderId="0" xfId="0" applyFont="1" applyAlignment="1">
      <alignment horizontal="justify" vertical="center"/>
    </xf>
    <xf numFmtId="0" fontId="14" fillId="0" borderId="0" xfId="0" applyFont="1" applyAlignment="1">
      <alignment horizontal="justify" vertical="center"/>
    </xf>
    <xf numFmtId="0" fontId="21" fillId="0" borderId="0" xfId="0" applyFont="1"/>
    <xf numFmtId="0" fontId="23" fillId="0" borderId="0" xfId="3" applyFont="1"/>
    <xf numFmtId="0" fontId="22" fillId="0" borderId="0" xfId="0" applyFont="1"/>
    <xf numFmtId="164" fontId="4" fillId="0" borderId="1" xfId="0" applyNumberFormat="1" applyFont="1" applyFill="1" applyBorder="1" applyAlignment="1">
      <alignment horizontal="center"/>
    </xf>
    <xf numFmtId="4" fontId="4" fillId="0" borderId="5" xfId="0" applyNumberFormat="1" applyFont="1" applyFill="1" applyBorder="1" applyAlignment="1"/>
    <xf numFmtId="4" fontId="4" fillId="0" borderId="1" xfId="0" applyNumberFormat="1" applyFont="1" applyFill="1" applyBorder="1" applyAlignment="1"/>
    <xf numFmtId="49" fontId="4" fillId="0" borderId="1" xfId="0" applyNumberFormat="1" applyFont="1" applyFill="1" applyBorder="1" applyAlignment="1">
      <alignment horizontal="center"/>
    </xf>
    <xf numFmtId="4" fontId="4" fillId="0" borderId="8" xfId="0" applyNumberFormat="1" applyFont="1" applyFill="1" applyBorder="1" applyAlignment="1"/>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4" fontId="4" fillId="0" borderId="8" xfId="0" applyNumberFormat="1" applyFont="1" applyFill="1" applyBorder="1" applyAlignment="1"/>
    <xf numFmtId="0" fontId="6" fillId="0" borderId="14" xfId="0" applyFont="1" applyFill="1" applyBorder="1" applyAlignment="1">
      <alignment horizontal="center"/>
    </xf>
    <xf numFmtId="0" fontId="6" fillId="0" borderId="15" xfId="0" applyFont="1" applyFill="1" applyBorder="1" applyAlignment="1">
      <alignment horizontal="center"/>
    </xf>
    <xf numFmtId="0" fontId="9" fillId="0" borderId="16" xfId="0" applyFont="1" applyFill="1" applyBorder="1" applyAlignment="1">
      <alignment horizontal="center" wrapText="1"/>
    </xf>
    <xf numFmtId="0" fontId="22" fillId="0" borderId="0" xfId="0" applyFont="1" applyAlignment="1">
      <alignment horizontal="left" vertical="center"/>
    </xf>
    <xf numFmtId="49" fontId="4" fillId="0" borderId="2"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164" fontId="4" fillId="0" borderId="1" xfId="0" applyNumberFormat="1" applyFont="1" applyFill="1" applyBorder="1" applyAlignment="1">
      <alignment horizontal="center"/>
    </xf>
    <xf numFmtId="4" fontId="4" fillId="0" borderId="5" xfId="0" applyNumberFormat="1" applyFont="1" applyFill="1" applyBorder="1" applyAlignment="1"/>
    <xf numFmtId="4" fontId="4" fillId="0" borderId="1" xfId="0" applyNumberFormat="1" applyFont="1" applyFill="1" applyBorder="1" applyAlignment="1"/>
    <xf numFmtId="49" fontId="4" fillId="0" borderId="1" xfId="0" applyNumberFormat="1" applyFont="1" applyFill="1" applyBorder="1" applyAlignment="1">
      <alignment horizont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14" fillId="0" borderId="0" xfId="4" applyFont="1" applyAlignment="1">
      <alignment horizontal="right" wrapText="1"/>
    </xf>
  </cellXfs>
  <cellStyles count="5">
    <cellStyle name="Hyperlink 5" xfId="3" xr:uid="{27280866-992E-41DF-AE42-D369198D2AAE}"/>
    <cellStyle name="Normal" xfId="0" builtinId="0"/>
    <cellStyle name="Normal 2" xfId="1" xr:uid="{00000000-0005-0000-0000-000001000000}"/>
    <cellStyle name="Normal 3" xfId="4" xr:uid="{766EFD0F-3D1B-4CA7-B449-C0F5567AE2E4}"/>
    <cellStyle name="Normal 5 10"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ndra.Kasparenko@v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00"/>
  <sheetViews>
    <sheetView tabSelected="1" topLeftCell="A176" workbookViewId="0">
      <selection activeCell="L190" sqref="L190"/>
    </sheetView>
  </sheetViews>
  <sheetFormatPr defaultRowHeight="12.75" x14ac:dyDescent="0.2"/>
  <cols>
    <col min="1" max="1" width="4.85546875" style="2" customWidth="1"/>
    <col min="2" max="2" width="10.5703125" style="15" customWidth="1"/>
    <col min="3" max="3" width="25.85546875" style="16" customWidth="1"/>
    <col min="4" max="4" width="10.42578125" style="15" customWidth="1"/>
    <col min="5" max="5" width="6.7109375" style="15" customWidth="1"/>
    <col min="6" max="6" width="13" style="13" customWidth="1"/>
    <col min="7" max="7" width="14" style="2" customWidth="1"/>
    <col min="8" max="8" width="19.140625" style="2" customWidth="1"/>
    <col min="9" max="9" width="18.28515625" style="2" customWidth="1"/>
    <col min="10" max="10" width="9.140625" style="2"/>
    <col min="11" max="11" width="10.85546875" style="2" bestFit="1" customWidth="1"/>
    <col min="12" max="184" width="9.140625" style="2"/>
    <col min="185" max="185" width="4.85546875" style="2" customWidth="1"/>
    <col min="186" max="186" width="17.85546875" style="2" customWidth="1"/>
    <col min="187" max="187" width="9.5703125" style="2" customWidth="1"/>
    <col min="188" max="188" width="10.42578125" style="2" customWidth="1"/>
    <col min="189" max="190" width="0" style="2" hidden="1" customWidth="1"/>
    <col min="191" max="191" width="10.5703125" style="2" customWidth="1"/>
    <col min="192" max="192" width="0" style="2" hidden="1" customWidth="1"/>
    <col min="193" max="193" width="12.5703125" style="2" customWidth="1"/>
    <col min="194" max="194" width="0" style="2" hidden="1" customWidth="1"/>
    <col min="195" max="195" width="6.7109375" style="2" customWidth="1"/>
    <col min="196" max="196" width="10.28515625" style="2" customWidth="1"/>
    <col min="197" max="197" width="12.28515625" style="2" customWidth="1"/>
    <col min="198" max="198" width="11" style="2" customWidth="1"/>
    <col min="199" max="440" width="9.140625" style="2"/>
    <col min="441" max="441" width="4.85546875" style="2" customWidth="1"/>
    <col min="442" max="442" width="17.85546875" style="2" customWidth="1"/>
    <col min="443" max="443" width="9.5703125" style="2" customWidth="1"/>
    <col min="444" max="444" width="10.42578125" style="2" customWidth="1"/>
    <col min="445" max="446" width="0" style="2" hidden="1" customWidth="1"/>
    <col min="447" max="447" width="10.5703125" style="2" customWidth="1"/>
    <col min="448" max="448" width="0" style="2" hidden="1" customWidth="1"/>
    <col min="449" max="449" width="12.5703125" style="2" customWidth="1"/>
    <col min="450" max="450" width="0" style="2" hidden="1" customWidth="1"/>
    <col min="451" max="451" width="6.7109375" style="2" customWidth="1"/>
    <col min="452" max="452" width="10.28515625" style="2" customWidth="1"/>
    <col min="453" max="453" width="12.28515625" style="2" customWidth="1"/>
    <col min="454" max="454" width="11" style="2" customWidth="1"/>
    <col min="455" max="696" width="9.140625" style="2"/>
    <col min="697" max="697" width="4.85546875" style="2" customWidth="1"/>
    <col min="698" max="698" width="17.85546875" style="2" customWidth="1"/>
    <col min="699" max="699" width="9.5703125" style="2" customWidth="1"/>
    <col min="700" max="700" width="10.42578125" style="2" customWidth="1"/>
    <col min="701" max="702" width="0" style="2" hidden="1" customWidth="1"/>
    <col min="703" max="703" width="10.5703125" style="2" customWidth="1"/>
    <col min="704" max="704" width="0" style="2" hidden="1" customWidth="1"/>
    <col min="705" max="705" width="12.5703125" style="2" customWidth="1"/>
    <col min="706" max="706" width="0" style="2" hidden="1" customWidth="1"/>
    <col min="707" max="707" width="6.7109375" style="2" customWidth="1"/>
    <col min="708" max="708" width="10.28515625" style="2" customWidth="1"/>
    <col min="709" max="709" width="12.28515625" style="2" customWidth="1"/>
    <col min="710" max="710" width="11" style="2" customWidth="1"/>
    <col min="711" max="952" width="9.140625" style="2"/>
    <col min="953" max="953" width="4.85546875" style="2" customWidth="1"/>
    <col min="954" max="954" width="17.85546875" style="2" customWidth="1"/>
    <col min="955" max="955" width="9.5703125" style="2" customWidth="1"/>
    <col min="956" max="956" width="10.42578125" style="2" customWidth="1"/>
    <col min="957" max="958" width="0" style="2" hidden="1" customWidth="1"/>
    <col min="959" max="959" width="10.5703125" style="2" customWidth="1"/>
    <col min="960" max="960" width="0" style="2" hidden="1" customWidth="1"/>
    <col min="961" max="961" width="12.5703125" style="2" customWidth="1"/>
    <col min="962" max="962" width="0" style="2" hidden="1" customWidth="1"/>
    <col min="963" max="963" width="6.7109375" style="2" customWidth="1"/>
    <col min="964" max="964" width="10.28515625" style="2" customWidth="1"/>
    <col min="965" max="965" width="12.28515625" style="2" customWidth="1"/>
    <col min="966" max="966" width="11" style="2" customWidth="1"/>
    <col min="967" max="1208" width="9.140625" style="2"/>
    <col min="1209" max="1209" width="4.85546875" style="2" customWidth="1"/>
    <col min="1210" max="1210" width="17.85546875" style="2" customWidth="1"/>
    <col min="1211" max="1211" width="9.5703125" style="2" customWidth="1"/>
    <col min="1212" max="1212" width="10.42578125" style="2" customWidth="1"/>
    <col min="1213" max="1214" width="0" style="2" hidden="1" customWidth="1"/>
    <col min="1215" max="1215" width="10.5703125" style="2" customWidth="1"/>
    <col min="1216" max="1216" width="0" style="2" hidden="1" customWidth="1"/>
    <col min="1217" max="1217" width="12.5703125" style="2" customWidth="1"/>
    <col min="1218" max="1218" width="0" style="2" hidden="1" customWidth="1"/>
    <col min="1219" max="1219" width="6.7109375" style="2" customWidth="1"/>
    <col min="1220" max="1220" width="10.28515625" style="2" customWidth="1"/>
    <col min="1221" max="1221" width="12.28515625" style="2" customWidth="1"/>
    <col min="1222" max="1222" width="11" style="2" customWidth="1"/>
    <col min="1223" max="1464" width="9.140625" style="2"/>
    <col min="1465" max="1465" width="4.85546875" style="2" customWidth="1"/>
    <col min="1466" max="1466" width="17.85546875" style="2" customWidth="1"/>
    <col min="1467" max="1467" width="9.5703125" style="2" customWidth="1"/>
    <col min="1468" max="1468" width="10.42578125" style="2" customWidth="1"/>
    <col min="1469" max="1470" width="0" style="2" hidden="1" customWidth="1"/>
    <col min="1471" max="1471" width="10.5703125" style="2" customWidth="1"/>
    <col min="1472" max="1472" width="0" style="2" hidden="1" customWidth="1"/>
    <col min="1473" max="1473" width="12.5703125" style="2" customWidth="1"/>
    <col min="1474" max="1474" width="0" style="2" hidden="1" customWidth="1"/>
    <col min="1475" max="1475" width="6.7109375" style="2" customWidth="1"/>
    <col min="1476" max="1476" width="10.28515625" style="2" customWidth="1"/>
    <col min="1477" max="1477" width="12.28515625" style="2" customWidth="1"/>
    <col min="1478" max="1478" width="11" style="2" customWidth="1"/>
    <col min="1479" max="1720" width="9.140625" style="2"/>
    <col min="1721" max="1721" width="4.85546875" style="2" customWidth="1"/>
    <col min="1722" max="1722" width="17.85546875" style="2" customWidth="1"/>
    <col min="1723" max="1723" width="9.5703125" style="2" customWidth="1"/>
    <col min="1724" max="1724" width="10.42578125" style="2" customWidth="1"/>
    <col min="1725" max="1726" width="0" style="2" hidden="1" customWidth="1"/>
    <col min="1727" max="1727" width="10.5703125" style="2" customWidth="1"/>
    <col min="1728" max="1728" width="0" style="2" hidden="1" customWidth="1"/>
    <col min="1729" max="1729" width="12.5703125" style="2" customWidth="1"/>
    <col min="1730" max="1730" width="0" style="2" hidden="1" customWidth="1"/>
    <col min="1731" max="1731" width="6.7109375" style="2" customWidth="1"/>
    <col min="1732" max="1732" width="10.28515625" style="2" customWidth="1"/>
    <col min="1733" max="1733" width="12.28515625" style="2" customWidth="1"/>
    <col min="1734" max="1734" width="11" style="2" customWidth="1"/>
    <col min="1735" max="1976" width="9.140625" style="2"/>
    <col min="1977" max="1977" width="4.85546875" style="2" customWidth="1"/>
    <col min="1978" max="1978" width="17.85546875" style="2" customWidth="1"/>
    <col min="1979" max="1979" width="9.5703125" style="2" customWidth="1"/>
    <col min="1980" max="1980" width="10.42578125" style="2" customWidth="1"/>
    <col min="1981" max="1982" width="0" style="2" hidden="1" customWidth="1"/>
    <col min="1983" max="1983" width="10.5703125" style="2" customWidth="1"/>
    <col min="1984" max="1984" width="0" style="2" hidden="1" customWidth="1"/>
    <col min="1985" max="1985" width="12.5703125" style="2" customWidth="1"/>
    <col min="1986" max="1986" width="0" style="2" hidden="1" customWidth="1"/>
    <col min="1987" max="1987" width="6.7109375" style="2" customWidth="1"/>
    <col min="1988" max="1988" width="10.28515625" style="2" customWidth="1"/>
    <col min="1989" max="1989" width="12.28515625" style="2" customWidth="1"/>
    <col min="1990" max="1990" width="11" style="2" customWidth="1"/>
    <col min="1991" max="2232" width="9.140625" style="2"/>
    <col min="2233" max="2233" width="4.85546875" style="2" customWidth="1"/>
    <col min="2234" max="2234" width="17.85546875" style="2" customWidth="1"/>
    <col min="2235" max="2235" width="9.5703125" style="2" customWidth="1"/>
    <col min="2236" max="2236" width="10.42578125" style="2" customWidth="1"/>
    <col min="2237" max="2238" width="0" style="2" hidden="1" customWidth="1"/>
    <col min="2239" max="2239" width="10.5703125" style="2" customWidth="1"/>
    <col min="2240" max="2240" width="0" style="2" hidden="1" customWidth="1"/>
    <col min="2241" max="2241" width="12.5703125" style="2" customWidth="1"/>
    <col min="2242" max="2242" width="0" style="2" hidden="1" customWidth="1"/>
    <col min="2243" max="2243" width="6.7109375" style="2" customWidth="1"/>
    <col min="2244" max="2244" width="10.28515625" style="2" customWidth="1"/>
    <col min="2245" max="2245" width="12.28515625" style="2" customWidth="1"/>
    <col min="2246" max="2246" width="11" style="2" customWidth="1"/>
    <col min="2247" max="2488" width="9.140625" style="2"/>
    <col min="2489" max="2489" width="4.85546875" style="2" customWidth="1"/>
    <col min="2490" max="2490" width="17.85546875" style="2" customWidth="1"/>
    <col min="2491" max="2491" width="9.5703125" style="2" customWidth="1"/>
    <col min="2492" max="2492" width="10.42578125" style="2" customWidth="1"/>
    <col min="2493" max="2494" width="0" style="2" hidden="1" customWidth="1"/>
    <col min="2495" max="2495" width="10.5703125" style="2" customWidth="1"/>
    <col min="2496" max="2496" width="0" style="2" hidden="1" customWidth="1"/>
    <col min="2497" max="2497" width="12.5703125" style="2" customWidth="1"/>
    <col min="2498" max="2498" width="0" style="2" hidden="1" customWidth="1"/>
    <col min="2499" max="2499" width="6.7109375" style="2" customWidth="1"/>
    <col min="2500" max="2500" width="10.28515625" style="2" customWidth="1"/>
    <col min="2501" max="2501" width="12.28515625" style="2" customWidth="1"/>
    <col min="2502" max="2502" width="11" style="2" customWidth="1"/>
    <col min="2503" max="2744" width="9.140625" style="2"/>
    <col min="2745" max="2745" width="4.85546875" style="2" customWidth="1"/>
    <col min="2746" max="2746" width="17.85546875" style="2" customWidth="1"/>
    <col min="2747" max="2747" width="9.5703125" style="2" customWidth="1"/>
    <col min="2748" max="2748" width="10.42578125" style="2" customWidth="1"/>
    <col min="2749" max="2750" width="0" style="2" hidden="1" customWidth="1"/>
    <col min="2751" max="2751" width="10.5703125" style="2" customWidth="1"/>
    <col min="2752" max="2752" width="0" style="2" hidden="1" customWidth="1"/>
    <col min="2753" max="2753" width="12.5703125" style="2" customWidth="1"/>
    <col min="2754" max="2754" width="0" style="2" hidden="1" customWidth="1"/>
    <col min="2755" max="2755" width="6.7109375" style="2" customWidth="1"/>
    <col min="2756" max="2756" width="10.28515625" style="2" customWidth="1"/>
    <col min="2757" max="2757" width="12.28515625" style="2" customWidth="1"/>
    <col min="2758" max="2758" width="11" style="2" customWidth="1"/>
    <col min="2759" max="3000" width="9.140625" style="2"/>
    <col min="3001" max="3001" width="4.85546875" style="2" customWidth="1"/>
    <col min="3002" max="3002" width="17.85546875" style="2" customWidth="1"/>
    <col min="3003" max="3003" width="9.5703125" style="2" customWidth="1"/>
    <col min="3004" max="3004" width="10.42578125" style="2" customWidth="1"/>
    <col min="3005" max="3006" width="0" style="2" hidden="1" customWidth="1"/>
    <col min="3007" max="3007" width="10.5703125" style="2" customWidth="1"/>
    <col min="3008" max="3008" width="0" style="2" hidden="1" customWidth="1"/>
    <col min="3009" max="3009" width="12.5703125" style="2" customWidth="1"/>
    <col min="3010" max="3010" width="0" style="2" hidden="1" customWidth="1"/>
    <col min="3011" max="3011" width="6.7109375" style="2" customWidth="1"/>
    <col min="3012" max="3012" width="10.28515625" style="2" customWidth="1"/>
    <col min="3013" max="3013" width="12.28515625" style="2" customWidth="1"/>
    <col min="3014" max="3014" width="11" style="2" customWidth="1"/>
    <col min="3015" max="3256" width="9.140625" style="2"/>
    <col min="3257" max="3257" width="4.85546875" style="2" customWidth="1"/>
    <col min="3258" max="3258" width="17.85546875" style="2" customWidth="1"/>
    <col min="3259" max="3259" width="9.5703125" style="2" customWidth="1"/>
    <col min="3260" max="3260" width="10.42578125" style="2" customWidth="1"/>
    <col min="3261" max="3262" width="0" style="2" hidden="1" customWidth="1"/>
    <col min="3263" max="3263" width="10.5703125" style="2" customWidth="1"/>
    <col min="3264" max="3264" width="0" style="2" hidden="1" customWidth="1"/>
    <col min="3265" max="3265" width="12.5703125" style="2" customWidth="1"/>
    <col min="3266" max="3266" width="0" style="2" hidden="1" customWidth="1"/>
    <col min="3267" max="3267" width="6.7109375" style="2" customWidth="1"/>
    <col min="3268" max="3268" width="10.28515625" style="2" customWidth="1"/>
    <col min="3269" max="3269" width="12.28515625" style="2" customWidth="1"/>
    <col min="3270" max="3270" width="11" style="2" customWidth="1"/>
    <col min="3271" max="3512" width="9.140625" style="2"/>
    <col min="3513" max="3513" width="4.85546875" style="2" customWidth="1"/>
    <col min="3514" max="3514" width="17.85546875" style="2" customWidth="1"/>
    <col min="3515" max="3515" width="9.5703125" style="2" customWidth="1"/>
    <col min="3516" max="3516" width="10.42578125" style="2" customWidth="1"/>
    <col min="3517" max="3518" width="0" style="2" hidden="1" customWidth="1"/>
    <col min="3519" max="3519" width="10.5703125" style="2" customWidth="1"/>
    <col min="3520" max="3520" width="0" style="2" hidden="1" customWidth="1"/>
    <col min="3521" max="3521" width="12.5703125" style="2" customWidth="1"/>
    <col min="3522" max="3522" width="0" style="2" hidden="1" customWidth="1"/>
    <col min="3523" max="3523" width="6.7109375" style="2" customWidth="1"/>
    <col min="3524" max="3524" width="10.28515625" style="2" customWidth="1"/>
    <col min="3525" max="3525" width="12.28515625" style="2" customWidth="1"/>
    <col min="3526" max="3526" width="11" style="2" customWidth="1"/>
    <col min="3527" max="3768" width="9.140625" style="2"/>
    <col min="3769" max="3769" width="4.85546875" style="2" customWidth="1"/>
    <col min="3770" max="3770" width="17.85546875" style="2" customWidth="1"/>
    <col min="3771" max="3771" width="9.5703125" style="2" customWidth="1"/>
    <col min="3772" max="3772" width="10.42578125" style="2" customWidth="1"/>
    <col min="3773" max="3774" width="0" style="2" hidden="1" customWidth="1"/>
    <col min="3775" max="3775" width="10.5703125" style="2" customWidth="1"/>
    <col min="3776" max="3776" width="0" style="2" hidden="1" customWidth="1"/>
    <col min="3777" max="3777" width="12.5703125" style="2" customWidth="1"/>
    <col min="3778" max="3778" width="0" style="2" hidden="1" customWidth="1"/>
    <col min="3779" max="3779" width="6.7109375" style="2" customWidth="1"/>
    <col min="3780" max="3780" width="10.28515625" style="2" customWidth="1"/>
    <col min="3781" max="3781" width="12.28515625" style="2" customWidth="1"/>
    <col min="3782" max="3782" width="11" style="2" customWidth="1"/>
    <col min="3783" max="4024" width="9.140625" style="2"/>
    <col min="4025" max="4025" width="4.85546875" style="2" customWidth="1"/>
    <col min="4026" max="4026" width="17.85546875" style="2" customWidth="1"/>
    <col min="4027" max="4027" width="9.5703125" style="2" customWidth="1"/>
    <col min="4028" max="4028" width="10.42578125" style="2" customWidth="1"/>
    <col min="4029" max="4030" width="0" style="2" hidden="1" customWidth="1"/>
    <col min="4031" max="4031" width="10.5703125" style="2" customWidth="1"/>
    <col min="4032" max="4032" width="0" style="2" hidden="1" customWidth="1"/>
    <col min="4033" max="4033" width="12.5703125" style="2" customWidth="1"/>
    <col min="4034" max="4034" width="0" style="2" hidden="1" customWidth="1"/>
    <col min="4035" max="4035" width="6.7109375" style="2" customWidth="1"/>
    <col min="4036" max="4036" width="10.28515625" style="2" customWidth="1"/>
    <col min="4037" max="4037" width="12.28515625" style="2" customWidth="1"/>
    <col min="4038" max="4038" width="11" style="2" customWidth="1"/>
    <col min="4039" max="4280" width="9.140625" style="2"/>
    <col min="4281" max="4281" width="4.85546875" style="2" customWidth="1"/>
    <col min="4282" max="4282" width="17.85546875" style="2" customWidth="1"/>
    <col min="4283" max="4283" width="9.5703125" style="2" customWidth="1"/>
    <col min="4284" max="4284" width="10.42578125" style="2" customWidth="1"/>
    <col min="4285" max="4286" width="0" style="2" hidden="1" customWidth="1"/>
    <col min="4287" max="4287" width="10.5703125" style="2" customWidth="1"/>
    <col min="4288" max="4288" width="0" style="2" hidden="1" customWidth="1"/>
    <col min="4289" max="4289" width="12.5703125" style="2" customWidth="1"/>
    <col min="4290" max="4290" width="0" style="2" hidden="1" customWidth="1"/>
    <col min="4291" max="4291" width="6.7109375" style="2" customWidth="1"/>
    <col min="4292" max="4292" width="10.28515625" style="2" customWidth="1"/>
    <col min="4293" max="4293" width="12.28515625" style="2" customWidth="1"/>
    <col min="4294" max="4294" width="11" style="2" customWidth="1"/>
    <col min="4295" max="4536" width="9.140625" style="2"/>
    <col min="4537" max="4537" width="4.85546875" style="2" customWidth="1"/>
    <col min="4538" max="4538" width="17.85546875" style="2" customWidth="1"/>
    <col min="4539" max="4539" width="9.5703125" style="2" customWidth="1"/>
    <col min="4540" max="4540" width="10.42578125" style="2" customWidth="1"/>
    <col min="4541" max="4542" width="0" style="2" hidden="1" customWidth="1"/>
    <col min="4543" max="4543" width="10.5703125" style="2" customWidth="1"/>
    <col min="4544" max="4544" width="0" style="2" hidden="1" customWidth="1"/>
    <col min="4545" max="4545" width="12.5703125" style="2" customWidth="1"/>
    <col min="4546" max="4546" width="0" style="2" hidden="1" customWidth="1"/>
    <col min="4547" max="4547" width="6.7109375" style="2" customWidth="1"/>
    <col min="4548" max="4548" width="10.28515625" style="2" customWidth="1"/>
    <col min="4549" max="4549" width="12.28515625" style="2" customWidth="1"/>
    <col min="4550" max="4550" width="11" style="2" customWidth="1"/>
    <col min="4551" max="4792" width="9.140625" style="2"/>
    <col min="4793" max="4793" width="4.85546875" style="2" customWidth="1"/>
    <col min="4794" max="4794" width="17.85546875" style="2" customWidth="1"/>
    <col min="4795" max="4795" width="9.5703125" style="2" customWidth="1"/>
    <col min="4796" max="4796" width="10.42578125" style="2" customWidth="1"/>
    <col min="4797" max="4798" width="0" style="2" hidden="1" customWidth="1"/>
    <col min="4799" max="4799" width="10.5703125" style="2" customWidth="1"/>
    <col min="4800" max="4800" width="0" style="2" hidden="1" customWidth="1"/>
    <col min="4801" max="4801" width="12.5703125" style="2" customWidth="1"/>
    <col min="4802" max="4802" width="0" style="2" hidden="1" customWidth="1"/>
    <col min="4803" max="4803" width="6.7109375" style="2" customWidth="1"/>
    <col min="4804" max="4804" width="10.28515625" style="2" customWidth="1"/>
    <col min="4805" max="4805" width="12.28515625" style="2" customWidth="1"/>
    <col min="4806" max="4806" width="11" style="2" customWidth="1"/>
    <col min="4807" max="5048" width="9.140625" style="2"/>
    <col min="5049" max="5049" width="4.85546875" style="2" customWidth="1"/>
    <col min="5050" max="5050" width="17.85546875" style="2" customWidth="1"/>
    <col min="5051" max="5051" width="9.5703125" style="2" customWidth="1"/>
    <col min="5052" max="5052" width="10.42578125" style="2" customWidth="1"/>
    <col min="5053" max="5054" width="0" style="2" hidden="1" customWidth="1"/>
    <col min="5055" max="5055" width="10.5703125" style="2" customWidth="1"/>
    <col min="5056" max="5056" width="0" style="2" hidden="1" customWidth="1"/>
    <col min="5057" max="5057" width="12.5703125" style="2" customWidth="1"/>
    <col min="5058" max="5058" width="0" style="2" hidden="1" customWidth="1"/>
    <col min="5059" max="5059" width="6.7109375" style="2" customWidth="1"/>
    <col min="5060" max="5060" width="10.28515625" style="2" customWidth="1"/>
    <col min="5061" max="5061" width="12.28515625" style="2" customWidth="1"/>
    <col min="5062" max="5062" width="11" style="2" customWidth="1"/>
    <col min="5063" max="5304" width="9.140625" style="2"/>
    <col min="5305" max="5305" width="4.85546875" style="2" customWidth="1"/>
    <col min="5306" max="5306" width="17.85546875" style="2" customWidth="1"/>
    <col min="5307" max="5307" width="9.5703125" style="2" customWidth="1"/>
    <col min="5308" max="5308" width="10.42578125" style="2" customWidth="1"/>
    <col min="5309" max="5310" width="0" style="2" hidden="1" customWidth="1"/>
    <col min="5311" max="5311" width="10.5703125" style="2" customWidth="1"/>
    <col min="5312" max="5312" width="0" style="2" hidden="1" customWidth="1"/>
    <col min="5313" max="5313" width="12.5703125" style="2" customWidth="1"/>
    <col min="5314" max="5314" width="0" style="2" hidden="1" customWidth="1"/>
    <col min="5315" max="5315" width="6.7109375" style="2" customWidth="1"/>
    <col min="5316" max="5316" width="10.28515625" style="2" customWidth="1"/>
    <col min="5317" max="5317" width="12.28515625" style="2" customWidth="1"/>
    <col min="5318" max="5318" width="11" style="2" customWidth="1"/>
    <col min="5319" max="5560" width="9.140625" style="2"/>
    <col min="5561" max="5561" width="4.85546875" style="2" customWidth="1"/>
    <col min="5562" max="5562" width="17.85546875" style="2" customWidth="1"/>
    <col min="5563" max="5563" width="9.5703125" style="2" customWidth="1"/>
    <col min="5564" max="5564" width="10.42578125" style="2" customWidth="1"/>
    <col min="5565" max="5566" width="0" style="2" hidden="1" customWidth="1"/>
    <col min="5567" max="5567" width="10.5703125" style="2" customWidth="1"/>
    <col min="5568" max="5568" width="0" style="2" hidden="1" customWidth="1"/>
    <col min="5569" max="5569" width="12.5703125" style="2" customWidth="1"/>
    <col min="5570" max="5570" width="0" style="2" hidden="1" customWidth="1"/>
    <col min="5571" max="5571" width="6.7109375" style="2" customWidth="1"/>
    <col min="5572" max="5572" width="10.28515625" style="2" customWidth="1"/>
    <col min="5573" max="5573" width="12.28515625" style="2" customWidth="1"/>
    <col min="5574" max="5574" width="11" style="2" customWidth="1"/>
    <col min="5575" max="5816" width="9.140625" style="2"/>
    <col min="5817" max="5817" width="4.85546875" style="2" customWidth="1"/>
    <col min="5818" max="5818" width="17.85546875" style="2" customWidth="1"/>
    <col min="5819" max="5819" width="9.5703125" style="2" customWidth="1"/>
    <col min="5820" max="5820" width="10.42578125" style="2" customWidth="1"/>
    <col min="5821" max="5822" width="0" style="2" hidden="1" customWidth="1"/>
    <col min="5823" max="5823" width="10.5703125" style="2" customWidth="1"/>
    <col min="5824" max="5824" width="0" style="2" hidden="1" customWidth="1"/>
    <col min="5825" max="5825" width="12.5703125" style="2" customWidth="1"/>
    <col min="5826" max="5826" width="0" style="2" hidden="1" customWidth="1"/>
    <col min="5827" max="5827" width="6.7109375" style="2" customWidth="1"/>
    <col min="5828" max="5828" width="10.28515625" style="2" customWidth="1"/>
    <col min="5829" max="5829" width="12.28515625" style="2" customWidth="1"/>
    <col min="5830" max="5830" width="11" style="2" customWidth="1"/>
    <col min="5831" max="6072" width="9.140625" style="2"/>
    <col min="6073" max="6073" width="4.85546875" style="2" customWidth="1"/>
    <col min="6074" max="6074" width="17.85546875" style="2" customWidth="1"/>
    <col min="6075" max="6075" width="9.5703125" style="2" customWidth="1"/>
    <col min="6076" max="6076" width="10.42578125" style="2" customWidth="1"/>
    <col min="6077" max="6078" width="0" style="2" hidden="1" customWidth="1"/>
    <col min="6079" max="6079" width="10.5703125" style="2" customWidth="1"/>
    <col min="6080" max="6080" width="0" style="2" hidden="1" customWidth="1"/>
    <col min="6081" max="6081" width="12.5703125" style="2" customWidth="1"/>
    <col min="6082" max="6082" width="0" style="2" hidden="1" customWidth="1"/>
    <col min="6083" max="6083" width="6.7109375" style="2" customWidth="1"/>
    <col min="6084" max="6084" width="10.28515625" style="2" customWidth="1"/>
    <col min="6085" max="6085" width="12.28515625" style="2" customWidth="1"/>
    <col min="6086" max="6086" width="11" style="2" customWidth="1"/>
    <col min="6087" max="6328" width="9.140625" style="2"/>
    <col min="6329" max="6329" width="4.85546875" style="2" customWidth="1"/>
    <col min="6330" max="6330" width="17.85546875" style="2" customWidth="1"/>
    <col min="6331" max="6331" width="9.5703125" style="2" customWidth="1"/>
    <col min="6332" max="6332" width="10.42578125" style="2" customWidth="1"/>
    <col min="6333" max="6334" width="0" style="2" hidden="1" customWidth="1"/>
    <col min="6335" max="6335" width="10.5703125" style="2" customWidth="1"/>
    <col min="6336" max="6336" width="0" style="2" hidden="1" customWidth="1"/>
    <col min="6337" max="6337" width="12.5703125" style="2" customWidth="1"/>
    <col min="6338" max="6338" width="0" style="2" hidden="1" customWidth="1"/>
    <col min="6339" max="6339" width="6.7109375" style="2" customWidth="1"/>
    <col min="6340" max="6340" width="10.28515625" style="2" customWidth="1"/>
    <col min="6341" max="6341" width="12.28515625" style="2" customWidth="1"/>
    <col min="6342" max="6342" width="11" style="2" customWidth="1"/>
    <col min="6343" max="6584" width="9.140625" style="2"/>
    <col min="6585" max="6585" width="4.85546875" style="2" customWidth="1"/>
    <col min="6586" max="6586" width="17.85546875" style="2" customWidth="1"/>
    <col min="6587" max="6587" width="9.5703125" style="2" customWidth="1"/>
    <col min="6588" max="6588" width="10.42578125" style="2" customWidth="1"/>
    <col min="6589" max="6590" width="0" style="2" hidden="1" customWidth="1"/>
    <col min="6591" max="6591" width="10.5703125" style="2" customWidth="1"/>
    <col min="6592" max="6592" width="0" style="2" hidden="1" customWidth="1"/>
    <col min="6593" max="6593" width="12.5703125" style="2" customWidth="1"/>
    <col min="6594" max="6594" width="0" style="2" hidden="1" customWidth="1"/>
    <col min="6595" max="6595" width="6.7109375" style="2" customWidth="1"/>
    <col min="6596" max="6596" width="10.28515625" style="2" customWidth="1"/>
    <col min="6597" max="6597" width="12.28515625" style="2" customWidth="1"/>
    <col min="6598" max="6598" width="11" style="2" customWidth="1"/>
    <col min="6599" max="6840" width="9.140625" style="2"/>
    <col min="6841" max="6841" width="4.85546875" style="2" customWidth="1"/>
    <col min="6842" max="6842" width="17.85546875" style="2" customWidth="1"/>
    <col min="6843" max="6843" width="9.5703125" style="2" customWidth="1"/>
    <col min="6844" max="6844" width="10.42578125" style="2" customWidth="1"/>
    <col min="6845" max="6846" width="0" style="2" hidden="1" customWidth="1"/>
    <col min="6847" max="6847" width="10.5703125" style="2" customWidth="1"/>
    <col min="6848" max="6848" width="0" style="2" hidden="1" customWidth="1"/>
    <col min="6849" max="6849" width="12.5703125" style="2" customWidth="1"/>
    <col min="6850" max="6850" width="0" style="2" hidden="1" customWidth="1"/>
    <col min="6851" max="6851" width="6.7109375" style="2" customWidth="1"/>
    <col min="6852" max="6852" width="10.28515625" style="2" customWidth="1"/>
    <col min="6853" max="6853" width="12.28515625" style="2" customWidth="1"/>
    <col min="6854" max="6854" width="11" style="2" customWidth="1"/>
    <col min="6855" max="7096" width="9.140625" style="2"/>
    <col min="7097" max="7097" width="4.85546875" style="2" customWidth="1"/>
    <col min="7098" max="7098" width="17.85546875" style="2" customWidth="1"/>
    <col min="7099" max="7099" width="9.5703125" style="2" customWidth="1"/>
    <col min="7100" max="7100" width="10.42578125" style="2" customWidth="1"/>
    <col min="7101" max="7102" width="0" style="2" hidden="1" customWidth="1"/>
    <col min="7103" max="7103" width="10.5703125" style="2" customWidth="1"/>
    <col min="7104" max="7104" width="0" style="2" hidden="1" customWidth="1"/>
    <col min="7105" max="7105" width="12.5703125" style="2" customWidth="1"/>
    <col min="7106" max="7106" width="0" style="2" hidden="1" customWidth="1"/>
    <col min="7107" max="7107" width="6.7109375" style="2" customWidth="1"/>
    <col min="7108" max="7108" width="10.28515625" style="2" customWidth="1"/>
    <col min="7109" max="7109" width="12.28515625" style="2" customWidth="1"/>
    <col min="7110" max="7110" width="11" style="2" customWidth="1"/>
    <col min="7111" max="7352" width="9.140625" style="2"/>
    <col min="7353" max="7353" width="4.85546875" style="2" customWidth="1"/>
    <col min="7354" max="7354" width="17.85546875" style="2" customWidth="1"/>
    <col min="7355" max="7355" width="9.5703125" style="2" customWidth="1"/>
    <col min="7356" max="7356" width="10.42578125" style="2" customWidth="1"/>
    <col min="7357" max="7358" width="0" style="2" hidden="1" customWidth="1"/>
    <col min="7359" max="7359" width="10.5703125" style="2" customWidth="1"/>
    <col min="7360" max="7360" width="0" style="2" hidden="1" customWidth="1"/>
    <col min="7361" max="7361" width="12.5703125" style="2" customWidth="1"/>
    <col min="7362" max="7362" width="0" style="2" hidden="1" customWidth="1"/>
    <col min="7363" max="7363" width="6.7109375" style="2" customWidth="1"/>
    <col min="7364" max="7364" width="10.28515625" style="2" customWidth="1"/>
    <col min="7365" max="7365" width="12.28515625" style="2" customWidth="1"/>
    <col min="7366" max="7366" width="11" style="2" customWidth="1"/>
    <col min="7367" max="7608" width="9.140625" style="2"/>
    <col min="7609" max="7609" width="4.85546875" style="2" customWidth="1"/>
    <col min="7610" max="7610" width="17.85546875" style="2" customWidth="1"/>
    <col min="7611" max="7611" width="9.5703125" style="2" customWidth="1"/>
    <col min="7612" max="7612" width="10.42578125" style="2" customWidth="1"/>
    <col min="7613" max="7614" width="0" style="2" hidden="1" customWidth="1"/>
    <col min="7615" max="7615" width="10.5703125" style="2" customWidth="1"/>
    <col min="7616" max="7616" width="0" style="2" hidden="1" customWidth="1"/>
    <col min="7617" max="7617" width="12.5703125" style="2" customWidth="1"/>
    <col min="7618" max="7618" width="0" style="2" hidden="1" customWidth="1"/>
    <col min="7619" max="7619" width="6.7109375" style="2" customWidth="1"/>
    <col min="7620" max="7620" width="10.28515625" style="2" customWidth="1"/>
    <col min="7621" max="7621" width="12.28515625" style="2" customWidth="1"/>
    <col min="7622" max="7622" width="11" style="2" customWidth="1"/>
    <col min="7623" max="7864" width="9.140625" style="2"/>
    <col min="7865" max="7865" width="4.85546875" style="2" customWidth="1"/>
    <col min="7866" max="7866" width="17.85546875" style="2" customWidth="1"/>
    <col min="7867" max="7867" width="9.5703125" style="2" customWidth="1"/>
    <col min="7868" max="7868" width="10.42578125" style="2" customWidth="1"/>
    <col min="7869" max="7870" width="0" style="2" hidden="1" customWidth="1"/>
    <col min="7871" max="7871" width="10.5703125" style="2" customWidth="1"/>
    <col min="7872" max="7872" width="0" style="2" hidden="1" customWidth="1"/>
    <col min="7873" max="7873" width="12.5703125" style="2" customWidth="1"/>
    <col min="7874" max="7874" width="0" style="2" hidden="1" customWidth="1"/>
    <col min="7875" max="7875" width="6.7109375" style="2" customWidth="1"/>
    <col min="7876" max="7876" width="10.28515625" style="2" customWidth="1"/>
    <col min="7877" max="7877" width="12.28515625" style="2" customWidth="1"/>
    <col min="7878" max="7878" width="11" style="2" customWidth="1"/>
    <col min="7879" max="8120" width="9.140625" style="2"/>
    <col min="8121" max="8121" width="4.85546875" style="2" customWidth="1"/>
    <col min="8122" max="8122" width="17.85546875" style="2" customWidth="1"/>
    <col min="8123" max="8123" width="9.5703125" style="2" customWidth="1"/>
    <col min="8124" max="8124" width="10.42578125" style="2" customWidth="1"/>
    <col min="8125" max="8126" width="0" style="2" hidden="1" customWidth="1"/>
    <col min="8127" max="8127" width="10.5703125" style="2" customWidth="1"/>
    <col min="8128" max="8128" width="0" style="2" hidden="1" customWidth="1"/>
    <col min="8129" max="8129" width="12.5703125" style="2" customWidth="1"/>
    <col min="8130" max="8130" width="0" style="2" hidden="1" customWidth="1"/>
    <col min="8131" max="8131" width="6.7109375" style="2" customWidth="1"/>
    <col min="8132" max="8132" width="10.28515625" style="2" customWidth="1"/>
    <col min="8133" max="8133" width="12.28515625" style="2" customWidth="1"/>
    <col min="8134" max="8134" width="11" style="2" customWidth="1"/>
    <col min="8135" max="8376" width="9.140625" style="2"/>
    <col min="8377" max="8377" width="4.85546875" style="2" customWidth="1"/>
    <col min="8378" max="8378" width="17.85546875" style="2" customWidth="1"/>
    <col min="8379" max="8379" width="9.5703125" style="2" customWidth="1"/>
    <col min="8380" max="8380" width="10.42578125" style="2" customWidth="1"/>
    <col min="8381" max="8382" width="0" style="2" hidden="1" customWidth="1"/>
    <col min="8383" max="8383" width="10.5703125" style="2" customWidth="1"/>
    <col min="8384" max="8384" width="0" style="2" hidden="1" customWidth="1"/>
    <col min="8385" max="8385" width="12.5703125" style="2" customWidth="1"/>
    <col min="8386" max="8386" width="0" style="2" hidden="1" customWidth="1"/>
    <col min="8387" max="8387" width="6.7109375" style="2" customWidth="1"/>
    <col min="8388" max="8388" width="10.28515625" style="2" customWidth="1"/>
    <col min="8389" max="8389" width="12.28515625" style="2" customWidth="1"/>
    <col min="8390" max="8390" width="11" style="2" customWidth="1"/>
    <col min="8391" max="8632" width="9.140625" style="2"/>
    <col min="8633" max="8633" width="4.85546875" style="2" customWidth="1"/>
    <col min="8634" max="8634" width="17.85546875" style="2" customWidth="1"/>
    <col min="8635" max="8635" width="9.5703125" style="2" customWidth="1"/>
    <col min="8636" max="8636" width="10.42578125" style="2" customWidth="1"/>
    <col min="8637" max="8638" width="0" style="2" hidden="1" customWidth="1"/>
    <col min="8639" max="8639" width="10.5703125" style="2" customWidth="1"/>
    <col min="8640" max="8640" width="0" style="2" hidden="1" customWidth="1"/>
    <col min="8641" max="8641" width="12.5703125" style="2" customWidth="1"/>
    <col min="8642" max="8642" width="0" style="2" hidden="1" customWidth="1"/>
    <col min="8643" max="8643" width="6.7109375" style="2" customWidth="1"/>
    <col min="8644" max="8644" width="10.28515625" style="2" customWidth="1"/>
    <col min="8645" max="8645" width="12.28515625" style="2" customWidth="1"/>
    <col min="8646" max="8646" width="11" style="2" customWidth="1"/>
    <col min="8647" max="8888" width="9.140625" style="2"/>
    <col min="8889" max="8889" width="4.85546875" style="2" customWidth="1"/>
    <col min="8890" max="8890" width="17.85546875" style="2" customWidth="1"/>
    <col min="8891" max="8891" width="9.5703125" style="2" customWidth="1"/>
    <col min="8892" max="8892" width="10.42578125" style="2" customWidth="1"/>
    <col min="8893" max="8894" width="0" style="2" hidden="1" customWidth="1"/>
    <col min="8895" max="8895" width="10.5703125" style="2" customWidth="1"/>
    <col min="8896" max="8896" width="0" style="2" hidden="1" customWidth="1"/>
    <col min="8897" max="8897" width="12.5703125" style="2" customWidth="1"/>
    <col min="8898" max="8898" width="0" style="2" hidden="1" customWidth="1"/>
    <col min="8899" max="8899" width="6.7109375" style="2" customWidth="1"/>
    <col min="8900" max="8900" width="10.28515625" style="2" customWidth="1"/>
    <col min="8901" max="8901" width="12.28515625" style="2" customWidth="1"/>
    <col min="8902" max="8902" width="11" style="2" customWidth="1"/>
    <col min="8903" max="9144" width="9.140625" style="2"/>
    <col min="9145" max="9145" width="4.85546875" style="2" customWidth="1"/>
    <col min="9146" max="9146" width="17.85546875" style="2" customWidth="1"/>
    <col min="9147" max="9147" width="9.5703125" style="2" customWidth="1"/>
    <col min="9148" max="9148" width="10.42578125" style="2" customWidth="1"/>
    <col min="9149" max="9150" width="0" style="2" hidden="1" customWidth="1"/>
    <col min="9151" max="9151" width="10.5703125" style="2" customWidth="1"/>
    <col min="9152" max="9152" width="0" style="2" hidden="1" customWidth="1"/>
    <col min="9153" max="9153" width="12.5703125" style="2" customWidth="1"/>
    <col min="9154" max="9154" width="0" style="2" hidden="1" customWidth="1"/>
    <col min="9155" max="9155" width="6.7109375" style="2" customWidth="1"/>
    <col min="9156" max="9156" width="10.28515625" style="2" customWidth="1"/>
    <col min="9157" max="9157" width="12.28515625" style="2" customWidth="1"/>
    <col min="9158" max="9158" width="11" style="2" customWidth="1"/>
    <col min="9159" max="9400" width="9.140625" style="2"/>
    <col min="9401" max="9401" width="4.85546875" style="2" customWidth="1"/>
    <col min="9402" max="9402" width="17.85546875" style="2" customWidth="1"/>
    <col min="9403" max="9403" width="9.5703125" style="2" customWidth="1"/>
    <col min="9404" max="9404" width="10.42578125" style="2" customWidth="1"/>
    <col min="9405" max="9406" width="0" style="2" hidden="1" customWidth="1"/>
    <col min="9407" max="9407" width="10.5703125" style="2" customWidth="1"/>
    <col min="9408" max="9408" width="0" style="2" hidden="1" customWidth="1"/>
    <col min="9409" max="9409" width="12.5703125" style="2" customWidth="1"/>
    <col min="9410" max="9410" width="0" style="2" hidden="1" customWidth="1"/>
    <col min="9411" max="9411" width="6.7109375" style="2" customWidth="1"/>
    <col min="9412" max="9412" width="10.28515625" style="2" customWidth="1"/>
    <col min="9413" max="9413" width="12.28515625" style="2" customWidth="1"/>
    <col min="9414" max="9414" width="11" style="2" customWidth="1"/>
    <col min="9415" max="9656" width="9.140625" style="2"/>
    <col min="9657" max="9657" width="4.85546875" style="2" customWidth="1"/>
    <col min="9658" max="9658" width="17.85546875" style="2" customWidth="1"/>
    <col min="9659" max="9659" width="9.5703125" style="2" customWidth="1"/>
    <col min="9660" max="9660" width="10.42578125" style="2" customWidth="1"/>
    <col min="9661" max="9662" width="0" style="2" hidden="1" customWidth="1"/>
    <col min="9663" max="9663" width="10.5703125" style="2" customWidth="1"/>
    <col min="9664" max="9664" width="0" style="2" hidden="1" customWidth="1"/>
    <col min="9665" max="9665" width="12.5703125" style="2" customWidth="1"/>
    <col min="9666" max="9666" width="0" style="2" hidden="1" customWidth="1"/>
    <col min="9667" max="9667" width="6.7109375" style="2" customWidth="1"/>
    <col min="9668" max="9668" width="10.28515625" style="2" customWidth="1"/>
    <col min="9669" max="9669" width="12.28515625" style="2" customWidth="1"/>
    <col min="9670" max="9670" width="11" style="2" customWidth="1"/>
    <col min="9671" max="9912" width="9.140625" style="2"/>
    <col min="9913" max="9913" width="4.85546875" style="2" customWidth="1"/>
    <col min="9914" max="9914" width="17.85546875" style="2" customWidth="1"/>
    <col min="9915" max="9915" width="9.5703125" style="2" customWidth="1"/>
    <col min="9916" max="9916" width="10.42578125" style="2" customWidth="1"/>
    <col min="9917" max="9918" width="0" style="2" hidden="1" customWidth="1"/>
    <col min="9919" max="9919" width="10.5703125" style="2" customWidth="1"/>
    <col min="9920" max="9920" width="0" style="2" hidden="1" customWidth="1"/>
    <col min="9921" max="9921" width="12.5703125" style="2" customWidth="1"/>
    <col min="9922" max="9922" width="0" style="2" hidden="1" customWidth="1"/>
    <col min="9923" max="9923" width="6.7109375" style="2" customWidth="1"/>
    <col min="9924" max="9924" width="10.28515625" style="2" customWidth="1"/>
    <col min="9925" max="9925" width="12.28515625" style="2" customWidth="1"/>
    <col min="9926" max="9926" width="11" style="2" customWidth="1"/>
    <col min="9927" max="10168" width="9.140625" style="2"/>
    <col min="10169" max="10169" width="4.85546875" style="2" customWidth="1"/>
    <col min="10170" max="10170" width="17.85546875" style="2" customWidth="1"/>
    <col min="10171" max="10171" width="9.5703125" style="2" customWidth="1"/>
    <col min="10172" max="10172" width="10.42578125" style="2" customWidth="1"/>
    <col min="10173" max="10174" width="0" style="2" hidden="1" customWidth="1"/>
    <col min="10175" max="10175" width="10.5703125" style="2" customWidth="1"/>
    <col min="10176" max="10176" width="0" style="2" hidden="1" customWidth="1"/>
    <col min="10177" max="10177" width="12.5703125" style="2" customWidth="1"/>
    <col min="10178" max="10178" width="0" style="2" hidden="1" customWidth="1"/>
    <col min="10179" max="10179" width="6.7109375" style="2" customWidth="1"/>
    <col min="10180" max="10180" width="10.28515625" style="2" customWidth="1"/>
    <col min="10181" max="10181" width="12.28515625" style="2" customWidth="1"/>
    <col min="10182" max="10182" width="11" style="2" customWidth="1"/>
    <col min="10183" max="10424" width="9.140625" style="2"/>
    <col min="10425" max="10425" width="4.85546875" style="2" customWidth="1"/>
    <col min="10426" max="10426" width="17.85546875" style="2" customWidth="1"/>
    <col min="10427" max="10427" width="9.5703125" style="2" customWidth="1"/>
    <col min="10428" max="10428" width="10.42578125" style="2" customWidth="1"/>
    <col min="10429" max="10430" width="0" style="2" hidden="1" customWidth="1"/>
    <col min="10431" max="10431" width="10.5703125" style="2" customWidth="1"/>
    <col min="10432" max="10432" width="0" style="2" hidden="1" customWidth="1"/>
    <col min="10433" max="10433" width="12.5703125" style="2" customWidth="1"/>
    <col min="10434" max="10434" width="0" style="2" hidden="1" customWidth="1"/>
    <col min="10435" max="10435" width="6.7109375" style="2" customWidth="1"/>
    <col min="10436" max="10436" width="10.28515625" style="2" customWidth="1"/>
    <col min="10437" max="10437" width="12.28515625" style="2" customWidth="1"/>
    <col min="10438" max="10438" width="11" style="2" customWidth="1"/>
    <col min="10439" max="10680" width="9.140625" style="2"/>
    <col min="10681" max="10681" width="4.85546875" style="2" customWidth="1"/>
    <col min="10682" max="10682" width="17.85546875" style="2" customWidth="1"/>
    <col min="10683" max="10683" width="9.5703125" style="2" customWidth="1"/>
    <col min="10684" max="10684" width="10.42578125" style="2" customWidth="1"/>
    <col min="10685" max="10686" width="0" style="2" hidden="1" customWidth="1"/>
    <col min="10687" max="10687" width="10.5703125" style="2" customWidth="1"/>
    <col min="10688" max="10688" width="0" style="2" hidden="1" customWidth="1"/>
    <col min="10689" max="10689" width="12.5703125" style="2" customWidth="1"/>
    <col min="10690" max="10690" width="0" style="2" hidden="1" customWidth="1"/>
    <col min="10691" max="10691" width="6.7109375" style="2" customWidth="1"/>
    <col min="10692" max="10692" width="10.28515625" style="2" customWidth="1"/>
    <col min="10693" max="10693" width="12.28515625" style="2" customWidth="1"/>
    <col min="10694" max="10694" width="11" style="2" customWidth="1"/>
    <col min="10695" max="10936" width="9.140625" style="2"/>
    <col min="10937" max="10937" width="4.85546875" style="2" customWidth="1"/>
    <col min="10938" max="10938" width="17.85546875" style="2" customWidth="1"/>
    <col min="10939" max="10939" width="9.5703125" style="2" customWidth="1"/>
    <col min="10940" max="10940" width="10.42578125" style="2" customWidth="1"/>
    <col min="10941" max="10942" width="0" style="2" hidden="1" customWidth="1"/>
    <col min="10943" max="10943" width="10.5703125" style="2" customWidth="1"/>
    <col min="10944" max="10944" width="0" style="2" hidden="1" customWidth="1"/>
    <col min="10945" max="10945" width="12.5703125" style="2" customWidth="1"/>
    <col min="10946" max="10946" width="0" style="2" hidden="1" customWidth="1"/>
    <col min="10947" max="10947" width="6.7109375" style="2" customWidth="1"/>
    <col min="10948" max="10948" width="10.28515625" style="2" customWidth="1"/>
    <col min="10949" max="10949" width="12.28515625" style="2" customWidth="1"/>
    <col min="10950" max="10950" width="11" style="2" customWidth="1"/>
    <col min="10951" max="11192" width="9.140625" style="2"/>
    <col min="11193" max="11193" width="4.85546875" style="2" customWidth="1"/>
    <col min="11194" max="11194" width="17.85546875" style="2" customWidth="1"/>
    <col min="11195" max="11195" width="9.5703125" style="2" customWidth="1"/>
    <col min="11196" max="11196" width="10.42578125" style="2" customWidth="1"/>
    <col min="11197" max="11198" width="0" style="2" hidden="1" customWidth="1"/>
    <col min="11199" max="11199" width="10.5703125" style="2" customWidth="1"/>
    <col min="11200" max="11200" width="0" style="2" hidden="1" customWidth="1"/>
    <col min="11201" max="11201" width="12.5703125" style="2" customWidth="1"/>
    <col min="11202" max="11202" width="0" style="2" hidden="1" customWidth="1"/>
    <col min="11203" max="11203" width="6.7109375" style="2" customWidth="1"/>
    <col min="11204" max="11204" width="10.28515625" style="2" customWidth="1"/>
    <col min="11205" max="11205" width="12.28515625" style="2" customWidth="1"/>
    <col min="11206" max="11206" width="11" style="2" customWidth="1"/>
    <col min="11207" max="11448" width="9.140625" style="2"/>
    <col min="11449" max="11449" width="4.85546875" style="2" customWidth="1"/>
    <col min="11450" max="11450" width="17.85546875" style="2" customWidth="1"/>
    <col min="11451" max="11451" width="9.5703125" style="2" customWidth="1"/>
    <col min="11452" max="11452" width="10.42578125" style="2" customWidth="1"/>
    <col min="11453" max="11454" width="0" style="2" hidden="1" customWidth="1"/>
    <col min="11455" max="11455" width="10.5703125" style="2" customWidth="1"/>
    <col min="11456" max="11456" width="0" style="2" hidden="1" customWidth="1"/>
    <col min="11457" max="11457" width="12.5703125" style="2" customWidth="1"/>
    <col min="11458" max="11458" width="0" style="2" hidden="1" customWidth="1"/>
    <col min="11459" max="11459" width="6.7109375" style="2" customWidth="1"/>
    <col min="11460" max="11460" width="10.28515625" style="2" customWidth="1"/>
    <col min="11461" max="11461" width="12.28515625" style="2" customWidth="1"/>
    <col min="11462" max="11462" width="11" style="2" customWidth="1"/>
    <col min="11463" max="11704" width="9.140625" style="2"/>
    <col min="11705" max="11705" width="4.85546875" style="2" customWidth="1"/>
    <col min="11706" max="11706" width="17.85546875" style="2" customWidth="1"/>
    <col min="11707" max="11707" width="9.5703125" style="2" customWidth="1"/>
    <col min="11708" max="11708" width="10.42578125" style="2" customWidth="1"/>
    <col min="11709" max="11710" width="0" style="2" hidden="1" customWidth="1"/>
    <col min="11711" max="11711" width="10.5703125" style="2" customWidth="1"/>
    <col min="11712" max="11712" width="0" style="2" hidden="1" customWidth="1"/>
    <col min="11713" max="11713" width="12.5703125" style="2" customWidth="1"/>
    <col min="11714" max="11714" width="0" style="2" hidden="1" customWidth="1"/>
    <col min="11715" max="11715" width="6.7109375" style="2" customWidth="1"/>
    <col min="11716" max="11716" width="10.28515625" style="2" customWidth="1"/>
    <col min="11717" max="11717" width="12.28515625" style="2" customWidth="1"/>
    <col min="11718" max="11718" width="11" style="2" customWidth="1"/>
    <col min="11719" max="11960" width="9.140625" style="2"/>
    <col min="11961" max="11961" width="4.85546875" style="2" customWidth="1"/>
    <col min="11962" max="11962" width="17.85546875" style="2" customWidth="1"/>
    <col min="11963" max="11963" width="9.5703125" style="2" customWidth="1"/>
    <col min="11964" max="11964" width="10.42578125" style="2" customWidth="1"/>
    <col min="11965" max="11966" width="0" style="2" hidden="1" customWidth="1"/>
    <col min="11967" max="11967" width="10.5703125" style="2" customWidth="1"/>
    <col min="11968" max="11968" width="0" style="2" hidden="1" customWidth="1"/>
    <col min="11969" max="11969" width="12.5703125" style="2" customWidth="1"/>
    <col min="11970" max="11970" width="0" style="2" hidden="1" customWidth="1"/>
    <col min="11971" max="11971" width="6.7109375" style="2" customWidth="1"/>
    <col min="11972" max="11972" width="10.28515625" style="2" customWidth="1"/>
    <col min="11973" max="11973" width="12.28515625" style="2" customWidth="1"/>
    <col min="11974" max="11974" width="11" style="2" customWidth="1"/>
    <col min="11975" max="12216" width="9.140625" style="2"/>
    <col min="12217" max="12217" width="4.85546875" style="2" customWidth="1"/>
    <col min="12218" max="12218" width="17.85546875" style="2" customWidth="1"/>
    <col min="12219" max="12219" width="9.5703125" style="2" customWidth="1"/>
    <col min="12220" max="12220" width="10.42578125" style="2" customWidth="1"/>
    <col min="12221" max="12222" width="0" style="2" hidden="1" customWidth="1"/>
    <col min="12223" max="12223" width="10.5703125" style="2" customWidth="1"/>
    <col min="12224" max="12224" width="0" style="2" hidden="1" customWidth="1"/>
    <col min="12225" max="12225" width="12.5703125" style="2" customWidth="1"/>
    <col min="12226" max="12226" width="0" style="2" hidden="1" customWidth="1"/>
    <col min="12227" max="12227" width="6.7109375" style="2" customWidth="1"/>
    <col min="12228" max="12228" width="10.28515625" style="2" customWidth="1"/>
    <col min="12229" max="12229" width="12.28515625" style="2" customWidth="1"/>
    <col min="12230" max="12230" width="11" style="2" customWidth="1"/>
    <col min="12231" max="12472" width="9.140625" style="2"/>
    <col min="12473" max="12473" width="4.85546875" style="2" customWidth="1"/>
    <col min="12474" max="12474" width="17.85546875" style="2" customWidth="1"/>
    <col min="12475" max="12475" width="9.5703125" style="2" customWidth="1"/>
    <col min="12476" max="12476" width="10.42578125" style="2" customWidth="1"/>
    <col min="12477" max="12478" width="0" style="2" hidden="1" customWidth="1"/>
    <col min="12479" max="12479" width="10.5703125" style="2" customWidth="1"/>
    <col min="12480" max="12480" width="0" style="2" hidden="1" customWidth="1"/>
    <col min="12481" max="12481" width="12.5703125" style="2" customWidth="1"/>
    <col min="12482" max="12482" width="0" style="2" hidden="1" customWidth="1"/>
    <col min="12483" max="12483" width="6.7109375" style="2" customWidth="1"/>
    <col min="12484" max="12484" width="10.28515625" style="2" customWidth="1"/>
    <col min="12485" max="12485" width="12.28515625" style="2" customWidth="1"/>
    <col min="12486" max="12486" width="11" style="2" customWidth="1"/>
    <col min="12487" max="12728" width="9.140625" style="2"/>
    <col min="12729" max="12729" width="4.85546875" style="2" customWidth="1"/>
    <col min="12730" max="12730" width="17.85546875" style="2" customWidth="1"/>
    <col min="12731" max="12731" width="9.5703125" style="2" customWidth="1"/>
    <col min="12732" max="12732" width="10.42578125" style="2" customWidth="1"/>
    <col min="12733" max="12734" width="0" style="2" hidden="1" customWidth="1"/>
    <col min="12735" max="12735" width="10.5703125" style="2" customWidth="1"/>
    <col min="12736" max="12736" width="0" style="2" hidden="1" customWidth="1"/>
    <col min="12737" max="12737" width="12.5703125" style="2" customWidth="1"/>
    <col min="12738" max="12738" width="0" style="2" hidden="1" customWidth="1"/>
    <col min="12739" max="12739" width="6.7109375" style="2" customWidth="1"/>
    <col min="12740" max="12740" width="10.28515625" style="2" customWidth="1"/>
    <col min="12741" max="12741" width="12.28515625" style="2" customWidth="1"/>
    <col min="12742" max="12742" width="11" style="2" customWidth="1"/>
    <col min="12743" max="12984" width="9.140625" style="2"/>
    <col min="12985" max="12985" width="4.85546875" style="2" customWidth="1"/>
    <col min="12986" max="12986" width="17.85546875" style="2" customWidth="1"/>
    <col min="12987" max="12987" width="9.5703125" style="2" customWidth="1"/>
    <col min="12988" max="12988" width="10.42578125" style="2" customWidth="1"/>
    <col min="12989" max="12990" width="0" style="2" hidden="1" customWidth="1"/>
    <col min="12991" max="12991" width="10.5703125" style="2" customWidth="1"/>
    <col min="12992" max="12992" width="0" style="2" hidden="1" customWidth="1"/>
    <col min="12993" max="12993" width="12.5703125" style="2" customWidth="1"/>
    <col min="12994" max="12994" width="0" style="2" hidden="1" customWidth="1"/>
    <col min="12995" max="12995" width="6.7109375" style="2" customWidth="1"/>
    <col min="12996" max="12996" width="10.28515625" style="2" customWidth="1"/>
    <col min="12997" max="12997" width="12.28515625" style="2" customWidth="1"/>
    <col min="12998" max="12998" width="11" style="2" customWidth="1"/>
    <col min="12999" max="13240" width="9.140625" style="2"/>
    <col min="13241" max="13241" width="4.85546875" style="2" customWidth="1"/>
    <col min="13242" max="13242" width="17.85546875" style="2" customWidth="1"/>
    <col min="13243" max="13243" width="9.5703125" style="2" customWidth="1"/>
    <col min="13244" max="13244" width="10.42578125" style="2" customWidth="1"/>
    <col min="13245" max="13246" width="0" style="2" hidden="1" customWidth="1"/>
    <col min="13247" max="13247" width="10.5703125" style="2" customWidth="1"/>
    <col min="13248" max="13248" width="0" style="2" hidden="1" customWidth="1"/>
    <col min="13249" max="13249" width="12.5703125" style="2" customWidth="1"/>
    <col min="13250" max="13250" width="0" style="2" hidden="1" customWidth="1"/>
    <col min="13251" max="13251" width="6.7109375" style="2" customWidth="1"/>
    <col min="13252" max="13252" width="10.28515625" style="2" customWidth="1"/>
    <col min="13253" max="13253" width="12.28515625" style="2" customWidth="1"/>
    <col min="13254" max="13254" width="11" style="2" customWidth="1"/>
    <col min="13255" max="13496" width="9.140625" style="2"/>
    <col min="13497" max="13497" width="4.85546875" style="2" customWidth="1"/>
    <col min="13498" max="13498" width="17.85546875" style="2" customWidth="1"/>
    <col min="13499" max="13499" width="9.5703125" style="2" customWidth="1"/>
    <col min="13500" max="13500" width="10.42578125" style="2" customWidth="1"/>
    <col min="13501" max="13502" width="0" style="2" hidden="1" customWidth="1"/>
    <col min="13503" max="13503" width="10.5703125" style="2" customWidth="1"/>
    <col min="13504" max="13504" width="0" style="2" hidden="1" customWidth="1"/>
    <col min="13505" max="13505" width="12.5703125" style="2" customWidth="1"/>
    <col min="13506" max="13506" width="0" style="2" hidden="1" customWidth="1"/>
    <col min="13507" max="13507" width="6.7109375" style="2" customWidth="1"/>
    <col min="13508" max="13508" width="10.28515625" style="2" customWidth="1"/>
    <col min="13509" max="13509" width="12.28515625" style="2" customWidth="1"/>
    <col min="13510" max="13510" width="11" style="2" customWidth="1"/>
    <col min="13511" max="13752" width="9.140625" style="2"/>
    <col min="13753" max="13753" width="4.85546875" style="2" customWidth="1"/>
    <col min="13754" max="13754" width="17.85546875" style="2" customWidth="1"/>
    <col min="13755" max="13755" width="9.5703125" style="2" customWidth="1"/>
    <col min="13756" max="13756" width="10.42578125" style="2" customWidth="1"/>
    <col min="13757" max="13758" width="0" style="2" hidden="1" customWidth="1"/>
    <col min="13759" max="13759" width="10.5703125" style="2" customWidth="1"/>
    <col min="13760" max="13760" width="0" style="2" hidden="1" customWidth="1"/>
    <col min="13761" max="13761" width="12.5703125" style="2" customWidth="1"/>
    <col min="13762" max="13762" width="0" style="2" hidden="1" customWidth="1"/>
    <col min="13763" max="13763" width="6.7109375" style="2" customWidth="1"/>
    <col min="13764" max="13764" width="10.28515625" style="2" customWidth="1"/>
    <col min="13765" max="13765" width="12.28515625" style="2" customWidth="1"/>
    <col min="13766" max="13766" width="11" style="2" customWidth="1"/>
    <col min="13767" max="14008" width="9.140625" style="2"/>
    <col min="14009" max="14009" width="4.85546875" style="2" customWidth="1"/>
    <col min="14010" max="14010" width="17.85546875" style="2" customWidth="1"/>
    <col min="14011" max="14011" width="9.5703125" style="2" customWidth="1"/>
    <col min="14012" max="14012" width="10.42578125" style="2" customWidth="1"/>
    <col min="14013" max="14014" width="0" style="2" hidden="1" customWidth="1"/>
    <col min="14015" max="14015" width="10.5703125" style="2" customWidth="1"/>
    <col min="14016" max="14016" width="0" style="2" hidden="1" customWidth="1"/>
    <col min="14017" max="14017" width="12.5703125" style="2" customWidth="1"/>
    <col min="14018" max="14018" width="0" style="2" hidden="1" customWidth="1"/>
    <col min="14019" max="14019" width="6.7109375" style="2" customWidth="1"/>
    <col min="14020" max="14020" width="10.28515625" style="2" customWidth="1"/>
    <col min="14021" max="14021" width="12.28515625" style="2" customWidth="1"/>
    <col min="14022" max="14022" width="11" style="2" customWidth="1"/>
    <col min="14023" max="14264" width="9.140625" style="2"/>
    <col min="14265" max="14265" width="4.85546875" style="2" customWidth="1"/>
    <col min="14266" max="14266" width="17.85546875" style="2" customWidth="1"/>
    <col min="14267" max="14267" width="9.5703125" style="2" customWidth="1"/>
    <col min="14268" max="14268" width="10.42578125" style="2" customWidth="1"/>
    <col min="14269" max="14270" width="0" style="2" hidden="1" customWidth="1"/>
    <col min="14271" max="14271" width="10.5703125" style="2" customWidth="1"/>
    <col min="14272" max="14272" width="0" style="2" hidden="1" customWidth="1"/>
    <col min="14273" max="14273" width="12.5703125" style="2" customWidth="1"/>
    <col min="14274" max="14274" width="0" style="2" hidden="1" customWidth="1"/>
    <col min="14275" max="14275" width="6.7109375" style="2" customWidth="1"/>
    <col min="14276" max="14276" width="10.28515625" style="2" customWidth="1"/>
    <col min="14277" max="14277" width="12.28515625" style="2" customWidth="1"/>
    <col min="14278" max="14278" width="11" style="2" customWidth="1"/>
    <col min="14279" max="14520" width="9.140625" style="2"/>
    <col min="14521" max="14521" width="4.85546875" style="2" customWidth="1"/>
    <col min="14522" max="14522" width="17.85546875" style="2" customWidth="1"/>
    <col min="14523" max="14523" width="9.5703125" style="2" customWidth="1"/>
    <col min="14524" max="14524" width="10.42578125" style="2" customWidth="1"/>
    <col min="14525" max="14526" width="0" style="2" hidden="1" customWidth="1"/>
    <col min="14527" max="14527" width="10.5703125" style="2" customWidth="1"/>
    <col min="14528" max="14528" width="0" style="2" hidden="1" customWidth="1"/>
    <col min="14529" max="14529" width="12.5703125" style="2" customWidth="1"/>
    <col min="14530" max="14530" width="0" style="2" hidden="1" customWidth="1"/>
    <col min="14531" max="14531" width="6.7109375" style="2" customWidth="1"/>
    <col min="14532" max="14532" width="10.28515625" style="2" customWidth="1"/>
    <col min="14533" max="14533" width="12.28515625" style="2" customWidth="1"/>
    <col min="14534" max="14534" width="11" style="2" customWidth="1"/>
    <col min="14535" max="14776" width="9.140625" style="2"/>
    <col min="14777" max="14777" width="4.85546875" style="2" customWidth="1"/>
    <col min="14778" max="14778" width="17.85546875" style="2" customWidth="1"/>
    <col min="14779" max="14779" width="9.5703125" style="2" customWidth="1"/>
    <col min="14780" max="14780" width="10.42578125" style="2" customWidth="1"/>
    <col min="14781" max="14782" width="0" style="2" hidden="1" customWidth="1"/>
    <col min="14783" max="14783" width="10.5703125" style="2" customWidth="1"/>
    <col min="14784" max="14784" width="0" style="2" hidden="1" customWidth="1"/>
    <col min="14785" max="14785" width="12.5703125" style="2" customWidth="1"/>
    <col min="14786" max="14786" width="0" style="2" hidden="1" customWidth="1"/>
    <col min="14787" max="14787" width="6.7109375" style="2" customWidth="1"/>
    <col min="14788" max="14788" width="10.28515625" style="2" customWidth="1"/>
    <col min="14789" max="14789" width="12.28515625" style="2" customWidth="1"/>
    <col min="14790" max="14790" width="11" style="2" customWidth="1"/>
    <col min="14791" max="15032" width="9.140625" style="2"/>
    <col min="15033" max="15033" width="4.85546875" style="2" customWidth="1"/>
    <col min="15034" max="15034" width="17.85546875" style="2" customWidth="1"/>
    <col min="15035" max="15035" width="9.5703125" style="2" customWidth="1"/>
    <col min="15036" max="15036" width="10.42578125" style="2" customWidth="1"/>
    <col min="15037" max="15038" width="0" style="2" hidden="1" customWidth="1"/>
    <col min="15039" max="15039" width="10.5703125" style="2" customWidth="1"/>
    <col min="15040" max="15040" width="0" style="2" hidden="1" customWidth="1"/>
    <col min="15041" max="15041" width="12.5703125" style="2" customWidth="1"/>
    <col min="15042" max="15042" width="0" style="2" hidden="1" customWidth="1"/>
    <col min="15043" max="15043" width="6.7109375" style="2" customWidth="1"/>
    <col min="15044" max="15044" width="10.28515625" style="2" customWidth="1"/>
    <col min="15045" max="15045" width="12.28515625" style="2" customWidth="1"/>
    <col min="15046" max="15046" width="11" style="2" customWidth="1"/>
    <col min="15047" max="15288" width="9.140625" style="2"/>
    <col min="15289" max="15289" width="4.85546875" style="2" customWidth="1"/>
    <col min="15290" max="15290" width="17.85546875" style="2" customWidth="1"/>
    <col min="15291" max="15291" width="9.5703125" style="2" customWidth="1"/>
    <col min="15292" max="15292" width="10.42578125" style="2" customWidth="1"/>
    <col min="15293" max="15294" width="0" style="2" hidden="1" customWidth="1"/>
    <col min="15295" max="15295" width="10.5703125" style="2" customWidth="1"/>
    <col min="15296" max="15296" width="0" style="2" hidden="1" customWidth="1"/>
    <col min="15297" max="15297" width="12.5703125" style="2" customWidth="1"/>
    <col min="15298" max="15298" width="0" style="2" hidden="1" customWidth="1"/>
    <col min="15299" max="15299" width="6.7109375" style="2" customWidth="1"/>
    <col min="15300" max="15300" width="10.28515625" style="2" customWidth="1"/>
    <col min="15301" max="15301" width="12.28515625" style="2" customWidth="1"/>
    <col min="15302" max="15302" width="11" style="2" customWidth="1"/>
    <col min="15303" max="15544" width="9.140625" style="2"/>
    <col min="15545" max="15545" width="4.85546875" style="2" customWidth="1"/>
    <col min="15546" max="15546" width="17.85546875" style="2" customWidth="1"/>
    <col min="15547" max="15547" width="9.5703125" style="2" customWidth="1"/>
    <col min="15548" max="15548" width="10.42578125" style="2" customWidth="1"/>
    <col min="15549" max="15550" width="0" style="2" hidden="1" customWidth="1"/>
    <col min="15551" max="15551" width="10.5703125" style="2" customWidth="1"/>
    <col min="15552" max="15552" width="0" style="2" hidden="1" customWidth="1"/>
    <col min="15553" max="15553" width="12.5703125" style="2" customWidth="1"/>
    <col min="15554" max="15554" width="0" style="2" hidden="1" customWidth="1"/>
    <col min="15555" max="15555" width="6.7109375" style="2" customWidth="1"/>
    <col min="15556" max="15556" width="10.28515625" style="2" customWidth="1"/>
    <col min="15557" max="15557" width="12.28515625" style="2" customWidth="1"/>
    <col min="15558" max="15558" width="11" style="2" customWidth="1"/>
    <col min="15559" max="15800" width="9.140625" style="2"/>
    <col min="15801" max="15801" width="4.85546875" style="2" customWidth="1"/>
    <col min="15802" max="15802" width="17.85546875" style="2" customWidth="1"/>
    <col min="15803" max="15803" width="9.5703125" style="2" customWidth="1"/>
    <col min="15804" max="15804" width="10.42578125" style="2" customWidth="1"/>
    <col min="15805" max="15806" width="0" style="2" hidden="1" customWidth="1"/>
    <col min="15807" max="15807" width="10.5703125" style="2" customWidth="1"/>
    <col min="15808" max="15808" width="0" style="2" hidden="1" customWidth="1"/>
    <col min="15809" max="15809" width="12.5703125" style="2" customWidth="1"/>
    <col min="15810" max="15810" width="0" style="2" hidden="1" customWidth="1"/>
    <col min="15811" max="15811" width="6.7109375" style="2" customWidth="1"/>
    <col min="15812" max="15812" width="10.28515625" style="2" customWidth="1"/>
    <col min="15813" max="15813" width="12.28515625" style="2" customWidth="1"/>
    <col min="15814" max="15814" width="11" style="2" customWidth="1"/>
    <col min="15815" max="16056" width="9.140625" style="2"/>
    <col min="16057" max="16057" width="4.85546875" style="2" customWidth="1"/>
    <col min="16058" max="16058" width="17.85546875" style="2" customWidth="1"/>
    <col min="16059" max="16059" width="9.5703125" style="2" customWidth="1"/>
    <col min="16060" max="16060" width="10.42578125" style="2" customWidth="1"/>
    <col min="16061" max="16062" width="0" style="2" hidden="1" customWidth="1"/>
    <col min="16063" max="16063" width="10.5703125" style="2" customWidth="1"/>
    <col min="16064" max="16064" width="0" style="2" hidden="1" customWidth="1"/>
    <col min="16065" max="16065" width="12.5703125" style="2" customWidth="1"/>
    <col min="16066" max="16066" width="0" style="2" hidden="1" customWidth="1"/>
    <col min="16067" max="16067" width="6.7109375" style="2" customWidth="1"/>
    <col min="16068" max="16068" width="10.28515625" style="2" customWidth="1"/>
    <col min="16069" max="16069" width="12.28515625" style="2" customWidth="1"/>
    <col min="16070" max="16070" width="11" style="2" customWidth="1"/>
    <col min="16071" max="16384" width="9.140625" style="2"/>
  </cols>
  <sheetData>
    <row r="1" spans="1:9" ht="17.25" customHeight="1" x14ac:dyDescent="0.2">
      <c r="G1" s="67" t="s">
        <v>385</v>
      </c>
      <c r="H1" s="67"/>
      <c r="I1" s="67"/>
    </row>
    <row r="2" spans="1:9" ht="21" customHeight="1" x14ac:dyDescent="0.2">
      <c r="G2" s="67"/>
      <c r="H2" s="67"/>
      <c r="I2" s="67"/>
    </row>
    <row r="3" spans="1:9" ht="15.75" customHeight="1" x14ac:dyDescent="0.2">
      <c r="G3" s="67"/>
      <c r="H3" s="67"/>
      <c r="I3" s="67"/>
    </row>
    <row r="4" spans="1:9" ht="27" customHeight="1" x14ac:dyDescent="0.2">
      <c r="G4" s="67"/>
      <c r="H4" s="67"/>
      <c r="I4" s="67"/>
    </row>
    <row r="6" spans="1:9" ht="59.25" customHeight="1" thickBot="1" x14ac:dyDescent="0.3">
      <c r="A6" s="56" t="s">
        <v>378</v>
      </c>
      <c r="B6" s="56"/>
      <c r="C6" s="56"/>
      <c r="D6" s="56"/>
      <c r="E6" s="56"/>
      <c r="F6" s="56"/>
      <c r="G6" s="56"/>
      <c r="H6" s="56"/>
      <c r="I6" s="56"/>
    </row>
    <row r="7" spans="1:9" ht="66" customHeight="1" x14ac:dyDescent="0.2">
      <c r="A7" s="64" t="s">
        <v>339</v>
      </c>
      <c r="B7" s="65"/>
      <c r="C7" s="65"/>
      <c r="D7" s="65"/>
      <c r="E7" s="65"/>
      <c r="F7" s="65"/>
      <c r="G7" s="66"/>
      <c r="H7" s="51" t="s">
        <v>376</v>
      </c>
      <c r="I7" s="51" t="s">
        <v>377</v>
      </c>
    </row>
    <row r="8" spans="1:9" ht="38.25" x14ac:dyDescent="0.2">
      <c r="A8" s="3" t="s">
        <v>374</v>
      </c>
      <c r="B8" s="4" t="s">
        <v>10</v>
      </c>
      <c r="C8" s="5" t="s">
        <v>373</v>
      </c>
      <c r="D8" s="6" t="s">
        <v>16</v>
      </c>
      <c r="E8" s="4" t="s">
        <v>11</v>
      </c>
      <c r="F8" s="7" t="s">
        <v>375</v>
      </c>
      <c r="G8" s="8" t="s">
        <v>17</v>
      </c>
      <c r="H8" s="52"/>
      <c r="I8" s="52"/>
    </row>
    <row r="9" spans="1:9" x14ac:dyDescent="0.2">
      <c r="A9" s="9" t="s">
        <v>18</v>
      </c>
      <c r="B9" s="10" t="s">
        <v>0</v>
      </c>
      <c r="C9" s="11" t="s">
        <v>19</v>
      </c>
      <c r="D9" s="12">
        <v>43149</v>
      </c>
      <c r="E9" s="10" t="s">
        <v>1</v>
      </c>
      <c r="F9" s="18">
        <v>624.4</v>
      </c>
      <c r="G9" s="19">
        <v>624.4</v>
      </c>
      <c r="H9" s="17">
        <v>624.4</v>
      </c>
      <c r="I9" s="17">
        <f>G9-H9</f>
        <v>0</v>
      </c>
    </row>
    <row r="10" spans="1:9" x14ac:dyDescent="0.2">
      <c r="A10" s="9" t="s">
        <v>20</v>
      </c>
      <c r="B10" s="10" t="s">
        <v>22</v>
      </c>
      <c r="C10" s="11" t="s">
        <v>21</v>
      </c>
      <c r="D10" s="12">
        <v>43151</v>
      </c>
      <c r="E10" s="10" t="s">
        <v>23</v>
      </c>
      <c r="F10" s="18">
        <v>7110.77</v>
      </c>
      <c r="G10" s="19">
        <v>280.76</v>
      </c>
      <c r="H10" s="17">
        <v>280.76</v>
      </c>
      <c r="I10" s="17">
        <f t="shared" ref="I10:I73" si="0">G10-H10</f>
        <v>0</v>
      </c>
    </row>
    <row r="11" spans="1:9" x14ac:dyDescent="0.2">
      <c r="A11" s="9" t="s">
        <v>24</v>
      </c>
      <c r="B11" s="10" t="s">
        <v>2</v>
      </c>
      <c r="C11" s="11" t="s">
        <v>3</v>
      </c>
      <c r="D11" s="12">
        <v>43156</v>
      </c>
      <c r="E11" s="10" t="s">
        <v>4</v>
      </c>
      <c r="F11" s="18">
        <v>74546</v>
      </c>
      <c r="G11" s="19">
        <v>84021.05</v>
      </c>
      <c r="H11" s="17">
        <v>0</v>
      </c>
      <c r="I11" s="17">
        <f t="shared" si="0"/>
        <v>84021.05</v>
      </c>
    </row>
    <row r="12" spans="1:9" x14ac:dyDescent="0.2">
      <c r="A12" s="9" t="s">
        <v>25</v>
      </c>
      <c r="B12" s="10" t="s">
        <v>2</v>
      </c>
      <c r="C12" s="11" t="s">
        <v>26</v>
      </c>
      <c r="D12" s="12">
        <v>43157</v>
      </c>
      <c r="E12" s="10" t="s">
        <v>4</v>
      </c>
      <c r="F12" s="18">
        <v>298301.24</v>
      </c>
      <c r="G12" s="19">
        <v>336216.36</v>
      </c>
      <c r="H12" s="17">
        <v>336216.36</v>
      </c>
      <c r="I12" s="17">
        <f t="shared" si="0"/>
        <v>0</v>
      </c>
    </row>
    <row r="13" spans="1:9" x14ac:dyDescent="0.2">
      <c r="A13" s="9" t="s">
        <v>27</v>
      </c>
      <c r="B13" s="10" t="s">
        <v>29</v>
      </c>
      <c r="C13" s="11" t="s">
        <v>28</v>
      </c>
      <c r="D13" s="12">
        <v>43164</v>
      </c>
      <c r="E13" s="10" t="s">
        <v>1</v>
      </c>
      <c r="F13" s="18">
        <v>1387.88</v>
      </c>
      <c r="G13" s="19">
        <v>1387.88</v>
      </c>
      <c r="H13" s="17">
        <v>1387.88</v>
      </c>
      <c r="I13" s="17">
        <f t="shared" si="0"/>
        <v>0</v>
      </c>
    </row>
    <row r="14" spans="1:9" x14ac:dyDescent="0.2">
      <c r="A14" s="9" t="s">
        <v>30</v>
      </c>
      <c r="B14" s="10" t="s">
        <v>22</v>
      </c>
      <c r="C14" s="11" t="s">
        <v>31</v>
      </c>
      <c r="D14" s="12">
        <v>43171</v>
      </c>
      <c r="E14" s="10" t="s">
        <v>23</v>
      </c>
      <c r="F14" s="18">
        <v>130854.5</v>
      </c>
      <c r="G14" s="19">
        <v>5124.5200000000004</v>
      </c>
      <c r="H14" s="17">
        <v>5124.5200000000004</v>
      </c>
      <c r="I14" s="17">
        <f t="shared" si="0"/>
        <v>0</v>
      </c>
    </row>
    <row r="15" spans="1:9" x14ac:dyDescent="0.2">
      <c r="A15" s="9" t="s">
        <v>32</v>
      </c>
      <c r="B15" s="10" t="s">
        <v>34</v>
      </c>
      <c r="C15" s="11" t="s">
        <v>33</v>
      </c>
      <c r="D15" s="12">
        <v>43173</v>
      </c>
      <c r="E15" s="10" t="s">
        <v>5</v>
      </c>
      <c r="F15" s="18">
        <v>1300</v>
      </c>
      <c r="G15" s="19">
        <v>311.23</v>
      </c>
      <c r="H15" s="17">
        <v>311.23</v>
      </c>
      <c r="I15" s="17">
        <f t="shared" si="0"/>
        <v>0</v>
      </c>
    </row>
    <row r="16" spans="1:9" x14ac:dyDescent="0.2">
      <c r="A16" s="9" t="s">
        <v>35</v>
      </c>
      <c r="B16" s="10" t="s">
        <v>34</v>
      </c>
      <c r="C16" s="11" t="s">
        <v>36</v>
      </c>
      <c r="D16" s="12">
        <v>43173</v>
      </c>
      <c r="E16" s="10" t="s">
        <v>5</v>
      </c>
      <c r="F16" s="18">
        <v>97030.74</v>
      </c>
      <c r="G16" s="19">
        <v>23229.77</v>
      </c>
      <c r="H16" s="17">
        <v>21996.240000000002</v>
      </c>
      <c r="I16" s="17">
        <f t="shared" si="0"/>
        <v>1233.5299999999988</v>
      </c>
    </row>
    <row r="17" spans="1:9" x14ac:dyDescent="0.2">
      <c r="A17" s="9" t="s">
        <v>37</v>
      </c>
      <c r="B17" s="10" t="s">
        <v>39</v>
      </c>
      <c r="C17" s="11" t="s">
        <v>38</v>
      </c>
      <c r="D17" s="12">
        <v>43174</v>
      </c>
      <c r="E17" s="10" t="s">
        <v>1</v>
      </c>
      <c r="F17" s="18">
        <v>15554.9</v>
      </c>
      <c r="G17" s="19">
        <v>15554.9</v>
      </c>
      <c r="H17" s="17">
        <v>15554.9</v>
      </c>
      <c r="I17" s="17">
        <f t="shared" si="0"/>
        <v>0</v>
      </c>
    </row>
    <row r="18" spans="1:9" x14ac:dyDescent="0.2">
      <c r="A18" s="9" t="s">
        <v>40</v>
      </c>
      <c r="B18" s="10" t="s">
        <v>42</v>
      </c>
      <c r="C18" s="11" t="s">
        <v>41</v>
      </c>
      <c r="D18" s="12">
        <v>43181</v>
      </c>
      <c r="E18" s="10" t="s">
        <v>1</v>
      </c>
      <c r="F18" s="18">
        <v>51.02</v>
      </c>
      <c r="G18" s="19">
        <v>51.02</v>
      </c>
      <c r="H18" s="17">
        <v>51.02</v>
      </c>
      <c r="I18" s="17">
        <f t="shared" si="0"/>
        <v>0</v>
      </c>
    </row>
    <row r="19" spans="1:9" x14ac:dyDescent="0.2">
      <c r="A19" s="9" t="s">
        <v>43</v>
      </c>
      <c r="B19" s="10" t="s">
        <v>45</v>
      </c>
      <c r="C19" s="11" t="s">
        <v>44</v>
      </c>
      <c r="D19" s="12">
        <v>43185</v>
      </c>
      <c r="E19" s="10" t="s">
        <v>1</v>
      </c>
      <c r="F19" s="18">
        <v>17690.45</v>
      </c>
      <c r="G19" s="19">
        <v>17690.45</v>
      </c>
      <c r="H19" s="17">
        <v>17690.45</v>
      </c>
      <c r="I19" s="17">
        <f t="shared" si="0"/>
        <v>0</v>
      </c>
    </row>
    <row r="20" spans="1:9" x14ac:dyDescent="0.2">
      <c r="A20" s="9" t="s">
        <v>46</v>
      </c>
      <c r="B20" s="10" t="s">
        <v>0</v>
      </c>
      <c r="C20" s="11" t="s">
        <v>47</v>
      </c>
      <c r="D20" s="12">
        <v>43193</v>
      </c>
      <c r="E20" s="10" t="s">
        <v>1</v>
      </c>
      <c r="F20" s="18">
        <v>4376.03</v>
      </c>
      <c r="G20" s="19">
        <v>4376.03</v>
      </c>
      <c r="H20" s="17">
        <v>4376.03</v>
      </c>
      <c r="I20" s="17">
        <f t="shared" si="0"/>
        <v>0</v>
      </c>
    </row>
    <row r="21" spans="1:9" x14ac:dyDescent="0.2">
      <c r="A21" s="9" t="s">
        <v>48</v>
      </c>
      <c r="B21" s="10" t="s">
        <v>8</v>
      </c>
      <c r="C21" s="11" t="s">
        <v>49</v>
      </c>
      <c r="D21" s="12">
        <v>43194</v>
      </c>
      <c r="E21" s="10" t="s">
        <v>9</v>
      </c>
      <c r="F21" s="18">
        <v>58506.8</v>
      </c>
      <c r="G21" s="19">
        <v>20851.61</v>
      </c>
      <c r="H21" s="17">
        <v>19762.100000000002</v>
      </c>
      <c r="I21" s="17">
        <f t="shared" si="0"/>
        <v>1089.5099999999984</v>
      </c>
    </row>
    <row r="22" spans="1:9" x14ac:dyDescent="0.2">
      <c r="A22" s="9" t="s">
        <v>50</v>
      </c>
      <c r="B22" s="10" t="s">
        <v>52</v>
      </c>
      <c r="C22" s="11" t="s">
        <v>51</v>
      </c>
      <c r="D22" s="12">
        <v>43196</v>
      </c>
      <c r="E22" s="10" t="s">
        <v>1</v>
      </c>
      <c r="F22" s="18">
        <v>753.59</v>
      </c>
      <c r="G22" s="19">
        <v>753.59</v>
      </c>
      <c r="H22" s="17">
        <v>753.59</v>
      </c>
      <c r="I22" s="17">
        <f t="shared" si="0"/>
        <v>0</v>
      </c>
    </row>
    <row r="23" spans="1:9" x14ac:dyDescent="0.2">
      <c r="A23" s="9" t="s">
        <v>53</v>
      </c>
      <c r="B23" s="10" t="s">
        <v>55</v>
      </c>
      <c r="C23" s="11" t="s">
        <v>54</v>
      </c>
      <c r="D23" s="12">
        <v>43197</v>
      </c>
      <c r="E23" s="10" t="s">
        <v>1</v>
      </c>
      <c r="F23" s="18">
        <v>1164.6199999999999</v>
      </c>
      <c r="G23" s="19">
        <v>1164.6199999999999</v>
      </c>
      <c r="H23" s="17">
        <v>1164.6199999999999</v>
      </c>
      <c r="I23" s="17">
        <f t="shared" si="0"/>
        <v>0</v>
      </c>
    </row>
    <row r="24" spans="1:9" x14ac:dyDescent="0.2">
      <c r="A24" s="9" t="s">
        <v>56</v>
      </c>
      <c r="B24" s="10" t="s">
        <v>0</v>
      </c>
      <c r="C24" s="11" t="s">
        <v>57</v>
      </c>
      <c r="D24" s="12">
        <v>43208</v>
      </c>
      <c r="E24" s="10" t="s">
        <v>1</v>
      </c>
      <c r="F24" s="18">
        <v>15402.8</v>
      </c>
      <c r="G24" s="19">
        <v>15402.8</v>
      </c>
      <c r="H24" s="17">
        <v>15402.8</v>
      </c>
      <c r="I24" s="17">
        <f t="shared" si="0"/>
        <v>0</v>
      </c>
    </row>
    <row r="25" spans="1:9" x14ac:dyDescent="0.2">
      <c r="A25" s="9" t="s">
        <v>58</v>
      </c>
      <c r="B25" s="10" t="s">
        <v>13</v>
      </c>
      <c r="C25" s="11" t="s">
        <v>59</v>
      </c>
      <c r="D25" s="12">
        <v>43209</v>
      </c>
      <c r="E25" s="10" t="s">
        <v>1</v>
      </c>
      <c r="F25" s="18">
        <v>81044.92</v>
      </c>
      <c r="G25" s="19">
        <v>81044.92</v>
      </c>
      <c r="H25" s="17">
        <v>81044.92</v>
      </c>
      <c r="I25" s="17">
        <f t="shared" si="0"/>
        <v>0</v>
      </c>
    </row>
    <row r="26" spans="1:9" x14ac:dyDescent="0.2">
      <c r="A26" s="9" t="s">
        <v>60</v>
      </c>
      <c r="B26" s="10" t="s">
        <v>62</v>
      </c>
      <c r="C26" s="11" t="s">
        <v>61</v>
      </c>
      <c r="D26" s="12">
        <v>43214</v>
      </c>
      <c r="E26" s="10" t="s">
        <v>1</v>
      </c>
      <c r="F26" s="18">
        <v>7960.25</v>
      </c>
      <c r="G26" s="19">
        <v>7960.25</v>
      </c>
      <c r="H26" s="17">
        <v>7960.25</v>
      </c>
      <c r="I26" s="17">
        <f t="shared" si="0"/>
        <v>0</v>
      </c>
    </row>
    <row r="27" spans="1:9" x14ac:dyDescent="0.2">
      <c r="A27" s="9" t="s">
        <v>63</v>
      </c>
      <c r="B27" s="10" t="s">
        <v>14</v>
      </c>
      <c r="C27" s="11" t="s">
        <v>64</v>
      </c>
      <c r="D27" s="12">
        <v>43214</v>
      </c>
      <c r="E27" s="10" t="s">
        <v>1</v>
      </c>
      <c r="F27" s="18">
        <v>166.97</v>
      </c>
      <c r="G27" s="19">
        <v>166.97</v>
      </c>
      <c r="H27" s="17">
        <v>166.97</v>
      </c>
      <c r="I27" s="17">
        <f t="shared" si="0"/>
        <v>0</v>
      </c>
    </row>
    <row r="28" spans="1:9" x14ac:dyDescent="0.2">
      <c r="A28" s="9" t="s">
        <v>65</v>
      </c>
      <c r="B28" s="10" t="s">
        <v>67</v>
      </c>
      <c r="C28" s="11" t="s">
        <v>66</v>
      </c>
      <c r="D28" s="12">
        <v>43216</v>
      </c>
      <c r="E28" s="10" t="s">
        <v>1</v>
      </c>
      <c r="F28" s="18">
        <v>12047.37</v>
      </c>
      <c r="G28" s="19">
        <v>12047.37</v>
      </c>
      <c r="H28" s="17">
        <v>12047.37</v>
      </c>
      <c r="I28" s="17">
        <f t="shared" si="0"/>
        <v>0</v>
      </c>
    </row>
    <row r="29" spans="1:9" x14ac:dyDescent="0.2">
      <c r="A29" s="9" t="s">
        <v>68</v>
      </c>
      <c r="B29" s="10" t="s">
        <v>14</v>
      </c>
      <c r="C29" s="11" t="s">
        <v>69</v>
      </c>
      <c r="D29" s="12">
        <v>43221</v>
      </c>
      <c r="E29" s="10" t="s">
        <v>1</v>
      </c>
      <c r="F29" s="18">
        <v>637854.19999999995</v>
      </c>
      <c r="G29" s="19">
        <v>637854.19999999995</v>
      </c>
      <c r="H29" s="17">
        <v>546229.61</v>
      </c>
      <c r="I29" s="17">
        <f t="shared" si="0"/>
        <v>91624.589999999967</v>
      </c>
    </row>
    <row r="30" spans="1:9" x14ac:dyDescent="0.2">
      <c r="A30" s="9" t="s">
        <v>70</v>
      </c>
      <c r="B30" s="10" t="s">
        <v>29</v>
      </c>
      <c r="C30" s="11" t="s">
        <v>71</v>
      </c>
      <c r="D30" s="12">
        <v>43224</v>
      </c>
      <c r="E30" s="10" t="s">
        <v>1</v>
      </c>
      <c r="F30" s="18">
        <v>1125.83</v>
      </c>
      <c r="G30" s="19">
        <v>1125.83</v>
      </c>
      <c r="H30" s="17">
        <v>1125.83</v>
      </c>
      <c r="I30" s="17">
        <f t="shared" si="0"/>
        <v>0</v>
      </c>
    </row>
    <row r="31" spans="1:9" x14ac:dyDescent="0.2">
      <c r="A31" s="9" t="s">
        <v>72</v>
      </c>
      <c r="B31" s="10" t="s">
        <v>74</v>
      </c>
      <c r="C31" s="11" t="s">
        <v>73</v>
      </c>
      <c r="D31" s="12">
        <v>43229</v>
      </c>
      <c r="E31" s="10" t="s">
        <v>75</v>
      </c>
      <c r="F31" s="18">
        <v>40691</v>
      </c>
      <c r="G31" s="19">
        <v>4133.67</v>
      </c>
      <c r="H31" s="17">
        <v>4133.67</v>
      </c>
      <c r="I31" s="17">
        <f t="shared" si="0"/>
        <v>0</v>
      </c>
    </row>
    <row r="32" spans="1:9" x14ac:dyDescent="0.2">
      <c r="A32" s="9" t="s">
        <v>76</v>
      </c>
      <c r="B32" s="10" t="s">
        <v>7</v>
      </c>
      <c r="C32" s="11" t="s">
        <v>77</v>
      </c>
      <c r="D32" s="12">
        <v>43230</v>
      </c>
      <c r="E32" s="10" t="s">
        <v>1</v>
      </c>
      <c r="F32" s="18">
        <v>105.5</v>
      </c>
      <c r="G32" s="19">
        <v>105.5</v>
      </c>
      <c r="H32" s="17">
        <v>105.5</v>
      </c>
      <c r="I32" s="17">
        <f t="shared" si="0"/>
        <v>0</v>
      </c>
    </row>
    <row r="33" spans="1:9" x14ac:dyDescent="0.2">
      <c r="A33" s="9" t="s">
        <v>78</v>
      </c>
      <c r="B33" s="10" t="s">
        <v>0</v>
      </c>
      <c r="C33" s="11" t="s">
        <v>79</v>
      </c>
      <c r="D33" s="12">
        <v>43230</v>
      </c>
      <c r="E33" s="10" t="s">
        <v>1</v>
      </c>
      <c r="F33" s="18">
        <v>1709343.67</v>
      </c>
      <c r="G33" s="19">
        <v>1709343.67</v>
      </c>
      <c r="H33" s="17">
        <v>1172035.7399999998</v>
      </c>
      <c r="I33" s="17">
        <f t="shared" si="0"/>
        <v>537307.93000000017</v>
      </c>
    </row>
    <row r="34" spans="1:9" x14ac:dyDescent="0.2">
      <c r="A34" s="9" t="s">
        <v>80</v>
      </c>
      <c r="B34" s="10" t="s">
        <v>42</v>
      </c>
      <c r="C34" s="11" t="s">
        <v>81</v>
      </c>
      <c r="D34" s="12">
        <v>43231</v>
      </c>
      <c r="E34" s="10" t="s">
        <v>1</v>
      </c>
      <c r="F34" s="18">
        <v>308.68</v>
      </c>
      <c r="G34" s="19">
        <v>308.68</v>
      </c>
      <c r="H34" s="17">
        <v>308.68</v>
      </c>
      <c r="I34" s="17">
        <f t="shared" si="0"/>
        <v>0</v>
      </c>
    </row>
    <row r="35" spans="1:9" x14ac:dyDescent="0.2">
      <c r="A35" s="9" t="s">
        <v>82</v>
      </c>
      <c r="B35" s="10" t="s">
        <v>42</v>
      </c>
      <c r="C35" s="11" t="s">
        <v>83</v>
      </c>
      <c r="D35" s="12">
        <v>43231</v>
      </c>
      <c r="E35" s="10" t="s">
        <v>1</v>
      </c>
      <c r="F35" s="18">
        <v>351.68</v>
      </c>
      <c r="G35" s="19">
        <v>351.68</v>
      </c>
      <c r="H35" s="17">
        <v>351.68</v>
      </c>
      <c r="I35" s="17">
        <f t="shared" si="0"/>
        <v>0</v>
      </c>
    </row>
    <row r="36" spans="1:9" x14ac:dyDescent="0.2">
      <c r="A36" s="9" t="s">
        <v>84</v>
      </c>
      <c r="B36" s="10" t="s">
        <v>14</v>
      </c>
      <c r="C36" s="11" t="s">
        <v>85</v>
      </c>
      <c r="D36" s="12">
        <v>43235</v>
      </c>
      <c r="E36" s="10" t="s">
        <v>1</v>
      </c>
      <c r="F36" s="18">
        <v>126891.65</v>
      </c>
      <c r="G36" s="19">
        <v>126891.65</v>
      </c>
      <c r="H36" s="17">
        <v>126891.65</v>
      </c>
      <c r="I36" s="17">
        <f t="shared" si="0"/>
        <v>0</v>
      </c>
    </row>
    <row r="37" spans="1:9" x14ac:dyDescent="0.2">
      <c r="A37" s="9" t="s">
        <v>86</v>
      </c>
      <c r="B37" s="10" t="s">
        <v>14</v>
      </c>
      <c r="C37" s="11" t="s">
        <v>64</v>
      </c>
      <c r="D37" s="12">
        <v>43235</v>
      </c>
      <c r="E37" s="10" t="s">
        <v>1</v>
      </c>
      <c r="F37" s="18">
        <v>48666.58</v>
      </c>
      <c r="G37" s="19">
        <v>48666.58</v>
      </c>
      <c r="H37" s="17">
        <v>48666.58</v>
      </c>
      <c r="I37" s="17">
        <f t="shared" si="0"/>
        <v>0</v>
      </c>
    </row>
    <row r="38" spans="1:9" x14ac:dyDescent="0.2">
      <c r="A38" s="9" t="s">
        <v>87</v>
      </c>
      <c r="B38" s="10" t="s">
        <v>0</v>
      </c>
      <c r="C38" s="11" t="s">
        <v>47</v>
      </c>
      <c r="D38" s="12">
        <v>43235</v>
      </c>
      <c r="E38" s="10" t="s">
        <v>1</v>
      </c>
      <c r="F38" s="18">
        <v>392299.97</v>
      </c>
      <c r="G38" s="19">
        <v>173270.17</v>
      </c>
      <c r="H38" s="17">
        <v>156705.24000000002</v>
      </c>
      <c r="I38" s="17">
        <f t="shared" si="0"/>
        <v>16564.929999999993</v>
      </c>
    </row>
    <row r="39" spans="1:9" x14ac:dyDescent="0.2">
      <c r="A39" s="9" t="s">
        <v>88</v>
      </c>
      <c r="B39" s="10" t="s">
        <v>90</v>
      </c>
      <c r="C39" s="11" t="s">
        <v>89</v>
      </c>
      <c r="D39" s="12">
        <v>43241</v>
      </c>
      <c r="E39" s="10" t="s">
        <v>1</v>
      </c>
      <c r="F39" s="18">
        <v>626.21</v>
      </c>
      <c r="G39" s="19">
        <v>626.21</v>
      </c>
      <c r="H39" s="17">
        <v>626.21</v>
      </c>
      <c r="I39" s="17">
        <f t="shared" si="0"/>
        <v>0</v>
      </c>
    </row>
    <row r="40" spans="1:9" x14ac:dyDescent="0.2">
      <c r="A40" s="9" t="s">
        <v>91</v>
      </c>
      <c r="B40" s="10" t="s">
        <v>93</v>
      </c>
      <c r="C40" s="11" t="s">
        <v>92</v>
      </c>
      <c r="D40" s="12">
        <v>43242</v>
      </c>
      <c r="E40" s="10" t="s">
        <v>1</v>
      </c>
      <c r="F40" s="18">
        <v>3999.02</v>
      </c>
      <c r="G40" s="19">
        <v>3999.02</v>
      </c>
      <c r="H40" s="17">
        <v>3999.02</v>
      </c>
      <c r="I40" s="17">
        <f t="shared" si="0"/>
        <v>0</v>
      </c>
    </row>
    <row r="41" spans="1:9" x14ac:dyDescent="0.2">
      <c r="A41" s="9" t="s">
        <v>94</v>
      </c>
      <c r="B41" s="10" t="s">
        <v>7</v>
      </c>
      <c r="C41" s="11" t="s">
        <v>95</v>
      </c>
      <c r="D41" s="12">
        <v>43242</v>
      </c>
      <c r="E41" s="10" t="s">
        <v>1</v>
      </c>
      <c r="F41" s="18">
        <v>53496.03</v>
      </c>
      <c r="G41" s="19">
        <v>53496.03</v>
      </c>
      <c r="H41" s="17">
        <v>44873.81</v>
      </c>
      <c r="I41" s="17">
        <f t="shared" si="0"/>
        <v>8622.2200000000012</v>
      </c>
    </row>
    <row r="42" spans="1:9" x14ac:dyDescent="0.2">
      <c r="A42" s="9" t="s">
        <v>96</v>
      </c>
      <c r="B42" s="10" t="s">
        <v>6</v>
      </c>
      <c r="C42" s="11" t="s">
        <v>97</v>
      </c>
      <c r="D42" s="12">
        <v>43244</v>
      </c>
      <c r="E42" s="10" t="s">
        <v>1</v>
      </c>
      <c r="F42" s="18">
        <v>57180.53</v>
      </c>
      <c r="G42" s="19">
        <v>57180.53</v>
      </c>
      <c r="H42" s="17">
        <v>47192.899999999994</v>
      </c>
      <c r="I42" s="17">
        <f t="shared" si="0"/>
        <v>9987.6300000000047</v>
      </c>
    </row>
    <row r="43" spans="1:9" x14ac:dyDescent="0.2">
      <c r="A43" s="9" t="s">
        <v>98</v>
      </c>
      <c r="B43" s="10" t="s">
        <v>0</v>
      </c>
      <c r="C43" s="11" t="s">
        <v>99</v>
      </c>
      <c r="D43" s="12">
        <v>43251</v>
      </c>
      <c r="E43" s="10" t="s">
        <v>1</v>
      </c>
      <c r="F43" s="18">
        <v>3539.37</v>
      </c>
      <c r="G43" s="19">
        <v>3539.37</v>
      </c>
      <c r="H43" s="17">
        <v>3539.37</v>
      </c>
      <c r="I43" s="17">
        <f t="shared" si="0"/>
        <v>0</v>
      </c>
    </row>
    <row r="44" spans="1:9" x14ac:dyDescent="0.2">
      <c r="A44" s="9" t="s">
        <v>100</v>
      </c>
      <c r="B44" s="10" t="s">
        <v>13</v>
      </c>
      <c r="C44" s="11" t="s">
        <v>101</v>
      </c>
      <c r="D44" s="12">
        <v>43258</v>
      </c>
      <c r="E44" s="10" t="s">
        <v>1</v>
      </c>
      <c r="F44" s="18">
        <v>2348.0300000000002</v>
      </c>
      <c r="G44" s="19">
        <v>2348.0300000000002</v>
      </c>
      <c r="H44" s="17">
        <v>2348.0300000000002</v>
      </c>
      <c r="I44" s="17">
        <f t="shared" si="0"/>
        <v>0</v>
      </c>
    </row>
    <row r="45" spans="1:9" x14ac:dyDescent="0.2">
      <c r="A45" s="9" t="s">
        <v>102</v>
      </c>
      <c r="B45" s="10" t="s">
        <v>104</v>
      </c>
      <c r="C45" s="11" t="s">
        <v>103</v>
      </c>
      <c r="D45" s="12">
        <v>43260</v>
      </c>
      <c r="E45" s="10" t="s">
        <v>105</v>
      </c>
      <c r="F45" s="18">
        <v>103046.13</v>
      </c>
      <c r="G45" s="19">
        <v>13841.17</v>
      </c>
      <c r="H45" s="17">
        <v>13841.17</v>
      </c>
      <c r="I45" s="17">
        <f t="shared" si="0"/>
        <v>0</v>
      </c>
    </row>
    <row r="46" spans="1:9" x14ac:dyDescent="0.2">
      <c r="A46" s="9" t="s">
        <v>106</v>
      </c>
      <c r="B46" s="10" t="s">
        <v>45</v>
      </c>
      <c r="C46" s="11" t="s">
        <v>107</v>
      </c>
      <c r="D46" s="12">
        <v>43260</v>
      </c>
      <c r="E46" s="10" t="s">
        <v>1</v>
      </c>
      <c r="F46" s="18">
        <v>2439.9699999999998</v>
      </c>
      <c r="G46" s="19">
        <v>2439.9699999999998</v>
      </c>
      <c r="H46" s="17">
        <v>2439.9699999999998</v>
      </c>
      <c r="I46" s="17">
        <f t="shared" si="0"/>
        <v>0</v>
      </c>
    </row>
    <row r="47" spans="1:9" x14ac:dyDescent="0.2">
      <c r="A47" s="9" t="s">
        <v>108</v>
      </c>
      <c r="B47" s="10" t="s">
        <v>110</v>
      </c>
      <c r="C47" s="11" t="s">
        <v>109</v>
      </c>
      <c r="D47" s="12">
        <v>43263</v>
      </c>
      <c r="E47" s="10" t="s">
        <v>1</v>
      </c>
      <c r="F47" s="18">
        <v>49203.79</v>
      </c>
      <c r="G47" s="19">
        <v>49203.79</v>
      </c>
      <c r="H47" s="17">
        <v>49203.79</v>
      </c>
      <c r="I47" s="17">
        <f t="shared" si="0"/>
        <v>0</v>
      </c>
    </row>
    <row r="48" spans="1:9" x14ac:dyDescent="0.2">
      <c r="A48" s="9" t="s">
        <v>111</v>
      </c>
      <c r="B48" s="10" t="s">
        <v>52</v>
      </c>
      <c r="C48" s="11" t="s">
        <v>112</v>
      </c>
      <c r="D48" s="12">
        <v>43263</v>
      </c>
      <c r="E48" s="10" t="s">
        <v>1</v>
      </c>
      <c r="F48" s="18">
        <v>2108.41</v>
      </c>
      <c r="G48" s="19">
        <v>2108.41</v>
      </c>
      <c r="H48" s="17">
        <v>2108.41</v>
      </c>
      <c r="I48" s="17">
        <f t="shared" si="0"/>
        <v>0</v>
      </c>
    </row>
    <row r="49" spans="1:11" x14ac:dyDescent="0.2">
      <c r="A49" s="9" t="s">
        <v>113</v>
      </c>
      <c r="B49" s="10" t="s">
        <v>22</v>
      </c>
      <c r="C49" s="11" t="s">
        <v>114</v>
      </c>
      <c r="D49" s="12">
        <v>43264</v>
      </c>
      <c r="E49" s="10" t="s">
        <v>23</v>
      </c>
      <c r="F49" s="18">
        <v>143998.1</v>
      </c>
      <c r="G49" s="19">
        <v>5639.24</v>
      </c>
      <c r="H49" s="17">
        <v>5639.24</v>
      </c>
      <c r="I49" s="17">
        <f t="shared" si="0"/>
        <v>0</v>
      </c>
    </row>
    <row r="50" spans="1:11" x14ac:dyDescent="0.2">
      <c r="A50" s="9" t="s">
        <v>115</v>
      </c>
      <c r="B50" s="10" t="s">
        <v>117</v>
      </c>
      <c r="C50" s="11" t="s">
        <v>116</v>
      </c>
      <c r="D50" s="12">
        <v>43265</v>
      </c>
      <c r="E50" s="10" t="s">
        <v>1</v>
      </c>
      <c r="F50" s="18">
        <v>318753.58</v>
      </c>
      <c r="G50" s="19">
        <v>318753.58</v>
      </c>
      <c r="H50" s="17">
        <v>318753.58</v>
      </c>
      <c r="I50" s="17">
        <f t="shared" si="0"/>
        <v>0</v>
      </c>
    </row>
    <row r="51" spans="1:11" x14ac:dyDescent="0.2">
      <c r="A51" s="9" t="s">
        <v>118</v>
      </c>
      <c r="B51" s="10" t="s">
        <v>74</v>
      </c>
      <c r="C51" s="11" t="s">
        <v>119</v>
      </c>
      <c r="D51" s="12">
        <v>43265</v>
      </c>
      <c r="E51" s="10" t="s">
        <v>75</v>
      </c>
      <c r="F51" s="18">
        <v>3295214</v>
      </c>
      <c r="G51" s="19">
        <v>334750.2</v>
      </c>
      <c r="H51" s="17">
        <v>334750.2</v>
      </c>
      <c r="I51" s="17">
        <f t="shared" si="0"/>
        <v>0</v>
      </c>
    </row>
    <row r="52" spans="1:11" x14ac:dyDescent="0.2">
      <c r="A52" s="9" t="s">
        <v>120</v>
      </c>
      <c r="B52" s="10" t="s">
        <v>39</v>
      </c>
      <c r="C52" s="11" t="s">
        <v>121</v>
      </c>
      <c r="D52" s="12">
        <v>43266</v>
      </c>
      <c r="E52" s="10" t="s">
        <v>1</v>
      </c>
      <c r="F52" s="18">
        <v>14011.54</v>
      </c>
      <c r="G52" s="19">
        <v>14011.54</v>
      </c>
      <c r="H52" s="17">
        <v>14011.54</v>
      </c>
      <c r="I52" s="17">
        <f t="shared" si="0"/>
        <v>0</v>
      </c>
    </row>
    <row r="53" spans="1:11" x14ac:dyDescent="0.2">
      <c r="A53" s="9" t="s">
        <v>122</v>
      </c>
      <c r="B53" s="10" t="s">
        <v>6</v>
      </c>
      <c r="C53" s="11" t="s">
        <v>123</v>
      </c>
      <c r="D53" s="12">
        <v>43267</v>
      </c>
      <c r="E53" s="10" t="s">
        <v>1</v>
      </c>
      <c r="F53" s="18">
        <v>69312.350000000006</v>
      </c>
      <c r="G53" s="19">
        <v>69312.350000000006</v>
      </c>
      <c r="H53" s="17">
        <v>50421.73</v>
      </c>
      <c r="I53" s="17">
        <f t="shared" si="0"/>
        <v>18890.620000000003</v>
      </c>
    </row>
    <row r="54" spans="1:11" x14ac:dyDescent="0.2">
      <c r="A54" s="9" t="s">
        <v>124</v>
      </c>
      <c r="B54" s="10" t="s">
        <v>7</v>
      </c>
      <c r="C54" s="11" t="s">
        <v>125</v>
      </c>
      <c r="D54" s="12">
        <v>43273</v>
      </c>
      <c r="E54" s="10" t="s">
        <v>1</v>
      </c>
      <c r="F54" s="18">
        <v>1220.52</v>
      </c>
      <c r="G54" s="19">
        <v>1220.52</v>
      </c>
      <c r="H54" s="17">
        <v>1220.52</v>
      </c>
      <c r="I54" s="17">
        <f t="shared" si="0"/>
        <v>0</v>
      </c>
    </row>
    <row r="55" spans="1:11" x14ac:dyDescent="0.2">
      <c r="A55" s="9" t="s">
        <v>126</v>
      </c>
      <c r="B55" s="10" t="s">
        <v>0</v>
      </c>
      <c r="C55" s="11" t="s">
        <v>99</v>
      </c>
      <c r="D55" s="12">
        <v>43277</v>
      </c>
      <c r="E55" s="10" t="s">
        <v>1</v>
      </c>
      <c r="F55" s="18">
        <v>3114.13</v>
      </c>
      <c r="G55" s="19">
        <v>3114.13</v>
      </c>
      <c r="H55" s="17">
        <v>3114.13</v>
      </c>
      <c r="I55" s="17">
        <f t="shared" si="0"/>
        <v>0</v>
      </c>
    </row>
    <row r="56" spans="1:11" x14ac:dyDescent="0.2">
      <c r="A56" s="9" t="s">
        <v>127</v>
      </c>
      <c r="B56" s="10" t="s">
        <v>129</v>
      </c>
      <c r="C56" s="11" t="s">
        <v>128</v>
      </c>
      <c r="D56" s="12">
        <v>43278</v>
      </c>
      <c r="E56" s="10" t="s">
        <v>1</v>
      </c>
      <c r="F56" s="18">
        <v>45298.720000000001</v>
      </c>
      <c r="G56" s="19">
        <v>45298.720000000001</v>
      </c>
      <c r="H56" s="17">
        <v>45298.720000000001</v>
      </c>
      <c r="I56" s="17">
        <f t="shared" si="0"/>
        <v>0</v>
      </c>
    </row>
    <row r="57" spans="1:11" x14ac:dyDescent="0.2">
      <c r="A57" s="9" t="s">
        <v>130</v>
      </c>
      <c r="B57" s="10" t="s">
        <v>132</v>
      </c>
      <c r="C57" s="11" t="s">
        <v>131</v>
      </c>
      <c r="D57" s="12">
        <v>43279</v>
      </c>
      <c r="E57" s="10" t="s">
        <v>1</v>
      </c>
      <c r="F57" s="18">
        <v>9748</v>
      </c>
      <c r="G57" s="19">
        <v>9748</v>
      </c>
      <c r="H57" s="17">
        <v>9748</v>
      </c>
      <c r="I57" s="17">
        <f t="shared" si="0"/>
        <v>0</v>
      </c>
    </row>
    <row r="58" spans="1:11" x14ac:dyDescent="0.2">
      <c r="A58" s="9" t="s">
        <v>133</v>
      </c>
      <c r="B58" s="10" t="s">
        <v>135</v>
      </c>
      <c r="C58" s="11" t="s">
        <v>134</v>
      </c>
      <c r="D58" s="12">
        <v>43279</v>
      </c>
      <c r="E58" s="10" t="s">
        <v>136</v>
      </c>
      <c r="F58" s="18">
        <v>66173.350000000006</v>
      </c>
      <c r="G58" s="19">
        <v>6724.73</v>
      </c>
      <c r="H58" s="17">
        <v>6724.73</v>
      </c>
      <c r="I58" s="17">
        <f t="shared" si="0"/>
        <v>0</v>
      </c>
    </row>
    <row r="59" spans="1:11" x14ac:dyDescent="0.2">
      <c r="A59" s="9" t="s">
        <v>137</v>
      </c>
      <c r="B59" s="10" t="s">
        <v>135</v>
      </c>
      <c r="C59" s="11" t="s">
        <v>138</v>
      </c>
      <c r="D59" s="12">
        <v>43279</v>
      </c>
      <c r="E59" s="10" t="s">
        <v>136</v>
      </c>
      <c r="F59" s="18">
        <v>125612.11</v>
      </c>
      <c r="G59" s="19">
        <v>12765.07</v>
      </c>
      <c r="H59" s="17">
        <v>12765.07</v>
      </c>
      <c r="I59" s="17">
        <f t="shared" si="0"/>
        <v>0</v>
      </c>
    </row>
    <row r="60" spans="1:11" x14ac:dyDescent="0.2">
      <c r="A60" s="9" t="s">
        <v>139</v>
      </c>
      <c r="B60" s="10" t="s">
        <v>141</v>
      </c>
      <c r="C60" s="11" t="s">
        <v>140</v>
      </c>
      <c r="D60" s="12">
        <v>43279</v>
      </c>
      <c r="E60" s="10" t="s">
        <v>1</v>
      </c>
      <c r="F60" s="18">
        <v>69948.08</v>
      </c>
      <c r="G60" s="19">
        <v>69948.08</v>
      </c>
      <c r="H60" s="17">
        <v>69948.08</v>
      </c>
      <c r="I60" s="17">
        <f t="shared" si="0"/>
        <v>0</v>
      </c>
    </row>
    <row r="61" spans="1:11" ht="15" customHeight="1" x14ac:dyDescent="0.2">
      <c r="A61" s="9" t="s">
        <v>142</v>
      </c>
      <c r="B61" s="10" t="s">
        <v>8</v>
      </c>
      <c r="C61" s="11" t="s">
        <v>143</v>
      </c>
      <c r="D61" s="12">
        <v>43279</v>
      </c>
      <c r="E61" s="10" t="s">
        <v>9</v>
      </c>
      <c r="F61" s="18">
        <v>145753.35</v>
      </c>
      <c r="G61" s="19">
        <v>124554.22</v>
      </c>
      <c r="H61" s="17">
        <v>59291.1</v>
      </c>
      <c r="I61" s="17">
        <f t="shared" si="0"/>
        <v>65263.12</v>
      </c>
      <c r="K61" s="13"/>
    </row>
    <row r="62" spans="1:11" x14ac:dyDescent="0.2">
      <c r="A62" s="9" t="s">
        <v>144</v>
      </c>
      <c r="B62" s="10" t="s">
        <v>29</v>
      </c>
      <c r="C62" s="11" t="s">
        <v>145</v>
      </c>
      <c r="D62" s="12">
        <v>43283</v>
      </c>
      <c r="E62" s="10" t="s">
        <v>1</v>
      </c>
      <c r="F62" s="18">
        <v>1609.5</v>
      </c>
      <c r="G62" s="19">
        <v>1609.5</v>
      </c>
      <c r="H62" s="17">
        <v>1609.5</v>
      </c>
      <c r="I62" s="17">
        <f t="shared" si="0"/>
        <v>0</v>
      </c>
    </row>
    <row r="63" spans="1:11" x14ac:dyDescent="0.2">
      <c r="A63" s="9" t="s">
        <v>146</v>
      </c>
      <c r="B63" s="10" t="s">
        <v>29</v>
      </c>
      <c r="C63" s="11" t="s">
        <v>147</v>
      </c>
      <c r="D63" s="12">
        <v>43284</v>
      </c>
      <c r="E63" s="10" t="s">
        <v>1</v>
      </c>
      <c r="F63" s="18">
        <v>3380.36</v>
      </c>
      <c r="G63" s="19">
        <v>3380.36</v>
      </c>
      <c r="H63" s="17">
        <v>3380.36</v>
      </c>
      <c r="I63" s="17">
        <f t="shared" si="0"/>
        <v>0</v>
      </c>
    </row>
    <row r="64" spans="1:11" x14ac:dyDescent="0.2">
      <c r="A64" s="9" t="s">
        <v>148</v>
      </c>
      <c r="B64" s="10" t="s">
        <v>55</v>
      </c>
      <c r="C64" s="11" t="s">
        <v>149</v>
      </c>
      <c r="D64" s="12">
        <v>43298</v>
      </c>
      <c r="E64" s="10" t="s">
        <v>1</v>
      </c>
      <c r="F64" s="18">
        <v>320.27</v>
      </c>
      <c r="G64" s="19">
        <v>320.27</v>
      </c>
      <c r="H64" s="17">
        <v>320.27</v>
      </c>
      <c r="I64" s="17">
        <f t="shared" si="0"/>
        <v>0</v>
      </c>
    </row>
    <row r="65" spans="1:9" x14ac:dyDescent="0.2">
      <c r="A65" s="9" t="s">
        <v>150</v>
      </c>
      <c r="B65" s="10" t="s">
        <v>117</v>
      </c>
      <c r="C65" s="11" t="s">
        <v>151</v>
      </c>
      <c r="D65" s="12">
        <v>43311</v>
      </c>
      <c r="E65" s="10" t="s">
        <v>1</v>
      </c>
      <c r="F65" s="18">
        <v>77.16</v>
      </c>
      <c r="G65" s="19">
        <v>77.16</v>
      </c>
      <c r="H65" s="17">
        <v>77.16</v>
      </c>
      <c r="I65" s="17">
        <f t="shared" si="0"/>
        <v>0</v>
      </c>
    </row>
    <row r="66" spans="1:9" x14ac:dyDescent="0.2">
      <c r="A66" s="9" t="s">
        <v>152</v>
      </c>
      <c r="B66" s="10" t="s">
        <v>154</v>
      </c>
      <c r="C66" s="11" t="s">
        <v>153</v>
      </c>
      <c r="D66" s="12">
        <v>43313</v>
      </c>
      <c r="E66" s="10" t="s">
        <v>1</v>
      </c>
      <c r="F66" s="18">
        <v>2155.14</v>
      </c>
      <c r="G66" s="19">
        <v>2155.14</v>
      </c>
      <c r="H66" s="17">
        <v>2155.14</v>
      </c>
      <c r="I66" s="17">
        <f t="shared" si="0"/>
        <v>0</v>
      </c>
    </row>
    <row r="67" spans="1:9" x14ac:dyDescent="0.2">
      <c r="A67" s="9" t="s">
        <v>155</v>
      </c>
      <c r="B67" s="10" t="s">
        <v>104</v>
      </c>
      <c r="C67" s="11" t="s">
        <v>156</v>
      </c>
      <c r="D67" s="12">
        <v>43315</v>
      </c>
      <c r="E67" s="10" t="s">
        <v>105</v>
      </c>
      <c r="F67" s="18">
        <v>8216.42</v>
      </c>
      <c r="G67" s="19">
        <v>1103.6300000000001</v>
      </c>
      <c r="H67" s="17">
        <v>1103.6300000000001</v>
      </c>
      <c r="I67" s="17">
        <f t="shared" si="0"/>
        <v>0</v>
      </c>
    </row>
    <row r="68" spans="1:9" x14ac:dyDescent="0.2">
      <c r="A68" s="9" t="s">
        <v>157</v>
      </c>
      <c r="B68" s="10" t="s">
        <v>159</v>
      </c>
      <c r="C68" s="11" t="s">
        <v>158</v>
      </c>
      <c r="D68" s="12">
        <v>43315</v>
      </c>
      <c r="E68" s="10" t="s">
        <v>1</v>
      </c>
      <c r="F68" s="18">
        <v>324.17</v>
      </c>
      <c r="G68" s="19">
        <v>324.17</v>
      </c>
      <c r="H68" s="17">
        <v>324.17</v>
      </c>
      <c r="I68" s="17">
        <f t="shared" si="0"/>
        <v>0</v>
      </c>
    </row>
    <row r="69" spans="1:9" x14ac:dyDescent="0.2">
      <c r="A69" s="9" t="s">
        <v>160</v>
      </c>
      <c r="B69" s="10" t="s">
        <v>0</v>
      </c>
      <c r="C69" s="11" t="s">
        <v>161</v>
      </c>
      <c r="D69" s="12">
        <v>43320</v>
      </c>
      <c r="E69" s="10" t="s">
        <v>1</v>
      </c>
      <c r="F69" s="18">
        <v>847112.03</v>
      </c>
      <c r="G69" s="19">
        <v>847112.03</v>
      </c>
      <c r="H69" s="17">
        <v>781006.65</v>
      </c>
      <c r="I69" s="17">
        <f t="shared" si="0"/>
        <v>66105.38</v>
      </c>
    </row>
    <row r="70" spans="1:9" x14ac:dyDescent="0.2">
      <c r="A70" s="9" t="s">
        <v>162</v>
      </c>
      <c r="B70" s="10" t="s">
        <v>29</v>
      </c>
      <c r="C70" s="11" t="s">
        <v>163</v>
      </c>
      <c r="D70" s="12">
        <v>43321</v>
      </c>
      <c r="E70" s="10" t="s">
        <v>1</v>
      </c>
      <c r="F70" s="18">
        <v>1190.79</v>
      </c>
      <c r="G70" s="19">
        <v>1190.79</v>
      </c>
      <c r="H70" s="17">
        <v>1190.79</v>
      </c>
      <c r="I70" s="17">
        <f t="shared" si="0"/>
        <v>0</v>
      </c>
    </row>
    <row r="71" spans="1:9" x14ac:dyDescent="0.2">
      <c r="A71" s="9" t="s">
        <v>162</v>
      </c>
      <c r="B71" s="10" t="s">
        <v>0</v>
      </c>
      <c r="C71" s="14" t="s">
        <v>340</v>
      </c>
      <c r="D71" s="12">
        <v>43327</v>
      </c>
      <c r="E71" s="1" t="s">
        <v>1</v>
      </c>
      <c r="F71" s="18">
        <v>573.71</v>
      </c>
      <c r="G71" s="19">
        <v>573.71</v>
      </c>
      <c r="H71" s="17">
        <v>573.71</v>
      </c>
      <c r="I71" s="17">
        <f t="shared" si="0"/>
        <v>0</v>
      </c>
    </row>
    <row r="72" spans="1:9" x14ac:dyDescent="0.2">
      <c r="A72" s="9" t="s">
        <v>164</v>
      </c>
      <c r="B72" s="10" t="s">
        <v>29</v>
      </c>
      <c r="C72" s="14" t="s">
        <v>341</v>
      </c>
      <c r="D72" s="12">
        <v>43332</v>
      </c>
      <c r="E72" s="1" t="s">
        <v>1</v>
      </c>
      <c r="F72" s="18">
        <v>17040.34</v>
      </c>
      <c r="G72" s="19">
        <v>17040.34</v>
      </c>
      <c r="H72" s="17">
        <v>17040.34</v>
      </c>
      <c r="I72" s="17">
        <f t="shared" si="0"/>
        <v>0</v>
      </c>
    </row>
    <row r="73" spans="1:9" x14ac:dyDescent="0.2">
      <c r="A73" s="9" t="s">
        <v>164</v>
      </c>
      <c r="B73" s="10" t="s">
        <v>0</v>
      </c>
      <c r="C73" s="11" t="s">
        <v>165</v>
      </c>
      <c r="D73" s="12">
        <v>43332</v>
      </c>
      <c r="E73" s="10" t="s">
        <v>1</v>
      </c>
      <c r="F73" s="18">
        <v>3764.15</v>
      </c>
      <c r="G73" s="19">
        <v>3764.15</v>
      </c>
      <c r="H73" s="17">
        <v>3764.15</v>
      </c>
      <c r="I73" s="17">
        <f t="shared" si="0"/>
        <v>0</v>
      </c>
    </row>
    <row r="74" spans="1:9" x14ac:dyDescent="0.2">
      <c r="A74" s="9" t="s">
        <v>168</v>
      </c>
      <c r="B74" s="10" t="s">
        <v>0</v>
      </c>
      <c r="C74" s="14" t="s">
        <v>342</v>
      </c>
      <c r="D74" s="12">
        <v>43343</v>
      </c>
      <c r="E74" s="1" t="s">
        <v>1</v>
      </c>
      <c r="F74" s="18">
        <v>79.05</v>
      </c>
      <c r="G74" s="19">
        <v>79.05</v>
      </c>
      <c r="H74" s="17">
        <v>79.05</v>
      </c>
      <c r="I74" s="17">
        <f t="shared" ref="I74:I108" si="1">G74-H74</f>
        <v>0</v>
      </c>
    </row>
    <row r="75" spans="1:9" x14ac:dyDescent="0.2">
      <c r="A75" s="9" t="s">
        <v>166</v>
      </c>
      <c r="B75" s="10" t="s">
        <v>34</v>
      </c>
      <c r="C75" s="11" t="s">
        <v>167</v>
      </c>
      <c r="D75" s="12">
        <v>43345</v>
      </c>
      <c r="E75" s="10" t="s">
        <v>5</v>
      </c>
      <c r="F75" s="18">
        <v>103169.24</v>
      </c>
      <c r="G75" s="19">
        <v>24834.33</v>
      </c>
      <c r="H75" s="17">
        <v>24834.33</v>
      </c>
      <c r="I75" s="17">
        <f t="shared" si="1"/>
        <v>0</v>
      </c>
    </row>
    <row r="76" spans="1:9" x14ac:dyDescent="0.2">
      <c r="A76" s="9" t="s">
        <v>168</v>
      </c>
      <c r="B76" s="10" t="s">
        <v>34</v>
      </c>
      <c r="C76" s="11" t="s">
        <v>169</v>
      </c>
      <c r="D76" s="12">
        <v>43345</v>
      </c>
      <c r="E76" s="10" t="s">
        <v>5</v>
      </c>
      <c r="F76" s="18">
        <v>1470</v>
      </c>
      <c r="G76" s="19">
        <v>353.09</v>
      </c>
      <c r="H76" s="17">
        <v>353.09</v>
      </c>
      <c r="I76" s="17">
        <f t="shared" si="1"/>
        <v>0</v>
      </c>
    </row>
    <row r="77" spans="1:9" x14ac:dyDescent="0.2">
      <c r="A77" s="9" t="s">
        <v>170</v>
      </c>
      <c r="B77" s="10" t="s">
        <v>42</v>
      </c>
      <c r="C77" s="11" t="s">
        <v>171</v>
      </c>
      <c r="D77" s="12">
        <v>43346</v>
      </c>
      <c r="E77" s="10" t="s">
        <v>1</v>
      </c>
      <c r="F77" s="18">
        <v>73744.039999999994</v>
      </c>
      <c r="G77" s="19">
        <v>73744.039999999994</v>
      </c>
      <c r="H77" s="17">
        <v>73744.039999999994</v>
      </c>
      <c r="I77" s="17">
        <f t="shared" si="1"/>
        <v>0</v>
      </c>
    </row>
    <row r="78" spans="1:9" x14ac:dyDescent="0.2">
      <c r="A78" s="9" t="s">
        <v>172</v>
      </c>
      <c r="B78" s="10" t="s">
        <v>2</v>
      </c>
      <c r="C78" s="11" t="s">
        <v>173</v>
      </c>
      <c r="D78" s="12">
        <v>43350</v>
      </c>
      <c r="E78" s="10" t="s">
        <v>4</v>
      </c>
      <c r="F78" s="18">
        <v>92578.08</v>
      </c>
      <c r="G78" s="19">
        <v>104345.07</v>
      </c>
      <c r="H78" s="17">
        <v>104345.07</v>
      </c>
      <c r="I78" s="17">
        <f t="shared" si="1"/>
        <v>0</v>
      </c>
    </row>
    <row r="79" spans="1:9" x14ac:dyDescent="0.2">
      <c r="A79" s="9" t="s">
        <v>174</v>
      </c>
      <c r="B79" s="10" t="s">
        <v>2</v>
      </c>
      <c r="C79" s="11" t="s">
        <v>175</v>
      </c>
      <c r="D79" s="12">
        <v>43350</v>
      </c>
      <c r="E79" s="10" t="s">
        <v>4</v>
      </c>
      <c r="F79" s="18">
        <v>176.16</v>
      </c>
      <c r="G79" s="19">
        <v>198.04</v>
      </c>
      <c r="H79" s="17">
        <v>0</v>
      </c>
      <c r="I79" s="17">
        <f t="shared" si="1"/>
        <v>198.04</v>
      </c>
    </row>
    <row r="80" spans="1:9" x14ac:dyDescent="0.2">
      <c r="A80" s="9" t="s">
        <v>176</v>
      </c>
      <c r="B80" s="10" t="s">
        <v>14</v>
      </c>
      <c r="C80" s="11" t="s">
        <v>177</v>
      </c>
      <c r="D80" s="12">
        <v>43353</v>
      </c>
      <c r="E80" s="10" t="s">
        <v>1</v>
      </c>
      <c r="F80" s="18">
        <v>56.06</v>
      </c>
      <c r="G80" s="19">
        <v>56.06</v>
      </c>
      <c r="H80" s="17">
        <v>56.06</v>
      </c>
      <c r="I80" s="17">
        <f t="shared" si="1"/>
        <v>0</v>
      </c>
    </row>
    <row r="81" spans="1:9" x14ac:dyDescent="0.2">
      <c r="A81" s="9" t="s">
        <v>178</v>
      </c>
      <c r="B81" s="10" t="s">
        <v>14</v>
      </c>
      <c r="C81" s="11" t="s">
        <v>179</v>
      </c>
      <c r="D81" s="12">
        <v>43353</v>
      </c>
      <c r="E81" s="10" t="s">
        <v>1</v>
      </c>
      <c r="F81" s="18">
        <v>61.76</v>
      </c>
      <c r="G81" s="19">
        <v>61.76</v>
      </c>
      <c r="H81" s="17">
        <v>61.76</v>
      </c>
      <c r="I81" s="17">
        <f t="shared" si="1"/>
        <v>0</v>
      </c>
    </row>
    <row r="82" spans="1:9" x14ac:dyDescent="0.2">
      <c r="A82" s="9" t="s">
        <v>184</v>
      </c>
      <c r="B82" s="10" t="s">
        <v>117</v>
      </c>
      <c r="C82" s="14" t="s">
        <v>343</v>
      </c>
      <c r="D82" s="12">
        <v>43354</v>
      </c>
      <c r="E82" s="1" t="s">
        <v>1</v>
      </c>
      <c r="F82" s="18">
        <v>9154.0499999999993</v>
      </c>
      <c r="G82" s="19">
        <v>9154.0499999999993</v>
      </c>
      <c r="H82" s="17">
        <v>9154.0499999999993</v>
      </c>
      <c r="I82" s="17">
        <f t="shared" si="1"/>
        <v>0</v>
      </c>
    </row>
    <row r="83" spans="1:9" x14ac:dyDescent="0.2">
      <c r="A83" s="9" t="s">
        <v>186</v>
      </c>
      <c r="B83" s="10" t="s">
        <v>42</v>
      </c>
      <c r="C83" s="14" t="s">
        <v>344</v>
      </c>
      <c r="D83" s="12">
        <v>43355</v>
      </c>
      <c r="E83" s="1" t="s">
        <v>1</v>
      </c>
      <c r="F83" s="18">
        <v>120.71</v>
      </c>
      <c r="G83" s="19">
        <v>120.71</v>
      </c>
      <c r="H83" s="17">
        <v>120.71</v>
      </c>
      <c r="I83" s="17">
        <f t="shared" si="1"/>
        <v>0</v>
      </c>
    </row>
    <row r="84" spans="1:9" x14ac:dyDescent="0.2">
      <c r="A84" s="9" t="s">
        <v>188</v>
      </c>
      <c r="B84" s="10" t="s">
        <v>42</v>
      </c>
      <c r="C84" s="14" t="s">
        <v>345</v>
      </c>
      <c r="D84" s="12">
        <v>43355</v>
      </c>
      <c r="E84" s="1" t="s">
        <v>1</v>
      </c>
      <c r="F84" s="18">
        <v>2132.16</v>
      </c>
      <c r="G84" s="19">
        <v>2132.16</v>
      </c>
      <c r="H84" s="17">
        <v>2132.16</v>
      </c>
      <c r="I84" s="17">
        <f t="shared" si="1"/>
        <v>0</v>
      </c>
    </row>
    <row r="85" spans="1:9" x14ac:dyDescent="0.2">
      <c r="A85" s="9" t="s">
        <v>180</v>
      </c>
      <c r="B85" s="10" t="s">
        <v>0</v>
      </c>
      <c r="C85" s="11" t="s">
        <v>181</v>
      </c>
      <c r="D85" s="12">
        <v>43356</v>
      </c>
      <c r="E85" s="10" t="s">
        <v>1</v>
      </c>
      <c r="F85" s="18">
        <v>831</v>
      </c>
      <c r="G85" s="19">
        <v>831</v>
      </c>
      <c r="H85" s="17">
        <v>831</v>
      </c>
      <c r="I85" s="17">
        <f t="shared" si="1"/>
        <v>0</v>
      </c>
    </row>
    <row r="86" spans="1:9" x14ac:dyDescent="0.2">
      <c r="A86" s="9" t="s">
        <v>182</v>
      </c>
      <c r="B86" s="10" t="s">
        <v>22</v>
      </c>
      <c r="C86" s="11" t="s">
        <v>183</v>
      </c>
      <c r="D86" s="12">
        <v>43360</v>
      </c>
      <c r="E86" s="10" t="s">
        <v>23</v>
      </c>
      <c r="F86" s="18">
        <v>323025.32</v>
      </c>
      <c r="G86" s="19">
        <v>12707.03</v>
      </c>
      <c r="H86" s="17">
        <v>12707.03</v>
      </c>
      <c r="I86" s="17">
        <f t="shared" si="1"/>
        <v>0</v>
      </c>
    </row>
    <row r="87" spans="1:9" x14ac:dyDescent="0.2">
      <c r="A87" s="9" t="s">
        <v>184</v>
      </c>
      <c r="B87" s="10" t="s">
        <v>13</v>
      </c>
      <c r="C87" s="11" t="s">
        <v>185</v>
      </c>
      <c r="D87" s="12">
        <v>43363</v>
      </c>
      <c r="E87" s="10" t="s">
        <v>1</v>
      </c>
      <c r="F87" s="18">
        <v>62341.03</v>
      </c>
      <c r="G87" s="19">
        <v>62341.03</v>
      </c>
      <c r="H87" s="17">
        <v>61925.03</v>
      </c>
      <c r="I87" s="17">
        <f t="shared" si="1"/>
        <v>416</v>
      </c>
    </row>
    <row r="88" spans="1:9" x14ac:dyDescent="0.2">
      <c r="A88" s="9" t="s">
        <v>186</v>
      </c>
      <c r="B88" s="10" t="s">
        <v>6</v>
      </c>
      <c r="C88" s="11" t="s">
        <v>187</v>
      </c>
      <c r="D88" s="12">
        <v>43364</v>
      </c>
      <c r="E88" s="10" t="s">
        <v>1</v>
      </c>
      <c r="F88" s="18">
        <v>32047.83</v>
      </c>
      <c r="G88" s="19">
        <v>32047.83</v>
      </c>
      <c r="H88" s="17">
        <v>32047.83</v>
      </c>
      <c r="I88" s="17">
        <f t="shared" si="1"/>
        <v>0</v>
      </c>
    </row>
    <row r="89" spans="1:9" x14ac:dyDescent="0.2">
      <c r="A89" s="9" t="s">
        <v>188</v>
      </c>
      <c r="B89" s="10" t="s">
        <v>52</v>
      </c>
      <c r="C89" s="11" t="s">
        <v>189</v>
      </c>
      <c r="D89" s="12">
        <v>43365</v>
      </c>
      <c r="E89" s="10" t="s">
        <v>1</v>
      </c>
      <c r="F89" s="18">
        <v>6209.58</v>
      </c>
      <c r="G89" s="19">
        <v>6209.58</v>
      </c>
      <c r="H89" s="17">
        <v>6209.58</v>
      </c>
      <c r="I89" s="17">
        <f t="shared" si="1"/>
        <v>0</v>
      </c>
    </row>
    <row r="90" spans="1:9" x14ac:dyDescent="0.2">
      <c r="A90" s="9" t="s">
        <v>190</v>
      </c>
      <c r="B90" s="10" t="s">
        <v>39</v>
      </c>
      <c r="C90" s="11" t="s">
        <v>191</v>
      </c>
      <c r="D90" s="12">
        <v>43365</v>
      </c>
      <c r="E90" s="10" t="s">
        <v>1</v>
      </c>
      <c r="F90" s="18">
        <v>6745.76</v>
      </c>
      <c r="G90" s="19">
        <v>6745.76</v>
      </c>
      <c r="H90" s="17">
        <v>6745.76</v>
      </c>
      <c r="I90" s="17">
        <f t="shared" si="1"/>
        <v>0</v>
      </c>
    </row>
    <row r="91" spans="1:9" x14ac:dyDescent="0.2">
      <c r="A91" s="9" t="s">
        <v>192</v>
      </c>
      <c r="B91" s="10" t="s">
        <v>93</v>
      </c>
      <c r="C91" s="11" t="s">
        <v>193</v>
      </c>
      <c r="D91" s="12">
        <v>43371</v>
      </c>
      <c r="E91" s="10" t="s">
        <v>1</v>
      </c>
      <c r="F91" s="18">
        <v>39573.230000000003</v>
      </c>
      <c r="G91" s="19">
        <v>39573.230000000003</v>
      </c>
      <c r="H91" s="17">
        <v>39573.230000000003</v>
      </c>
      <c r="I91" s="17">
        <f t="shared" si="1"/>
        <v>0</v>
      </c>
    </row>
    <row r="92" spans="1:9" x14ac:dyDescent="0.2">
      <c r="A92" s="9" t="s">
        <v>194</v>
      </c>
      <c r="B92" s="10" t="s">
        <v>8</v>
      </c>
      <c r="C92" s="11" t="s">
        <v>195</v>
      </c>
      <c r="D92" s="12">
        <v>43379</v>
      </c>
      <c r="E92" s="10" t="s">
        <v>9</v>
      </c>
      <c r="F92" s="18">
        <v>24270.7</v>
      </c>
      <c r="G92" s="19">
        <v>20617.310000000001</v>
      </c>
      <c r="H92" s="17">
        <v>15098.980000000001</v>
      </c>
      <c r="I92" s="17">
        <f t="shared" si="1"/>
        <v>5518.33</v>
      </c>
    </row>
    <row r="93" spans="1:9" x14ac:dyDescent="0.2">
      <c r="A93" s="9" t="s">
        <v>196</v>
      </c>
      <c r="B93" s="10" t="s">
        <v>29</v>
      </c>
      <c r="C93" s="11" t="s">
        <v>197</v>
      </c>
      <c r="D93" s="12">
        <v>43383</v>
      </c>
      <c r="E93" s="10" t="s">
        <v>1</v>
      </c>
      <c r="F93" s="18">
        <v>1039.04</v>
      </c>
      <c r="G93" s="19">
        <v>1039.04</v>
      </c>
      <c r="H93" s="17">
        <v>1039.04</v>
      </c>
      <c r="I93" s="17">
        <f t="shared" si="1"/>
        <v>0</v>
      </c>
    </row>
    <row r="94" spans="1:9" x14ac:dyDescent="0.2">
      <c r="A94" s="9" t="s">
        <v>198</v>
      </c>
      <c r="B94" s="10" t="s">
        <v>29</v>
      </c>
      <c r="C94" s="11" t="s">
        <v>197</v>
      </c>
      <c r="D94" s="12">
        <v>43383</v>
      </c>
      <c r="E94" s="10" t="s">
        <v>1</v>
      </c>
      <c r="F94" s="18">
        <v>1039.04</v>
      </c>
      <c r="G94" s="19">
        <v>1039.04</v>
      </c>
      <c r="H94" s="17">
        <v>1039.04</v>
      </c>
      <c r="I94" s="17">
        <f t="shared" si="1"/>
        <v>0</v>
      </c>
    </row>
    <row r="95" spans="1:9" x14ac:dyDescent="0.2">
      <c r="A95" s="9" t="s">
        <v>199</v>
      </c>
      <c r="B95" s="10" t="s">
        <v>93</v>
      </c>
      <c r="C95" s="11" t="s">
        <v>200</v>
      </c>
      <c r="D95" s="12">
        <v>43384</v>
      </c>
      <c r="E95" s="10" t="s">
        <v>1</v>
      </c>
      <c r="F95" s="18">
        <v>276.36</v>
      </c>
      <c r="G95" s="19">
        <v>276.36</v>
      </c>
      <c r="H95" s="17">
        <v>276.36</v>
      </c>
      <c r="I95" s="17">
        <f t="shared" si="1"/>
        <v>0</v>
      </c>
    </row>
    <row r="96" spans="1:9" x14ac:dyDescent="0.2">
      <c r="A96" s="9" t="s">
        <v>201</v>
      </c>
      <c r="B96" s="10" t="s">
        <v>55</v>
      </c>
      <c r="C96" s="11" t="s">
        <v>202</v>
      </c>
      <c r="D96" s="12">
        <v>43384</v>
      </c>
      <c r="E96" s="10" t="s">
        <v>1</v>
      </c>
      <c r="F96" s="18">
        <v>853.73</v>
      </c>
      <c r="G96" s="19">
        <v>853.73</v>
      </c>
      <c r="H96" s="17">
        <v>853.73</v>
      </c>
      <c r="I96" s="17">
        <f t="shared" si="1"/>
        <v>0</v>
      </c>
    </row>
    <row r="97" spans="1:9" x14ac:dyDescent="0.2">
      <c r="A97" s="9" t="s">
        <v>203</v>
      </c>
      <c r="B97" s="10" t="s">
        <v>117</v>
      </c>
      <c r="C97" s="11" t="s">
        <v>204</v>
      </c>
      <c r="D97" s="12">
        <v>43392</v>
      </c>
      <c r="E97" s="10" t="s">
        <v>1</v>
      </c>
      <c r="F97" s="18">
        <v>4613.79</v>
      </c>
      <c r="G97" s="19">
        <v>2436.4</v>
      </c>
      <c r="H97" s="17">
        <v>2436.4</v>
      </c>
      <c r="I97" s="17">
        <f t="shared" si="1"/>
        <v>0</v>
      </c>
    </row>
    <row r="98" spans="1:9" x14ac:dyDescent="0.2">
      <c r="A98" s="9" t="s">
        <v>205</v>
      </c>
      <c r="B98" s="10" t="s">
        <v>7</v>
      </c>
      <c r="C98" s="11" t="s">
        <v>206</v>
      </c>
      <c r="D98" s="12">
        <v>43392</v>
      </c>
      <c r="E98" s="10" t="s">
        <v>1</v>
      </c>
      <c r="F98" s="18">
        <v>80358.240000000005</v>
      </c>
      <c r="G98" s="19">
        <v>80358.240000000005</v>
      </c>
      <c r="H98" s="17">
        <v>78005.69</v>
      </c>
      <c r="I98" s="17">
        <f t="shared" si="1"/>
        <v>2352.5500000000029</v>
      </c>
    </row>
    <row r="99" spans="1:9" x14ac:dyDescent="0.2">
      <c r="A99" s="9" t="s">
        <v>207</v>
      </c>
      <c r="B99" s="10" t="s">
        <v>67</v>
      </c>
      <c r="C99" s="11" t="s">
        <v>208</v>
      </c>
      <c r="D99" s="12">
        <v>43397</v>
      </c>
      <c r="E99" s="10" t="s">
        <v>1</v>
      </c>
      <c r="F99" s="18">
        <v>20256.61</v>
      </c>
      <c r="G99" s="19">
        <v>20256.61</v>
      </c>
      <c r="H99" s="17">
        <v>20256.61</v>
      </c>
      <c r="I99" s="17">
        <f t="shared" si="1"/>
        <v>0</v>
      </c>
    </row>
    <row r="100" spans="1:9" x14ac:dyDescent="0.2">
      <c r="A100" s="9" t="s">
        <v>209</v>
      </c>
      <c r="B100" s="10" t="s">
        <v>13</v>
      </c>
      <c r="C100" s="11" t="s">
        <v>210</v>
      </c>
      <c r="D100" s="12">
        <v>43398</v>
      </c>
      <c r="E100" s="10" t="s">
        <v>1</v>
      </c>
      <c r="F100" s="18">
        <v>350.01</v>
      </c>
      <c r="G100" s="19">
        <v>350.01</v>
      </c>
      <c r="H100" s="17">
        <v>350.01</v>
      </c>
      <c r="I100" s="17">
        <f t="shared" si="1"/>
        <v>0</v>
      </c>
    </row>
    <row r="101" spans="1:9" x14ac:dyDescent="0.2">
      <c r="A101" s="9" t="s">
        <v>211</v>
      </c>
      <c r="B101" s="10" t="s">
        <v>13</v>
      </c>
      <c r="C101" s="11" t="s">
        <v>212</v>
      </c>
      <c r="D101" s="12">
        <v>43398</v>
      </c>
      <c r="E101" s="10" t="s">
        <v>1</v>
      </c>
      <c r="F101" s="18">
        <v>75900.63</v>
      </c>
      <c r="G101" s="19">
        <v>75900.63</v>
      </c>
      <c r="H101" s="17">
        <v>75900.63</v>
      </c>
      <c r="I101" s="17">
        <f t="shared" si="1"/>
        <v>0</v>
      </c>
    </row>
    <row r="102" spans="1:9" x14ac:dyDescent="0.2">
      <c r="A102" s="9" t="s">
        <v>213</v>
      </c>
      <c r="B102" s="10" t="s">
        <v>14</v>
      </c>
      <c r="C102" s="11" t="s">
        <v>214</v>
      </c>
      <c r="D102" s="12">
        <v>43406</v>
      </c>
      <c r="E102" s="10" t="s">
        <v>1</v>
      </c>
      <c r="F102" s="18">
        <v>873057.21</v>
      </c>
      <c r="G102" s="19">
        <v>873057.21</v>
      </c>
      <c r="H102" s="17">
        <v>672132.63</v>
      </c>
      <c r="I102" s="17">
        <f t="shared" si="1"/>
        <v>200924.57999999996</v>
      </c>
    </row>
    <row r="103" spans="1:9" x14ac:dyDescent="0.2">
      <c r="A103" s="9" t="s">
        <v>215</v>
      </c>
      <c r="B103" s="10" t="s">
        <v>62</v>
      </c>
      <c r="C103" s="11" t="s">
        <v>216</v>
      </c>
      <c r="D103" s="12">
        <v>43407</v>
      </c>
      <c r="E103" s="10" t="s">
        <v>1</v>
      </c>
      <c r="F103" s="18">
        <v>526.62</v>
      </c>
      <c r="G103" s="19">
        <v>526.62</v>
      </c>
      <c r="H103" s="17">
        <v>526.62</v>
      </c>
      <c r="I103" s="17">
        <f t="shared" si="1"/>
        <v>0</v>
      </c>
    </row>
    <row r="104" spans="1:9" x14ac:dyDescent="0.2">
      <c r="A104" s="9" t="s">
        <v>217</v>
      </c>
      <c r="B104" s="10" t="s">
        <v>14</v>
      </c>
      <c r="C104" s="11" t="s">
        <v>218</v>
      </c>
      <c r="D104" s="12">
        <v>43419</v>
      </c>
      <c r="E104" s="10" t="s">
        <v>1</v>
      </c>
      <c r="F104" s="18">
        <v>82100.25</v>
      </c>
      <c r="G104" s="19">
        <v>82100.25</v>
      </c>
      <c r="H104" s="17">
        <v>82100.25</v>
      </c>
      <c r="I104" s="17">
        <f t="shared" si="1"/>
        <v>0</v>
      </c>
    </row>
    <row r="105" spans="1:9" x14ac:dyDescent="0.2">
      <c r="A105" s="9" t="s">
        <v>219</v>
      </c>
      <c r="B105" s="10" t="s">
        <v>14</v>
      </c>
      <c r="C105" s="11" t="s">
        <v>220</v>
      </c>
      <c r="D105" s="12">
        <v>43419</v>
      </c>
      <c r="E105" s="10" t="s">
        <v>1</v>
      </c>
      <c r="F105" s="18">
        <v>91369.03</v>
      </c>
      <c r="G105" s="19">
        <v>91369.03</v>
      </c>
      <c r="H105" s="17">
        <v>91369.03</v>
      </c>
      <c r="I105" s="17">
        <f t="shared" si="1"/>
        <v>0</v>
      </c>
    </row>
    <row r="106" spans="1:9" x14ac:dyDescent="0.2">
      <c r="A106" s="9" t="s">
        <v>221</v>
      </c>
      <c r="B106" s="10" t="s">
        <v>14</v>
      </c>
      <c r="C106" s="11" t="s">
        <v>218</v>
      </c>
      <c r="D106" s="12">
        <v>43419</v>
      </c>
      <c r="E106" s="10" t="s">
        <v>1</v>
      </c>
      <c r="F106" s="18">
        <v>396.66</v>
      </c>
      <c r="G106" s="19">
        <v>396.66</v>
      </c>
      <c r="H106" s="17">
        <v>396.66</v>
      </c>
      <c r="I106" s="17">
        <f t="shared" si="1"/>
        <v>0</v>
      </c>
    </row>
    <row r="107" spans="1:9" x14ac:dyDescent="0.2">
      <c r="A107" s="9" t="s">
        <v>222</v>
      </c>
      <c r="B107" s="10" t="s">
        <v>14</v>
      </c>
      <c r="C107" s="11" t="s">
        <v>223</v>
      </c>
      <c r="D107" s="12">
        <v>43419</v>
      </c>
      <c r="E107" s="10" t="s">
        <v>1</v>
      </c>
      <c r="F107" s="18">
        <v>1308.8599999999999</v>
      </c>
      <c r="G107" s="19">
        <v>1308.8599999999999</v>
      </c>
      <c r="H107" s="17">
        <v>1308.8599999999999</v>
      </c>
      <c r="I107" s="17">
        <f t="shared" si="1"/>
        <v>0</v>
      </c>
    </row>
    <row r="108" spans="1:9" x14ac:dyDescent="0.2">
      <c r="A108" s="9" t="s">
        <v>224</v>
      </c>
      <c r="B108" s="10" t="s">
        <v>90</v>
      </c>
      <c r="C108" s="11" t="s">
        <v>225</v>
      </c>
      <c r="D108" s="12">
        <v>43419</v>
      </c>
      <c r="E108" s="10" t="s">
        <v>1</v>
      </c>
      <c r="F108" s="18">
        <v>25045.85</v>
      </c>
      <c r="G108" s="19">
        <v>25045.85</v>
      </c>
      <c r="H108" s="17">
        <v>25045.85</v>
      </c>
      <c r="I108" s="17">
        <f t="shared" si="1"/>
        <v>0</v>
      </c>
    </row>
    <row r="109" spans="1:9" hidden="1" x14ac:dyDescent="0.2">
      <c r="A109" s="58" t="s">
        <v>226</v>
      </c>
      <c r="B109" s="63" t="s">
        <v>0</v>
      </c>
      <c r="C109" s="59" t="s">
        <v>227</v>
      </c>
      <c r="D109" s="60">
        <v>43420</v>
      </c>
      <c r="E109" s="63" t="s">
        <v>1</v>
      </c>
      <c r="F109" s="62">
        <v>1017046.47</v>
      </c>
      <c r="G109" s="61">
        <v>1017046.47</v>
      </c>
      <c r="H109" s="53">
        <v>645723.12999999989</v>
      </c>
      <c r="I109" s="53">
        <f>G109-H109</f>
        <v>371323.34000000008</v>
      </c>
    </row>
    <row r="110" spans="1:9" x14ac:dyDescent="0.2">
      <c r="A110" s="58"/>
      <c r="B110" s="63"/>
      <c r="C110" s="59"/>
      <c r="D110" s="60"/>
      <c r="E110" s="63"/>
      <c r="F110" s="62"/>
      <c r="G110" s="61"/>
      <c r="H110" s="53"/>
      <c r="I110" s="53" t="e">
        <f>G110-#REF!</f>
        <v>#REF!</v>
      </c>
    </row>
    <row r="111" spans="1:9" x14ac:dyDescent="0.2">
      <c r="A111" s="9" t="s">
        <v>228</v>
      </c>
      <c r="B111" s="10" t="s">
        <v>0</v>
      </c>
      <c r="C111" s="11" t="s">
        <v>227</v>
      </c>
      <c r="D111" s="12">
        <v>43420</v>
      </c>
      <c r="E111" s="10" t="s">
        <v>1</v>
      </c>
      <c r="F111" s="18">
        <v>1343.6</v>
      </c>
      <c r="G111" s="19">
        <v>1343.6</v>
      </c>
      <c r="H111" s="17">
        <v>1343.6</v>
      </c>
      <c r="I111" s="17">
        <f>G111-H111</f>
        <v>0</v>
      </c>
    </row>
    <row r="112" spans="1:9" x14ac:dyDescent="0.2">
      <c r="A112" s="9" t="s">
        <v>241</v>
      </c>
      <c r="B112" s="10" t="s">
        <v>0</v>
      </c>
      <c r="C112" s="14" t="s">
        <v>227</v>
      </c>
      <c r="D112" s="12">
        <v>43420</v>
      </c>
      <c r="E112" s="1" t="s">
        <v>1</v>
      </c>
      <c r="F112" s="18">
        <v>3018.24</v>
      </c>
      <c r="G112" s="19">
        <v>3018.24</v>
      </c>
      <c r="H112" s="17">
        <v>3018.24</v>
      </c>
      <c r="I112" s="17">
        <f t="shared" ref="I112:I175" si="2">G112-H112</f>
        <v>0</v>
      </c>
    </row>
    <row r="113" spans="1:9" x14ac:dyDescent="0.2">
      <c r="A113" s="9" t="s">
        <v>229</v>
      </c>
      <c r="B113" s="10" t="s">
        <v>7</v>
      </c>
      <c r="C113" s="11" t="s">
        <v>230</v>
      </c>
      <c r="D113" s="12">
        <v>43428</v>
      </c>
      <c r="E113" s="10" t="s">
        <v>1</v>
      </c>
      <c r="F113" s="18">
        <v>685.92</v>
      </c>
      <c r="G113" s="19">
        <v>123.15</v>
      </c>
      <c r="H113" s="17">
        <v>123.15</v>
      </c>
      <c r="I113" s="17">
        <f t="shared" si="2"/>
        <v>0</v>
      </c>
    </row>
    <row r="114" spans="1:9" x14ac:dyDescent="0.2">
      <c r="A114" s="9" t="s">
        <v>231</v>
      </c>
      <c r="B114" s="10" t="s">
        <v>93</v>
      </c>
      <c r="C114" s="11" t="s">
        <v>232</v>
      </c>
      <c r="D114" s="12">
        <v>43430</v>
      </c>
      <c r="E114" s="10" t="s">
        <v>1</v>
      </c>
      <c r="F114" s="18">
        <v>22812.65</v>
      </c>
      <c r="G114" s="19">
        <v>22812.65</v>
      </c>
      <c r="H114" s="17">
        <v>22812.65</v>
      </c>
      <c r="I114" s="17">
        <f t="shared" si="2"/>
        <v>0</v>
      </c>
    </row>
    <row r="115" spans="1:9" x14ac:dyDescent="0.2">
      <c r="A115" s="9" t="s">
        <v>247</v>
      </c>
      <c r="B115" s="10" t="s">
        <v>0</v>
      </c>
      <c r="C115" s="14" t="s">
        <v>346</v>
      </c>
      <c r="D115" s="12">
        <v>43430</v>
      </c>
      <c r="E115" s="1" t="s">
        <v>1</v>
      </c>
      <c r="F115" s="18">
        <v>69.02</v>
      </c>
      <c r="G115" s="19">
        <v>69.02</v>
      </c>
      <c r="H115" s="17">
        <v>69.02</v>
      </c>
      <c r="I115" s="17">
        <f t="shared" si="2"/>
        <v>0</v>
      </c>
    </row>
    <row r="116" spans="1:9" x14ac:dyDescent="0.2">
      <c r="A116" s="9" t="s">
        <v>233</v>
      </c>
      <c r="B116" s="10" t="s">
        <v>235</v>
      </c>
      <c r="C116" s="11" t="s">
        <v>234</v>
      </c>
      <c r="D116" s="12">
        <v>43433</v>
      </c>
      <c r="E116" s="10" t="s">
        <v>236</v>
      </c>
      <c r="F116" s="18">
        <v>13493.79</v>
      </c>
      <c r="G116" s="19">
        <v>1826.32</v>
      </c>
      <c r="H116" s="17">
        <v>1826.32</v>
      </c>
      <c r="I116" s="17">
        <f t="shared" si="2"/>
        <v>0</v>
      </c>
    </row>
    <row r="117" spans="1:9" x14ac:dyDescent="0.2">
      <c r="A117" s="9" t="s">
        <v>237</v>
      </c>
      <c r="B117" s="10" t="s">
        <v>7</v>
      </c>
      <c r="C117" s="11" t="s">
        <v>238</v>
      </c>
      <c r="D117" s="12">
        <v>43433</v>
      </c>
      <c r="E117" s="10" t="s">
        <v>1</v>
      </c>
      <c r="F117" s="18">
        <v>1249.49</v>
      </c>
      <c r="G117" s="19">
        <v>1249.49</v>
      </c>
      <c r="H117" s="17">
        <v>1249.49</v>
      </c>
      <c r="I117" s="17">
        <f t="shared" si="2"/>
        <v>0</v>
      </c>
    </row>
    <row r="118" spans="1:9" x14ac:dyDescent="0.2">
      <c r="A118" s="9" t="s">
        <v>239</v>
      </c>
      <c r="B118" s="10" t="s">
        <v>2</v>
      </c>
      <c r="C118" s="11" t="s">
        <v>240</v>
      </c>
      <c r="D118" s="12">
        <v>43438</v>
      </c>
      <c r="E118" s="10" t="s">
        <v>4</v>
      </c>
      <c r="F118" s="18">
        <v>3736.8</v>
      </c>
      <c r="G118" s="19">
        <v>4211.76</v>
      </c>
      <c r="H118" s="17">
        <v>4211.76</v>
      </c>
      <c r="I118" s="17">
        <f t="shared" si="2"/>
        <v>0</v>
      </c>
    </row>
    <row r="119" spans="1:9" x14ac:dyDescent="0.2">
      <c r="A119" s="9" t="s">
        <v>241</v>
      </c>
      <c r="B119" s="10" t="s">
        <v>39</v>
      </c>
      <c r="C119" s="11" t="s">
        <v>242</v>
      </c>
      <c r="D119" s="12">
        <v>43439</v>
      </c>
      <c r="E119" s="10" t="s">
        <v>1</v>
      </c>
      <c r="F119" s="18">
        <v>32703.3</v>
      </c>
      <c r="G119" s="19">
        <v>32703.3</v>
      </c>
      <c r="H119" s="17">
        <v>32703.3</v>
      </c>
      <c r="I119" s="17">
        <f t="shared" si="2"/>
        <v>0</v>
      </c>
    </row>
    <row r="120" spans="1:9" x14ac:dyDescent="0.2">
      <c r="A120" s="9" t="s">
        <v>243</v>
      </c>
      <c r="B120" s="10" t="s">
        <v>6</v>
      </c>
      <c r="C120" s="11" t="s">
        <v>244</v>
      </c>
      <c r="D120" s="12">
        <v>43442</v>
      </c>
      <c r="E120" s="10" t="s">
        <v>1</v>
      </c>
      <c r="F120" s="18">
        <v>118649.81</v>
      </c>
      <c r="G120" s="19">
        <v>118649.81</v>
      </c>
      <c r="H120" s="17">
        <v>99546.359999999986</v>
      </c>
      <c r="I120" s="17">
        <f t="shared" si="2"/>
        <v>19103.450000000012</v>
      </c>
    </row>
    <row r="121" spans="1:9" x14ac:dyDescent="0.2">
      <c r="A121" s="9" t="s">
        <v>245</v>
      </c>
      <c r="B121" s="10" t="s">
        <v>29</v>
      </c>
      <c r="C121" s="11" t="s">
        <v>246</v>
      </c>
      <c r="D121" s="12">
        <v>43442</v>
      </c>
      <c r="E121" s="10" t="s">
        <v>1</v>
      </c>
      <c r="F121" s="18">
        <v>2140.9299999999998</v>
      </c>
      <c r="G121" s="19">
        <v>2140.9299999999998</v>
      </c>
      <c r="H121" s="17">
        <v>2140.9299999999998</v>
      </c>
      <c r="I121" s="17">
        <f t="shared" si="2"/>
        <v>0</v>
      </c>
    </row>
    <row r="122" spans="1:9" x14ac:dyDescent="0.2">
      <c r="A122" s="9" t="s">
        <v>247</v>
      </c>
      <c r="B122" s="10" t="s">
        <v>22</v>
      </c>
      <c r="C122" s="11" t="s">
        <v>248</v>
      </c>
      <c r="D122" s="12">
        <v>43443</v>
      </c>
      <c r="E122" s="10" t="s">
        <v>23</v>
      </c>
      <c r="F122" s="18">
        <v>180.99</v>
      </c>
      <c r="G122" s="19">
        <v>7.09</v>
      </c>
      <c r="H122" s="17">
        <v>7.09</v>
      </c>
      <c r="I122" s="17">
        <f t="shared" si="2"/>
        <v>0</v>
      </c>
    </row>
    <row r="123" spans="1:9" x14ac:dyDescent="0.2">
      <c r="A123" s="9" t="s">
        <v>249</v>
      </c>
      <c r="B123" s="10" t="s">
        <v>22</v>
      </c>
      <c r="C123" s="11" t="s">
        <v>250</v>
      </c>
      <c r="D123" s="12">
        <v>43446</v>
      </c>
      <c r="E123" s="10" t="s">
        <v>23</v>
      </c>
      <c r="F123" s="18">
        <v>95179.06</v>
      </c>
      <c r="G123" s="19">
        <v>3697.83</v>
      </c>
      <c r="H123" s="17">
        <v>3697.83</v>
      </c>
      <c r="I123" s="17">
        <f t="shared" si="2"/>
        <v>0</v>
      </c>
    </row>
    <row r="124" spans="1:9" x14ac:dyDescent="0.2">
      <c r="A124" s="9" t="s">
        <v>251</v>
      </c>
      <c r="B124" s="10" t="s">
        <v>104</v>
      </c>
      <c r="C124" s="11" t="s">
        <v>252</v>
      </c>
      <c r="D124" s="12">
        <v>43446</v>
      </c>
      <c r="E124" s="10" t="s">
        <v>105</v>
      </c>
      <c r="F124" s="18">
        <v>108389.03</v>
      </c>
      <c r="G124" s="19">
        <v>14554.53</v>
      </c>
      <c r="H124" s="17">
        <v>14554.53</v>
      </c>
      <c r="I124" s="17">
        <f t="shared" si="2"/>
        <v>0</v>
      </c>
    </row>
    <row r="125" spans="1:9" x14ac:dyDescent="0.2">
      <c r="A125" s="9" t="s">
        <v>253</v>
      </c>
      <c r="B125" s="10" t="s">
        <v>132</v>
      </c>
      <c r="C125" s="11" t="s">
        <v>254</v>
      </c>
      <c r="D125" s="12">
        <v>43446</v>
      </c>
      <c r="E125" s="10" t="s">
        <v>1</v>
      </c>
      <c r="F125" s="18">
        <v>9143.4500000000007</v>
      </c>
      <c r="G125" s="19">
        <v>9143.4500000000007</v>
      </c>
      <c r="H125" s="17">
        <v>9143.4500000000007</v>
      </c>
      <c r="I125" s="17">
        <f t="shared" si="2"/>
        <v>0</v>
      </c>
    </row>
    <row r="126" spans="1:9" x14ac:dyDescent="0.2">
      <c r="A126" s="9" t="s">
        <v>255</v>
      </c>
      <c r="B126" s="10" t="s">
        <v>0</v>
      </c>
      <c r="C126" s="11" t="s">
        <v>256</v>
      </c>
      <c r="D126" s="12">
        <v>43446</v>
      </c>
      <c r="E126" s="10" t="s">
        <v>1</v>
      </c>
      <c r="F126" s="18">
        <v>6727.5</v>
      </c>
      <c r="G126" s="19">
        <v>6727.5</v>
      </c>
      <c r="H126" s="17">
        <v>767.2</v>
      </c>
      <c r="I126" s="17">
        <f t="shared" si="2"/>
        <v>5960.3</v>
      </c>
    </row>
    <row r="127" spans="1:9" x14ac:dyDescent="0.2">
      <c r="A127" s="9" t="s">
        <v>257</v>
      </c>
      <c r="B127" s="10" t="s">
        <v>0</v>
      </c>
      <c r="C127" s="11" t="s">
        <v>258</v>
      </c>
      <c r="D127" s="12">
        <v>43449</v>
      </c>
      <c r="E127" s="10" t="s">
        <v>1</v>
      </c>
      <c r="F127" s="18">
        <v>4039.98</v>
      </c>
      <c r="G127" s="19">
        <v>4039.98</v>
      </c>
      <c r="H127" s="17"/>
      <c r="I127" s="17">
        <f t="shared" si="2"/>
        <v>4039.98</v>
      </c>
    </row>
    <row r="128" spans="1:9" x14ac:dyDescent="0.2">
      <c r="A128" s="9" t="s">
        <v>259</v>
      </c>
      <c r="B128" s="10" t="s">
        <v>0</v>
      </c>
      <c r="C128" s="11" t="s">
        <v>12</v>
      </c>
      <c r="D128" s="12">
        <v>43453</v>
      </c>
      <c r="E128" s="10" t="s">
        <v>1</v>
      </c>
      <c r="F128" s="18">
        <v>1108168.8899999999</v>
      </c>
      <c r="G128" s="19">
        <v>1108168.8899999999</v>
      </c>
      <c r="H128" s="17"/>
      <c r="I128" s="17">
        <f t="shared" si="2"/>
        <v>1108168.8899999999</v>
      </c>
    </row>
    <row r="129" spans="1:9" x14ac:dyDescent="0.2">
      <c r="A129" s="9" t="s">
        <v>260</v>
      </c>
      <c r="B129" s="10" t="s">
        <v>129</v>
      </c>
      <c r="C129" s="11" t="s">
        <v>261</v>
      </c>
      <c r="D129" s="12">
        <v>43456</v>
      </c>
      <c r="E129" s="10" t="s">
        <v>1</v>
      </c>
      <c r="F129" s="18">
        <v>91646.17</v>
      </c>
      <c r="G129" s="19">
        <v>91646.17</v>
      </c>
      <c r="H129" s="17"/>
      <c r="I129" s="17">
        <f t="shared" si="2"/>
        <v>91646.17</v>
      </c>
    </row>
    <row r="130" spans="1:9" x14ac:dyDescent="0.2">
      <c r="A130" s="9" t="s">
        <v>262</v>
      </c>
      <c r="B130" s="10" t="s">
        <v>45</v>
      </c>
      <c r="C130" s="11" t="s">
        <v>263</v>
      </c>
      <c r="D130" s="12">
        <v>43460</v>
      </c>
      <c r="E130" s="10" t="s">
        <v>1</v>
      </c>
      <c r="F130" s="18">
        <v>2286.06</v>
      </c>
      <c r="G130" s="19">
        <v>2286.06</v>
      </c>
      <c r="H130" s="17"/>
      <c r="I130" s="17">
        <f t="shared" si="2"/>
        <v>2286.06</v>
      </c>
    </row>
    <row r="131" spans="1:9" x14ac:dyDescent="0.2">
      <c r="A131" s="9" t="s">
        <v>264</v>
      </c>
      <c r="B131" s="10" t="s">
        <v>39</v>
      </c>
      <c r="C131" s="11" t="s">
        <v>15</v>
      </c>
      <c r="D131" s="12">
        <v>43460</v>
      </c>
      <c r="E131" s="10" t="s">
        <v>1</v>
      </c>
      <c r="F131" s="18">
        <v>64030.87</v>
      </c>
      <c r="G131" s="19">
        <v>64030.87</v>
      </c>
      <c r="H131" s="17"/>
      <c r="I131" s="17">
        <f t="shared" si="2"/>
        <v>64030.87</v>
      </c>
    </row>
    <row r="132" spans="1:9" x14ac:dyDescent="0.2">
      <c r="A132" s="9" t="s">
        <v>265</v>
      </c>
      <c r="B132" s="10" t="s">
        <v>117</v>
      </c>
      <c r="C132" s="11" t="s">
        <v>266</v>
      </c>
      <c r="D132" s="12">
        <v>43462</v>
      </c>
      <c r="E132" s="10" t="s">
        <v>1</v>
      </c>
      <c r="F132" s="18">
        <v>193518.55</v>
      </c>
      <c r="G132" s="19">
        <v>193518.55</v>
      </c>
      <c r="H132" s="17"/>
      <c r="I132" s="17">
        <f t="shared" si="2"/>
        <v>193518.55</v>
      </c>
    </row>
    <row r="133" spans="1:9" x14ac:dyDescent="0.2">
      <c r="A133" s="9" t="s">
        <v>267</v>
      </c>
      <c r="B133" s="10" t="s">
        <v>141</v>
      </c>
      <c r="C133" s="11" t="s">
        <v>268</v>
      </c>
      <c r="D133" s="12">
        <v>43462</v>
      </c>
      <c r="E133" s="10" t="s">
        <v>1</v>
      </c>
      <c r="F133" s="18">
        <v>4384.0200000000004</v>
      </c>
      <c r="G133" s="19">
        <v>4384.0200000000004</v>
      </c>
      <c r="H133" s="17"/>
      <c r="I133" s="17">
        <f t="shared" si="2"/>
        <v>4384.0200000000004</v>
      </c>
    </row>
    <row r="134" spans="1:9" x14ac:dyDescent="0.2">
      <c r="A134" s="9" t="s">
        <v>269</v>
      </c>
      <c r="B134" s="10" t="s">
        <v>141</v>
      </c>
      <c r="C134" s="11" t="s">
        <v>270</v>
      </c>
      <c r="D134" s="12">
        <v>43463</v>
      </c>
      <c r="E134" s="10" t="s">
        <v>1</v>
      </c>
      <c r="F134" s="18">
        <v>112.07</v>
      </c>
      <c r="G134" s="19">
        <v>112.07</v>
      </c>
      <c r="H134" s="17"/>
      <c r="I134" s="17">
        <f t="shared" si="2"/>
        <v>112.07</v>
      </c>
    </row>
    <row r="135" spans="1:9" x14ac:dyDescent="0.2">
      <c r="A135" s="9" t="s">
        <v>271</v>
      </c>
      <c r="B135" s="10" t="s">
        <v>52</v>
      </c>
      <c r="C135" s="11" t="s">
        <v>272</v>
      </c>
      <c r="D135" s="12">
        <v>43464</v>
      </c>
      <c r="E135" s="10" t="s">
        <v>1</v>
      </c>
      <c r="F135" s="18">
        <v>1316.42</v>
      </c>
      <c r="G135" s="19">
        <v>1316.42</v>
      </c>
      <c r="H135" s="17"/>
      <c r="I135" s="17">
        <f t="shared" si="2"/>
        <v>1316.42</v>
      </c>
    </row>
    <row r="136" spans="1:9" x14ac:dyDescent="0.2">
      <c r="A136" s="9" t="s">
        <v>273</v>
      </c>
      <c r="B136" s="10" t="s">
        <v>141</v>
      </c>
      <c r="C136" s="11" t="s">
        <v>274</v>
      </c>
      <c r="D136" s="12">
        <v>43468</v>
      </c>
      <c r="E136" s="10" t="s">
        <v>1</v>
      </c>
      <c r="F136" s="18">
        <v>148.07</v>
      </c>
      <c r="G136" s="19">
        <v>148.07</v>
      </c>
      <c r="H136" s="17"/>
      <c r="I136" s="17">
        <f t="shared" si="2"/>
        <v>148.07</v>
      </c>
    </row>
    <row r="137" spans="1:9" x14ac:dyDescent="0.2">
      <c r="A137" s="9" t="s">
        <v>275</v>
      </c>
      <c r="B137" s="10" t="s">
        <v>8</v>
      </c>
      <c r="C137" s="11" t="s">
        <v>276</v>
      </c>
      <c r="D137" s="12">
        <v>43468</v>
      </c>
      <c r="E137" s="10" t="s">
        <v>9</v>
      </c>
      <c r="F137" s="18">
        <v>24484.55</v>
      </c>
      <c r="G137" s="19">
        <v>21174.91</v>
      </c>
      <c r="H137" s="17"/>
      <c r="I137" s="17">
        <f t="shared" si="2"/>
        <v>21174.91</v>
      </c>
    </row>
    <row r="138" spans="1:9" x14ac:dyDescent="0.2">
      <c r="A138" s="9" t="s">
        <v>277</v>
      </c>
      <c r="B138" s="10" t="s">
        <v>55</v>
      </c>
      <c r="C138" s="11" t="s">
        <v>278</v>
      </c>
      <c r="D138" s="12">
        <v>43470</v>
      </c>
      <c r="E138" s="10" t="s">
        <v>1</v>
      </c>
      <c r="F138" s="18">
        <v>724.98</v>
      </c>
      <c r="G138" s="19">
        <v>724.98</v>
      </c>
      <c r="H138" s="17"/>
      <c r="I138" s="17">
        <f t="shared" si="2"/>
        <v>724.98</v>
      </c>
    </row>
    <row r="139" spans="1:9" x14ac:dyDescent="0.2">
      <c r="A139" s="9" t="s">
        <v>279</v>
      </c>
      <c r="B139" s="10" t="s">
        <v>42</v>
      </c>
      <c r="C139" s="11" t="s">
        <v>280</v>
      </c>
      <c r="D139" s="12">
        <v>43472</v>
      </c>
      <c r="E139" s="10" t="s">
        <v>1</v>
      </c>
      <c r="F139" s="18">
        <v>115390.55</v>
      </c>
      <c r="G139" s="19">
        <v>115390.55</v>
      </c>
      <c r="H139" s="17"/>
      <c r="I139" s="17">
        <f t="shared" si="2"/>
        <v>115390.55</v>
      </c>
    </row>
    <row r="140" spans="1:9" x14ac:dyDescent="0.2">
      <c r="A140" s="9" t="s">
        <v>281</v>
      </c>
      <c r="B140" s="10" t="s">
        <v>132</v>
      </c>
      <c r="C140" s="11" t="s">
        <v>282</v>
      </c>
      <c r="D140" s="12">
        <v>43476</v>
      </c>
      <c r="E140" s="10" t="s">
        <v>1</v>
      </c>
      <c r="F140" s="18">
        <v>2240.94</v>
      </c>
      <c r="G140" s="19">
        <v>2240.94</v>
      </c>
      <c r="H140" s="17"/>
      <c r="I140" s="17">
        <f t="shared" si="2"/>
        <v>2240.94</v>
      </c>
    </row>
    <row r="141" spans="1:9" x14ac:dyDescent="0.2">
      <c r="A141" s="9" t="s">
        <v>283</v>
      </c>
      <c r="B141" s="10" t="s">
        <v>74</v>
      </c>
      <c r="C141" s="11" t="s">
        <v>284</v>
      </c>
      <c r="D141" s="12">
        <v>43476</v>
      </c>
      <c r="E141" s="10" t="s">
        <v>75</v>
      </c>
      <c r="F141" s="18">
        <v>2662069.02</v>
      </c>
      <c r="G141" s="19">
        <v>259069.54</v>
      </c>
      <c r="H141" s="17"/>
      <c r="I141" s="17">
        <f t="shared" si="2"/>
        <v>259069.54</v>
      </c>
    </row>
    <row r="142" spans="1:9" x14ac:dyDescent="0.2">
      <c r="A142" s="9" t="s">
        <v>297</v>
      </c>
      <c r="B142" s="10" t="s">
        <v>13</v>
      </c>
      <c r="C142" s="14" t="s">
        <v>372</v>
      </c>
      <c r="D142" s="12">
        <v>43479</v>
      </c>
      <c r="E142" s="1" t="s">
        <v>1</v>
      </c>
      <c r="F142" s="18">
        <v>582.75</v>
      </c>
      <c r="G142" s="19">
        <v>582.75</v>
      </c>
      <c r="H142" s="17"/>
      <c r="I142" s="17">
        <f t="shared" si="2"/>
        <v>582.75</v>
      </c>
    </row>
    <row r="143" spans="1:9" x14ac:dyDescent="0.2">
      <c r="A143" s="9" t="s">
        <v>285</v>
      </c>
      <c r="B143" s="10" t="s">
        <v>135</v>
      </c>
      <c r="C143" s="11" t="s">
        <v>286</v>
      </c>
      <c r="D143" s="12">
        <v>43482</v>
      </c>
      <c r="E143" s="10" t="s">
        <v>136</v>
      </c>
      <c r="F143" s="18">
        <v>366928.71</v>
      </c>
      <c r="G143" s="19">
        <v>38617.980000000003</v>
      </c>
      <c r="H143" s="17"/>
      <c r="I143" s="17">
        <f t="shared" si="2"/>
        <v>38617.980000000003</v>
      </c>
    </row>
    <row r="144" spans="1:9" x14ac:dyDescent="0.2">
      <c r="A144" s="9" t="s">
        <v>287</v>
      </c>
      <c r="B144" s="10" t="s">
        <v>6</v>
      </c>
      <c r="C144" s="11" t="s">
        <v>288</v>
      </c>
      <c r="D144" s="12">
        <v>43485</v>
      </c>
      <c r="E144" s="10" t="s">
        <v>1</v>
      </c>
      <c r="F144" s="18">
        <v>49446.29</v>
      </c>
      <c r="G144" s="19">
        <v>49446.29</v>
      </c>
      <c r="H144" s="17"/>
      <c r="I144" s="17">
        <f t="shared" si="2"/>
        <v>49446.29</v>
      </c>
    </row>
    <row r="145" spans="1:9" x14ac:dyDescent="0.2">
      <c r="A145" s="9" t="s">
        <v>289</v>
      </c>
      <c r="B145" s="10" t="s">
        <v>154</v>
      </c>
      <c r="C145" s="11" t="s">
        <v>290</v>
      </c>
      <c r="D145" s="12">
        <v>43490</v>
      </c>
      <c r="E145" s="10" t="s">
        <v>1</v>
      </c>
      <c r="F145" s="18">
        <v>654.16999999999996</v>
      </c>
      <c r="G145" s="19">
        <v>654.16999999999996</v>
      </c>
      <c r="H145" s="17"/>
      <c r="I145" s="17">
        <f t="shared" si="2"/>
        <v>654.16999999999996</v>
      </c>
    </row>
    <row r="146" spans="1:9" x14ac:dyDescent="0.2">
      <c r="A146" s="9" t="s">
        <v>291</v>
      </c>
      <c r="B146" s="10" t="s">
        <v>67</v>
      </c>
      <c r="C146" s="11" t="s">
        <v>292</v>
      </c>
      <c r="D146" s="12">
        <v>43491</v>
      </c>
      <c r="E146" s="10" t="s">
        <v>1</v>
      </c>
      <c r="F146" s="18">
        <v>47499.5</v>
      </c>
      <c r="G146" s="19">
        <v>47499.5</v>
      </c>
      <c r="H146" s="17"/>
      <c r="I146" s="17">
        <f t="shared" si="2"/>
        <v>47499.5</v>
      </c>
    </row>
    <row r="147" spans="1:9" x14ac:dyDescent="0.2">
      <c r="A147" s="9" t="s">
        <v>293</v>
      </c>
      <c r="B147" s="10" t="s">
        <v>0</v>
      </c>
      <c r="C147" s="11" t="s">
        <v>294</v>
      </c>
      <c r="D147" s="12">
        <v>43491</v>
      </c>
      <c r="E147" s="10" t="s">
        <v>1</v>
      </c>
      <c r="F147" s="18">
        <v>11346.98</v>
      </c>
      <c r="G147" s="19">
        <v>11346.98</v>
      </c>
      <c r="H147" s="17"/>
      <c r="I147" s="17">
        <f t="shared" si="2"/>
        <v>11346.98</v>
      </c>
    </row>
    <row r="148" spans="1:9" x14ac:dyDescent="0.2">
      <c r="A148" s="9" t="s">
        <v>295</v>
      </c>
      <c r="B148" s="10" t="s">
        <v>67</v>
      </c>
      <c r="C148" s="11" t="s">
        <v>296</v>
      </c>
      <c r="D148" s="12">
        <v>43493</v>
      </c>
      <c r="E148" s="10" t="s">
        <v>1</v>
      </c>
      <c r="F148" s="18">
        <v>93003.05</v>
      </c>
      <c r="G148" s="19">
        <v>93003.05</v>
      </c>
      <c r="H148" s="17"/>
      <c r="I148" s="17">
        <f t="shared" si="2"/>
        <v>93003.05</v>
      </c>
    </row>
    <row r="149" spans="1:9" x14ac:dyDescent="0.2">
      <c r="A149" s="9" t="s">
        <v>297</v>
      </c>
      <c r="B149" s="10" t="s">
        <v>29</v>
      </c>
      <c r="C149" s="11" t="s">
        <v>298</v>
      </c>
      <c r="D149" s="12">
        <v>43498</v>
      </c>
      <c r="E149" s="10" t="s">
        <v>1</v>
      </c>
      <c r="F149" s="18">
        <v>2523.6999999999998</v>
      </c>
      <c r="G149" s="19">
        <v>2523.6999999999998</v>
      </c>
      <c r="H149" s="17"/>
      <c r="I149" s="17">
        <f t="shared" si="2"/>
        <v>2523.6999999999998</v>
      </c>
    </row>
    <row r="150" spans="1:9" x14ac:dyDescent="0.2">
      <c r="A150" s="9" t="s">
        <v>313</v>
      </c>
      <c r="B150" s="10" t="s">
        <v>14</v>
      </c>
      <c r="C150" s="14" t="s">
        <v>347</v>
      </c>
      <c r="D150" s="12">
        <v>43503</v>
      </c>
      <c r="E150" s="1" t="s">
        <v>1</v>
      </c>
      <c r="F150" s="18">
        <v>374.28</v>
      </c>
      <c r="G150" s="19">
        <v>374.28</v>
      </c>
      <c r="H150" s="17"/>
      <c r="I150" s="17">
        <f t="shared" si="2"/>
        <v>374.28</v>
      </c>
    </row>
    <row r="151" spans="1:9" x14ac:dyDescent="0.2">
      <c r="A151" s="9" t="s">
        <v>299</v>
      </c>
      <c r="B151" s="10" t="s">
        <v>0</v>
      </c>
      <c r="C151" s="11" t="s">
        <v>300</v>
      </c>
      <c r="D151" s="12">
        <v>43505</v>
      </c>
      <c r="E151" s="10" t="s">
        <v>1</v>
      </c>
      <c r="F151" s="18">
        <v>124.98</v>
      </c>
      <c r="G151" s="19">
        <v>124.98</v>
      </c>
      <c r="H151" s="17"/>
      <c r="I151" s="17">
        <f t="shared" si="2"/>
        <v>124.98</v>
      </c>
    </row>
    <row r="152" spans="1:9" x14ac:dyDescent="0.2">
      <c r="A152" s="9" t="s">
        <v>301</v>
      </c>
      <c r="B152" s="49" t="s">
        <v>0</v>
      </c>
      <c r="C152" s="11" t="s">
        <v>302</v>
      </c>
      <c r="D152" s="46">
        <v>43505</v>
      </c>
      <c r="E152" s="49" t="s">
        <v>1</v>
      </c>
      <c r="F152" s="48">
        <v>1041683.88</v>
      </c>
      <c r="G152" s="47">
        <v>1041683.88</v>
      </c>
      <c r="H152" s="50"/>
      <c r="I152" s="50">
        <f t="shared" si="2"/>
        <v>1041683.88</v>
      </c>
    </row>
    <row r="153" spans="1:9" x14ac:dyDescent="0.2">
      <c r="A153" s="9" t="s">
        <v>319</v>
      </c>
      <c r="B153" s="10" t="s">
        <v>93</v>
      </c>
      <c r="C153" s="14" t="s">
        <v>348</v>
      </c>
      <c r="D153" s="12">
        <v>43507</v>
      </c>
      <c r="E153" s="1" t="s">
        <v>1</v>
      </c>
      <c r="F153" s="18">
        <v>1748.76</v>
      </c>
      <c r="G153" s="19">
        <v>1748.76</v>
      </c>
      <c r="H153" s="17"/>
      <c r="I153" s="17">
        <f t="shared" si="2"/>
        <v>1748.76</v>
      </c>
    </row>
    <row r="154" spans="1:9" x14ac:dyDescent="0.2">
      <c r="A154" s="9" t="s">
        <v>321</v>
      </c>
      <c r="B154" s="10" t="s">
        <v>13</v>
      </c>
      <c r="C154" s="14" t="s">
        <v>349</v>
      </c>
      <c r="D154" s="12">
        <v>43510</v>
      </c>
      <c r="E154" s="1" t="s">
        <v>1</v>
      </c>
      <c r="F154" s="18">
        <v>173237.22</v>
      </c>
      <c r="G154" s="19">
        <v>173237.22</v>
      </c>
      <c r="H154" s="17"/>
      <c r="I154" s="17">
        <f t="shared" si="2"/>
        <v>173237.22</v>
      </c>
    </row>
    <row r="155" spans="1:9" x14ac:dyDescent="0.2">
      <c r="A155" s="9" t="s">
        <v>323</v>
      </c>
      <c r="B155" s="10" t="s">
        <v>2</v>
      </c>
      <c r="C155" s="14" t="s">
        <v>350</v>
      </c>
      <c r="D155" s="12">
        <v>43517</v>
      </c>
      <c r="E155" s="1" t="s">
        <v>4</v>
      </c>
      <c r="F155" s="18">
        <v>47546.239999999998</v>
      </c>
      <c r="G155" s="19">
        <v>52871.45</v>
      </c>
      <c r="H155" s="17"/>
      <c r="I155" s="17">
        <f t="shared" si="2"/>
        <v>52871.45</v>
      </c>
    </row>
    <row r="156" spans="1:9" x14ac:dyDescent="0.2">
      <c r="A156" s="9" t="s">
        <v>325</v>
      </c>
      <c r="B156" s="10" t="s">
        <v>2</v>
      </c>
      <c r="C156" s="14" t="s">
        <v>351</v>
      </c>
      <c r="D156" s="12">
        <v>43517</v>
      </c>
      <c r="E156" s="1" t="s">
        <v>4</v>
      </c>
      <c r="F156" s="18">
        <v>120099.3</v>
      </c>
      <c r="G156" s="19">
        <v>133550.51</v>
      </c>
      <c r="H156" s="17"/>
      <c r="I156" s="17">
        <f t="shared" si="2"/>
        <v>133550.51</v>
      </c>
    </row>
    <row r="157" spans="1:9" x14ac:dyDescent="0.2">
      <c r="A157" s="9" t="s">
        <v>327</v>
      </c>
      <c r="B157" s="10" t="s">
        <v>22</v>
      </c>
      <c r="C157" s="14" t="s">
        <v>352</v>
      </c>
      <c r="D157" s="12">
        <v>43525</v>
      </c>
      <c r="E157" s="1" t="s">
        <v>23</v>
      </c>
      <c r="F157" s="18">
        <v>443623.55</v>
      </c>
      <c r="G157" s="19">
        <v>17244.84</v>
      </c>
      <c r="H157" s="17"/>
      <c r="I157" s="17">
        <f t="shared" si="2"/>
        <v>17244.84</v>
      </c>
    </row>
    <row r="158" spans="1:9" x14ac:dyDescent="0.2">
      <c r="A158" s="9" t="s">
        <v>303</v>
      </c>
      <c r="B158" s="10" t="s">
        <v>42</v>
      </c>
      <c r="C158" s="11" t="s">
        <v>304</v>
      </c>
      <c r="D158" s="12">
        <v>43529</v>
      </c>
      <c r="E158" s="10" t="s">
        <v>1</v>
      </c>
      <c r="F158" s="18">
        <v>128.11000000000001</v>
      </c>
      <c r="G158" s="19">
        <v>128.11000000000001</v>
      </c>
      <c r="H158" s="17"/>
      <c r="I158" s="17">
        <f t="shared" si="2"/>
        <v>128.11000000000001</v>
      </c>
    </row>
    <row r="159" spans="1:9" x14ac:dyDescent="0.2">
      <c r="A159" s="9" t="s">
        <v>328</v>
      </c>
      <c r="B159" s="10" t="s">
        <v>34</v>
      </c>
      <c r="C159" s="14" t="s">
        <v>353</v>
      </c>
      <c r="D159" s="12">
        <v>43536</v>
      </c>
      <c r="E159" s="1" t="s">
        <v>5</v>
      </c>
      <c r="F159" s="18">
        <v>2904.06</v>
      </c>
      <c r="G159" s="19">
        <v>678.19</v>
      </c>
      <c r="H159" s="17"/>
      <c r="I159" s="17">
        <f t="shared" si="2"/>
        <v>678.19</v>
      </c>
    </row>
    <row r="160" spans="1:9" x14ac:dyDescent="0.2">
      <c r="A160" s="9" t="s">
        <v>330</v>
      </c>
      <c r="B160" s="10" t="s">
        <v>34</v>
      </c>
      <c r="C160" s="14" t="s">
        <v>354</v>
      </c>
      <c r="D160" s="12">
        <v>43536</v>
      </c>
      <c r="E160" s="1" t="s">
        <v>5</v>
      </c>
      <c r="F160" s="18">
        <v>214.36</v>
      </c>
      <c r="G160" s="19">
        <v>50.06</v>
      </c>
      <c r="H160" s="17"/>
      <c r="I160" s="17">
        <f t="shared" si="2"/>
        <v>50.06</v>
      </c>
    </row>
    <row r="161" spans="1:9" x14ac:dyDescent="0.2">
      <c r="A161" s="9" t="s">
        <v>331</v>
      </c>
      <c r="B161" s="10" t="s">
        <v>39</v>
      </c>
      <c r="C161" s="14" t="s">
        <v>355</v>
      </c>
      <c r="D161" s="12">
        <v>43542</v>
      </c>
      <c r="E161" s="1" t="s">
        <v>1</v>
      </c>
      <c r="F161" s="18">
        <v>15801.57</v>
      </c>
      <c r="G161" s="19">
        <v>15801.57</v>
      </c>
      <c r="H161" s="17"/>
      <c r="I161" s="17">
        <f t="shared" si="2"/>
        <v>15801.57</v>
      </c>
    </row>
    <row r="162" spans="1:9" x14ac:dyDescent="0.2">
      <c r="A162" s="9" t="s">
        <v>332</v>
      </c>
      <c r="B162" s="10" t="s">
        <v>34</v>
      </c>
      <c r="C162" s="14" t="s">
        <v>356</v>
      </c>
      <c r="D162" s="12">
        <v>43544</v>
      </c>
      <c r="E162" s="1" t="s">
        <v>5</v>
      </c>
      <c r="F162" s="18">
        <v>37725.379999999997</v>
      </c>
      <c r="G162" s="19">
        <v>8816.81</v>
      </c>
      <c r="H162" s="17"/>
      <c r="I162" s="17">
        <f t="shared" si="2"/>
        <v>8816.81</v>
      </c>
    </row>
    <row r="163" spans="1:9" x14ac:dyDescent="0.2">
      <c r="A163" s="9" t="s">
        <v>333</v>
      </c>
      <c r="B163" s="10" t="s">
        <v>104</v>
      </c>
      <c r="C163" s="14" t="s">
        <v>357</v>
      </c>
      <c r="D163" s="12">
        <v>43549</v>
      </c>
      <c r="E163" s="1" t="s">
        <v>105</v>
      </c>
      <c r="F163" s="18">
        <v>35389.33</v>
      </c>
      <c r="G163" s="19">
        <v>4745.53</v>
      </c>
      <c r="H163" s="17"/>
      <c r="I163" s="17">
        <f t="shared" si="2"/>
        <v>4745.53</v>
      </c>
    </row>
    <row r="164" spans="1:9" x14ac:dyDescent="0.2">
      <c r="A164" s="9" t="s">
        <v>335</v>
      </c>
      <c r="B164" s="10" t="s">
        <v>52</v>
      </c>
      <c r="C164" s="14" t="s">
        <v>358</v>
      </c>
      <c r="D164" s="12">
        <v>43558</v>
      </c>
      <c r="E164" s="1" t="s">
        <v>1</v>
      </c>
      <c r="F164" s="18">
        <v>3444.87</v>
      </c>
      <c r="G164" s="19">
        <v>3444.87</v>
      </c>
      <c r="H164" s="17"/>
      <c r="I164" s="17">
        <f t="shared" si="2"/>
        <v>3444.87</v>
      </c>
    </row>
    <row r="165" spans="1:9" x14ac:dyDescent="0.2">
      <c r="A165" s="9" t="s">
        <v>337</v>
      </c>
      <c r="B165" s="10" t="s">
        <v>14</v>
      </c>
      <c r="C165" s="14" t="s">
        <v>359</v>
      </c>
      <c r="D165" s="12">
        <v>43564</v>
      </c>
      <c r="E165" s="1" t="s">
        <v>1</v>
      </c>
      <c r="F165" s="18">
        <v>862678.75</v>
      </c>
      <c r="G165" s="19">
        <v>862678.75</v>
      </c>
      <c r="H165" s="17"/>
      <c r="I165" s="17">
        <f t="shared" si="2"/>
        <v>862678.75</v>
      </c>
    </row>
    <row r="166" spans="1:9" x14ac:dyDescent="0.2">
      <c r="A166" s="9" t="s">
        <v>360</v>
      </c>
      <c r="B166" s="10" t="s">
        <v>8</v>
      </c>
      <c r="C166" s="14" t="s">
        <v>361</v>
      </c>
      <c r="D166" s="12">
        <v>43564</v>
      </c>
      <c r="E166" s="1" t="s">
        <v>9</v>
      </c>
      <c r="F166" s="18">
        <v>30576.15</v>
      </c>
      <c r="G166" s="19">
        <v>27135.38</v>
      </c>
      <c r="H166" s="17"/>
      <c r="I166" s="17">
        <f t="shared" si="2"/>
        <v>27135.38</v>
      </c>
    </row>
    <row r="167" spans="1:9" x14ac:dyDescent="0.2">
      <c r="A167" s="9" t="s">
        <v>362</v>
      </c>
      <c r="B167" s="10" t="s">
        <v>55</v>
      </c>
      <c r="C167" s="14" t="s">
        <v>363</v>
      </c>
      <c r="D167" s="12">
        <v>43565</v>
      </c>
      <c r="E167" s="1" t="s">
        <v>1</v>
      </c>
      <c r="F167" s="18">
        <v>2150.14</v>
      </c>
      <c r="G167" s="19">
        <v>2150.14</v>
      </c>
      <c r="H167" s="17"/>
      <c r="I167" s="17">
        <f t="shared" si="2"/>
        <v>2150.14</v>
      </c>
    </row>
    <row r="168" spans="1:9" x14ac:dyDescent="0.2">
      <c r="A168" s="9" t="s">
        <v>364</v>
      </c>
      <c r="B168" s="10" t="s">
        <v>67</v>
      </c>
      <c r="C168" s="14" t="s">
        <v>365</v>
      </c>
      <c r="D168" s="12">
        <v>43578</v>
      </c>
      <c r="E168" s="1" t="s">
        <v>1</v>
      </c>
      <c r="F168" s="18">
        <v>49426.54</v>
      </c>
      <c r="G168" s="19">
        <v>49426.54</v>
      </c>
      <c r="H168" s="17"/>
      <c r="I168" s="17">
        <f t="shared" si="2"/>
        <v>49426.54</v>
      </c>
    </row>
    <row r="169" spans="1:9" x14ac:dyDescent="0.2">
      <c r="A169" s="9" t="s">
        <v>366</v>
      </c>
      <c r="B169" s="10" t="s">
        <v>42</v>
      </c>
      <c r="C169" s="14" t="s">
        <v>367</v>
      </c>
      <c r="D169" s="12">
        <v>43579</v>
      </c>
      <c r="E169" s="1" t="s">
        <v>1</v>
      </c>
      <c r="F169" s="18">
        <v>7149.97</v>
      </c>
      <c r="G169" s="19">
        <v>7149.97</v>
      </c>
      <c r="H169" s="17"/>
      <c r="I169" s="17">
        <f t="shared" si="2"/>
        <v>7149.97</v>
      </c>
    </row>
    <row r="170" spans="1:9" x14ac:dyDescent="0.2">
      <c r="A170" s="9" t="s">
        <v>368</v>
      </c>
      <c r="B170" s="10" t="s">
        <v>7</v>
      </c>
      <c r="C170" s="14" t="s">
        <v>369</v>
      </c>
      <c r="D170" s="12">
        <v>43579</v>
      </c>
      <c r="E170" s="1" t="s">
        <v>1</v>
      </c>
      <c r="F170" s="18">
        <v>21939.07</v>
      </c>
      <c r="G170" s="19">
        <v>21939.07</v>
      </c>
      <c r="H170" s="17"/>
      <c r="I170" s="17">
        <f t="shared" si="2"/>
        <v>21939.07</v>
      </c>
    </row>
    <row r="171" spans="1:9" x14ac:dyDescent="0.2">
      <c r="A171" s="9" t="s">
        <v>370</v>
      </c>
      <c r="B171" s="10" t="s">
        <v>62</v>
      </c>
      <c r="C171" s="14" t="s">
        <v>371</v>
      </c>
      <c r="D171" s="12">
        <v>43585</v>
      </c>
      <c r="E171" s="1" t="s">
        <v>1</v>
      </c>
      <c r="F171" s="18">
        <v>677.73</v>
      </c>
      <c r="G171" s="19">
        <v>677.73</v>
      </c>
      <c r="H171" s="17"/>
      <c r="I171" s="17">
        <f t="shared" si="2"/>
        <v>677.73</v>
      </c>
    </row>
    <row r="172" spans="1:9" x14ac:dyDescent="0.2">
      <c r="A172" s="9" t="s">
        <v>305</v>
      </c>
      <c r="B172" s="10" t="s">
        <v>132</v>
      </c>
      <c r="C172" s="11" t="s">
        <v>306</v>
      </c>
      <c r="D172" s="12">
        <v>43614</v>
      </c>
      <c r="E172" s="10" t="s">
        <v>1</v>
      </c>
      <c r="F172" s="18">
        <v>21010.080000000002</v>
      </c>
      <c r="G172" s="19">
        <v>21010.080000000002</v>
      </c>
      <c r="H172" s="17"/>
      <c r="I172" s="17">
        <f t="shared" si="2"/>
        <v>21010.080000000002</v>
      </c>
    </row>
    <row r="173" spans="1:9" x14ac:dyDescent="0.2">
      <c r="A173" s="9" t="s">
        <v>307</v>
      </c>
      <c r="B173" s="10" t="s">
        <v>132</v>
      </c>
      <c r="C173" s="11" t="s">
        <v>308</v>
      </c>
      <c r="D173" s="12">
        <v>43636</v>
      </c>
      <c r="E173" s="10" t="s">
        <v>1</v>
      </c>
      <c r="F173" s="18">
        <v>40.94</v>
      </c>
      <c r="G173" s="19">
        <v>40.94</v>
      </c>
      <c r="H173" s="17"/>
      <c r="I173" s="17">
        <f t="shared" si="2"/>
        <v>40.94</v>
      </c>
    </row>
    <row r="174" spans="1:9" x14ac:dyDescent="0.2">
      <c r="A174" s="9" t="s">
        <v>309</v>
      </c>
      <c r="B174" s="10" t="s">
        <v>129</v>
      </c>
      <c r="C174" s="11" t="s">
        <v>310</v>
      </c>
      <c r="D174" s="12">
        <v>43638</v>
      </c>
      <c r="E174" s="10" t="s">
        <v>1</v>
      </c>
      <c r="F174" s="18">
        <v>132</v>
      </c>
      <c r="G174" s="19">
        <v>132</v>
      </c>
      <c r="H174" s="17"/>
      <c r="I174" s="17">
        <f t="shared" si="2"/>
        <v>132</v>
      </c>
    </row>
    <row r="175" spans="1:9" x14ac:dyDescent="0.2">
      <c r="A175" s="9" t="s">
        <v>311</v>
      </c>
      <c r="B175" s="10" t="s">
        <v>74</v>
      </c>
      <c r="C175" s="11" t="s">
        <v>312</v>
      </c>
      <c r="D175" s="12">
        <v>43683</v>
      </c>
      <c r="E175" s="10" t="s">
        <v>75</v>
      </c>
      <c r="F175" s="18">
        <v>17398.2</v>
      </c>
      <c r="G175" s="19">
        <v>1757.96</v>
      </c>
      <c r="H175" s="17"/>
      <c r="I175" s="17">
        <f t="shared" si="2"/>
        <v>1757.96</v>
      </c>
    </row>
    <row r="176" spans="1:9" x14ac:dyDescent="0.2">
      <c r="A176" s="9" t="s">
        <v>313</v>
      </c>
      <c r="B176" s="10" t="s">
        <v>13</v>
      </c>
      <c r="C176" s="11" t="s">
        <v>314</v>
      </c>
      <c r="D176" s="12">
        <v>43689</v>
      </c>
      <c r="E176" s="10" t="s">
        <v>1</v>
      </c>
      <c r="F176" s="18">
        <v>510.51</v>
      </c>
      <c r="G176" s="19">
        <v>510.51</v>
      </c>
      <c r="H176" s="17"/>
      <c r="I176" s="17">
        <f t="shared" ref="I176:I190" si="3">G176-H176</f>
        <v>510.51</v>
      </c>
    </row>
    <row r="177" spans="1:11" x14ac:dyDescent="0.2">
      <c r="A177" s="9" t="s">
        <v>315</v>
      </c>
      <c r="B177" s="10" t="s">
        <v>0</v>
      </c>
      <c r="C177" s="11" t="s">
        <v>316</v>
      </c>
      <c r="D177" s="12">
        <v>43689</v>
      </c>
      <c r="E177" s="10" t="s">
        <v>1</v>
      </c>
      <c r="F177" s="18">
        <v>7318.77</v>
      </c>
      <c r="G177" s="19">
        <v>7318.77</v>
      </c>
      <c r="H177" s="17"/>
      <c r="I177" s="17">
        <f t="shared" si="3"/>
        <v>7318.77</v>
      </c>
    </row>
    <row r="178" spans="1:11" x14ac:dyDescent="0.2">
      <c r="A178" s="9" t="s">
        <v>317</v>
      </c>
      <c r="B178" s="10" t="s">
        <v>0</v>
      </c>
      <c r="C178" s="11" t="s">
        <v>318</v>
      </c>
      <c r="D178" s="12">
        <v>43689</v>
      </c>
      <c r="E178" s="10" t="s">
        <v>1</v>
      </c>
      <c r="F178" s="18">
        <v>165.71</v>
      </c>
      <c r="G178" s="19">
        <v>165.71</v>
      </c>
      <c r="H178" s="17"/>
      <c r="I178" s="17">
        <f t="shared" si="3"/>
        <v>165.71</v>
      </c>
    </row>
    <row r="179" spans="1:11" x14ac:dyDescent="0.2">
      <c r="A179" s="9" t="s">
        <v>319</v>
      </c>
      <c r="B179" s="10" t="s">
        <v>39</v>
      </c>
      <c r="C179" s="11" t="s">
        <v>320</v>
      </c>
      <c r="D179" s="12">
        <v>43699</v>
      </c>
      <c r="E179" s="10" t="s">
        <v>1</v>
      </c>
      <c r="F179" s="18">
        <v>39519.74</v>
      </c>
      <c r="G179" s="19">
        <v>39519.74</v>
      </c>
      <c r="H179" s="17"/>
      <c r="I179" s="17">
        <f t="shared" si="3"/>
        <v>39519.74</v>
      </c>
    </row>
    <row r="180" spans="1:11" x14ac:dyDescent="0.2">
      <c r="A180" s="9" t="s">
        <v>321</v>
      </c>
      <c r="B180" s="10" t="s">
        <v>93</v>
      </c>
      <c r="C180" s="11" t="s">
        <v>322</v>
      </c>
      <c r="D180" s="12">
        <v>43704</v>
      </c>
      <c r="E180" s="10" t="s">
        <v>1</v>
      </c>
      <c r="F180" s="18">
        <v>1161.1199999999999</v>
      </c>
      <c r="G180" s="19">
        <v>1161.1199999999999</v>
      </c>
      <c r="H180" s="17"/>
      <c r="I180" s="17">
        <f t="shared" si="3"/>
        <v>1161.1199999999999</v>
      </c>
    </row>
    <row r="181" spans="1:11" x14ac:dyDescent="0.2">
      <c r="A181" s="9" t="s">
        <v>323</v>
      </c>
      <c r="B181" s="10" t="s">
        <v>7</v>
      </c>
      <c r="C181" s="11" t="s">
        <v>324</v>
      </c>
      <c r="D181" s="12">
        <v>43779</v>
      </c>
      <c r="E181" s="10" t="s">
        <v>1</v>
      </c>
      <c r="F181" s="18">
        <v>122.67</v>
      </c>
      <c r="G181" s="19">
        <v>122.67</v>
      </c>
      <c r="H181" s="17"/>
      <c r="I181" s="17">
        <f t="shared" si="3"/>
        <v>122.67</v>
      </c>
    </row>
    <row r="182" spans="1:11" x14ac:dyDescent="0.2">
      <c r="A182" s="9" t="s">
        <v>325</v>
      </c>
      <c r="B182" s="10" t="s">
        <v>0</v>
      </c>
      <c r="C182" s="11" t="s">
        <v>326</v>
      </c>
      <c r="D182" s="12">
        <v>43779</v>
      </c>
      <c r="E182" s="10" t="s">
        <v>1</v>
      </c>
      <c r="F182" s="18">
        <v>128</v>
      </c>
      <c r="G182" s="19">
        <v>128</v>
      </c>
      <c r="H182" s="17"/>
      <c r="I182" s="17">
        <f t="shared" si="3"/>
        <v>128</v>
      </c>
    </row>
    <row r="183" spans="1:11" x14ac:dyDescent="0.2">
      <c r="A183" s="9" t="s">
        <v>327</v>
      </c>
      <c r="B183" s="10" t="s">
        <v>0</v>
      </c>
      <c r="C183" s="11" t="s">
        <v>47</v>
      </c>
      <c r="D183" s="12">
        <v>43784</v>
      </c>
      <c r="E183" s="10" t="s">
        <v>1</v>
      </c>
      <c r="F183" s="18">
        <v>1207.76</v>
      </c>
      <c r="G183" s="19">
        <v>1207.76</v>
      </c>
      <c r="H183" s="17"/>
      <c r="I183" s="17">
        <f t="shared" si="3"/>
        <v>1207.76</v>
      </c>
    </row>
    <row r="184" spans="1:11" x14ac:dyDescent="0.2">
      <c r="A184" s="9" t="s">
        <v>328</v>
      </c>
      <c r="B184" s="10" t="s">
        <v>22</v>
      </c>
      <c r="C184" s="11" t="s">
        <v>329</v>
      </c>
      <c r="D184" s="12">
        <v>43812</v>
      </c>
      <c r="E184" s="10" t="s">
        <v>23</v>
      </c>
      <c r="F184" s="18">
        <v>8958.5400000000009</v>
      </c>
      <c r="G184" s="19">
        <v>353.84</v>
      </c>
      <c r="H184" s="17"/>
      <c r="I184" s="17">
        <f t="shared" si="3"/>
        <v>353.84</v>
      </c>
    </row>
    <row r="185" spans="1:11" x14ac:dyDescent="0.2">
      <c r="A185" s="9" t="s">
        <v>330</v>
      </c>
      <c r="B185" s="10" t="s">
        <v>0</v>
      </c>
      <c r="C185" s="11" t="s">
        <v>326</v>
      </c>
      <c r="D185" s="12">
        <v>43818</v>
      </c>
      <c r="E185" s="10" t="s">
        <v>1</v>
      </c>
      <c r="F185" s="18">
        <v>1.95</v>
      </c>
      <c r="G185" s="19">
        <v>1.95</v>
      </c>
      <c r="H185" s="17"/>
      <c r="I185" s="17">
        <f t="shared" si="3"/>
        <v>1.95</v>
      </c>
    </row>
    <row r="186" spans="1:11" x14ac:dyDescent="0.2">
      <c r="A186" s="9" t="s">
        <v>331</v>
      </c>
      <c r="B186" s="10" t="s">
        <v>0</v>
      </c>
      <c r="C186" s="11" t="s">
        <v>326</v>
      </c>
      <c r="D186" s="12">
        <v>43818</v>
      </c>
      <c r="E186" s="10" t="s">
        <v>1</v>
      </c>
      <c r="F186" s="18">
        <v>402.22</v>
      </c>
      <c r="G186" s="19">
        <v>402.22</v>
      </c>
      <c r="H186" s="17"/>
      <c r="I186" s="17">
        <f t="shared" si="3"/>
        <v>402.22</v>
      </c>
    </row>
    <row r="187" spans="1:11" x14ac:dyDescent="0.2">
      <c r="A187" s="9" t="s">
        <v>332</v>
      </c>
      <c r="B187" s="10" t="s">
        <v>0</v>
      </c>
      <c r="C187" s="11" t="s">
        <v>227</v>
      </c>
      <c r="D187" s="12">
        <v>43825</v>
      </c>
      <c r="E187" s="10" t="s">
        <v>1</v>
      </c>
      <c r="F187" s="18">
        <v>29.66</v>
      </c>
      <c r="G187" s="19">
        <v>29.66</v>
      </c>
      <c r="H187" s="17"/>
      <c r="I187" s="17">
        <f t="shared" si="3"/>
        <v>29.66</v>
      </c>
    </row>
    <row r="188" spans="1:11" x14ac:dyDescent="0.2">
      <c r="A188" s="9" t="s">
        <v>333</v>
      </c>
      <c r="B188" s="10" t="s">
        <v>0</v>
      </c>
      <c r="C188" s="11" t="s">
        <v>334</v>
      </c>
      <c r="D188" s="12">
        <v>43869</v>
      </c>
      <c r="E188" s="10" t="s">
        <v>1</v>
      </c>
      <c r="F188" s="18">
        <v>100.59</v>
      </c>
      <c r="G188" s="19">
        <v>100.59</v>
      </c>
      <c r="H188" s="17"/>
      <c r="I188" s="17">
        <f t="shared" si="3"/>
        <v>100.59</v>
      </c>
    </row>
    <row r="189" spans="1:11" x14ac:dyDescent="0.2">
      <c r="A189" s="9" t="s">
        <v>335</v>
      </c>
      <c r="B189" s="10" t="s">
        <v>6</v>
      </c>
      <c r="C189" s="11" t="s">
        <v>336</v>
      </c>
      <c r="D189" s="12">
        <v>43911</v>
      </c>
      <c r="E189" s="10" t="s">
        <v>1</v>
      </c>
      <c r="F189" s="18">
        <v>5944.54</v>
      </c>
      <c r="G189" s="19">
        <v>5944.54</v>
      </c>
      <c r="H189" s="17"/>
      <c r="I189" s="17">
        <f t="shared" si="3"/>
        <v>5944.54</v>
      </c>
    </row>
    <row r="190" spans="1:11" ht="13.5" thickBot="1" x14ac:dyDescent="0.25">
      <c r="A190" s="20" t="s">
        <v>337</v>
      </c>
      <c r="B190" s="21" t="s">
        <v>14</v>
      </c>
      <c r="C190" s="22" t="s">
        <v>338</v>
      </c>
      <c r="D190" s="23">
        <v>43953</v>
      </c>
      <c r="E190" s="21" t="s">
        <v>1</v>
      </c>
      <c r="F190" s="24">
        <v>232.28</v>
      </c>
      <c r="G190" s="25">
        <v>232.28</v>
      </c>
      <c r="H190" s="26"/>
      <c r="I190" s="26">
        <f t="shared" si="3"/>
        <v>232.28</v>
      </c>
    </row>
    <row r="191" spans="1:11" ht="21.75" customHeight="1" thickBot="1" x14ac:dyDescent="0.25">
      <c r="A191" s="54" t="s">
        <v>339</v>
      </c>
      <c r="B191" s="55"/>
      <c r="C191" s="55"/>
      <c r="D191" s="55"/>
      <c r="E191" s="55"/>
      <c r="F191" s="55"/>
      <c r="G191" s="28">
        <f>SUM(G9:G190)</f>
        <v>12923102.520000001</v>
      </c>
      <c r="H191" s="27">
        <f>SUM(H9:H190)</f>
        <v>6798870.0000000047</v>
      </c>
      <c r="I191" s="27">
        <f>G191-H191</f>
        <v>6124232.5199999968</v>
      </c>
      <c r="K191" s="13"/>
    </row>
    <row r="193" spans="2:9" ht="15.75" x14ac:dyDescent="0.25">
      <c r="B193" s="33" t="s">
        <v>379</v>
      </c>
      <c r="C193" s="34"/>
      <c r="D193" s="35"/>
      <c r="E193" s="36"/>
      <c r="F193" s="37"/>
      <c r="G193" s="38"/>
      <c r="H193" s="33" t="s">
        <v>380</v>
      </c>
      <c r="I193" s="39"/>
    </row>
    <row r="194" spans="2:9" ht="15.75" x14ac:dyDescent="0.25">
      <c r="B194" s="33"/>
      <c r="C194" s="34"/>
      <c r="D194" s="33"/>
      <c r="E194" s="36"/>
      <c r="F194" s="35"/>
      <c r="G194" s="38"/>
      <c r="H194" s="35"/>
      <c r="I194" s="39"/>
    </row>
    <row r="195" spans="2:9" ht="15.75" x14ac:dyDescent="0.25">
      <c r="B195" s="34" t="s">
        <v>381</v>
      </c>
      <c r="C195" s="35"/>
      <c r="D195" s="35"/>
      <c r="E195" s="40"/>
      <c r="F195" s="35"/>
      <c r="G195" s="35"/>
      <c r="H195" s="33" t="s">
        <v>382</v>
      </c>
      <c r="I195" s="39"/>
    </row>
    <row r="196" spans="2:9" ht="15.75" x14ac:dyDescent="0.25">
      <c r="B196" s="41"/>
      <c r="C196" s="35"/>
      <c r="D196" s="40"/>
      <c r="E196" s="40"/>
      <c r="F196" s="35"/>
      <c r="G196" s="35"/>
      <c r="H196" s="35"/>
      <c r="I196" s="39"/>
    </row>
    <row r="197" spans="2:9" ht="15.75" x14ac:dyDescent="0.25">
      <c r="B197" s="42"/>
      <c r="C197" s="33"/>
      <c r="D197" s="43"/>
      <c r="E197" s="40"/>
      <c r="F197" s="35"/>
      <c r="G197" s="35"/>
      <c r="H197" s="38"/>
      <c r="I197" s="39"/>
    </row>
    <row r="198" spans="2:9" ht="15" x14ac:dyDescent="0.25">
      <c r="B198" s="57" t="s">
        <v>383</v>
      </c>
      <c r="C198" s="57"/>
      <c r="D198" s="57"/>
      <c r="E198" s="31"/>
      <c r="F198"/>
      <c r="G198"/>
      <c r="H198" s="29"/>
      <c r="I198" s="30"/>
    </row>
    <row r="199" spans="2:9" ht="15" x14ac:dyDescent="0.25">
      <c r="B199" s="44" t="s">
        <v>384</v>
      </c>
      <c r="C199" s="45"/>
      <c r="D199" s="32"/>
      <c r="E199" s="31"/>
      <c r="F199"/>
      <c r="G199" s="29"/>
      <c r="H199"/>
      <c r="I199" s="30"/>
    </row>
    <row r="200" spans="2:9" x14ac:dyDescent="0.2">
      <c r="C200" s="2"/>
    </row>
  </sheetData>
  <mergeCells count="16">
    <mergeCell ref="G1:I4"/>
    <mergeCell ref="I7:I8"/>
    <mergeCell ref="I109:I110"/>
    <mergeCell ref="A191:F191"/>
    <mergeCell ref="A6:I6"/>
    <mergeCell ref="B198:D198"/>
    <mergeCell ref="A109:A110"/>
    <mergeCell ref="C109:C110"/>
    <mergeCell ref="D109:D110"/>
    <mergeCell ref="G109:G110"/>
    <mergeCell ref="H7:H8"/>
    <mergeCell ref="F109:F110"/>
    <mergeCell ref="E109:E110"/>
    <mergeCell ref="B109:B110"/>
    <mergeCell ref="H109:H110"/>
    <mergeCell ref="A7:G7"/>
  </mergeCells>
  <hyperlinks>
    <hyperlink ref="B199" r:id="rId1" xr:uid="{778F6090-333B-45CF-846D-3679D714D7C9}"/>
  </hyperlinks>
  <pageMargins left="0.70866141732283472" right="0.70866141732283472" top="0.35433070866141736" bottom="0.74803149606299213" header="0.31496062992125984" footer="0.31496062992125984"/>
  <pageSetup paperSize="9" scale="71" fitToHeight="0" orientation="portrait" r:id="rId2"/>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33.19.00</vt:lpstr>
      <vt:lpstr>'33.19.00'!Print_Area</vt:lpstr>
      <vt:lpstr>'33.19.00'!Print_Titles</vt:lpstr>
    </vt:vector>
  </TitlesOfParts>
  <Company>Veselības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rīkojuma projekta „Par finanšu līdzekļu piešķiršanu no valsts budžeta programmas „Līdzekļi neparedzētiem gadījumiem”” sākotnējās ietekmes novērtējuma ziņojuma (anotācija) pielikums</dc:title>
  <dc:subject>anotācijas pielikums</dc:subject>
  <dc:creator>Sandra Kasparenko</dc:creator>
  <dc:description>Sandra.Kasparenko            Nozares budžeta plānošanas departamenta  direktores vietniece Sandra.Kasparenko@vm.gov.lv, Tel. Nr.67876147</dc:description>
  <cp:lastModifiedBy>Inga Vinničenko</cp:lastModifiedBy>
  <cp:lastPrinted>2018-11-22T12:11:50Z</cp:lastPrinted>
  <dcterms:created xsi:type="dcterms:W3CDTF">2018-10-09T12:22:29Z</dcterms:created>
  <dcterms:modified xsi:type="dcterms:W3CDTF">2018-11-22T12:11:56Z</dcterms:modified>
  <cp:category/>
</cp:coreProperties>
</file>