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file\serveris\Departamenti un nodalas\KVPID\Klimata_fin_un_tehn_nodala\KPFI\AAU_darijumi\Informativie-zinojumi\Par_KPFI_darbibu_2018\4_gala_Nameja\"/>
    </mc:Choice>
  </mc:AlternateContent>
  <bookViews>
    <workbookView xWindow="0" yWindow="0" windowWidth="28335" windowHeight="12225"/>
  </bookViews>
  <sheets>
    <sheet name="KPFI_PROJEKTI" sheetId="1" r:id="rId1"/>
  </sheets>
  <externalReferences>
    <externalReference r:id="rId2"/>
  </externalReferences>
  <definedNames>
    <definedName name="_xlnm._FilterDatabase" localSheetId="0" hidden="1">KPFI_PROJEKTI!$A$7:$J$7</definedName>
    <definedName name="_xlnm.Print_Area" localSheetId="0">KPFI_PROJEKTI!$A$1:$G$553</definedName>
    <definedName name="Z_25EFB9FA_3CDB_444F_9C64_C929FCC7BD88_.wvu.Cols" localSheetId="0" hidden="1">KPFI_PROJEKTI!#REF!</definedName>
    <definedName name="Z_25EFB9FA_3CDB_444F_9C64_C929FCC7BD88_.wvu.FilterData" localSheetId="0" hidden="1">KPFI_PROJEKTI!#REF!</definedName>
    <definedName name="Z_25EFB9FA_3CDB_444F_9C64_C929FCC7BD88_.wvu.PrintArea" localSheetId="0" hidden="1">KPFI_PROJEKTI!$A$4:$F$551</definedName>
    <definedName name="Z_25EFB9FA_3CDB_444F_9C64_C929FCC7BD88_.wvu.Rows" localSheetId="0" hidden="1">KPFI_PROJEKTI!$553:$1048576</definedName>
    <definedName name="Z_32EF3BB4_1022_4258_9BDD_76F68F5E7C61_.wvu.Cols" localSheetId="0" hidden="1">KPFI_PROJEKTI!#REF!</definedName>
    <definedName name="Z_32EF3BB4_1022_4258_9BDD_76F68F5E7C61_.wvu.FilterData" localSheetId="0" hidden="1">KPFI_PROJEKTI!#REF!</definedName>
    <definedName name="Z_32EF3BB4_1022_4258_9BDD_76F68F5E7C61_.wvu.PrintArea" localSheetId="0" hidden="1">KPFI_PROJEKTI!$A$4:$F$551</definedName>
    <definedName name="Z_32EF3BB4_1022_4258_9BDD_76F68F5E7C61_.wvu.Rows" localSheetId="0" hidden="1">KPFI_PROJEKTI!$553:$1048576</definedName>
    <definedName name="Z_63CEA37D_14FC_42AE_882D_B9BEA25B1F72_.wvu.Cols" localSheetId="0" hidden="1">KPFI_PROJEKTI!#REF!</definedName>
    <definedName name="Z_63CEA37D_14FC_42AE_882D_B9BEA25B1F72_.wvu.FilterData" localSheetId="0" hidden="1">KPFI_PROJEKTI!#REF!</definedName>
    <definedName name="Z_63CEA37D_14FC_42AE_882D_B9BEA25B1F72_.wvu.PrintArea" localSheetId="0" hidden="1">KPFI_PROJEKTI!$A$4:$F$551</definedName>
    <definedName name="Z_63CEA37D_14FC_42AE_882D_B9BEA25B1F72_.wvu.Rows" localSheetId="0" hidden="1">KPFI_PROJEKTI!$553:$1048576</definedName>
    <definedName name="Z_98E9AACA_E5D5_489E_A712_7C529C59039B_.wvu.Cols" localSheetId="0" hidden="1">KPFI_PROJEKTI!#REF!</definedName>
    <definedName name="Z_98E9AACA_E5D5_489E_A712_7C529C59039B_.wvu.FilterData" localSheetId="0" hidden="1">KPFI_PROJEKTI!#REF!</definedName>
    <definedName name="Z_98E9AACA_E5D5_489E_A712_7C529C59039B_.wvu.PrintArea" localSheetId="0" hidden="1">KPFI_PROJEKTI!$A$4:$F$551</definedName>
    <definedName name="Z_98E9AACA_E5D5_489E_A712_7C529C59039B_.wvu.Rows" localSheetId="0" hidden="1">KPFI_PROJEKTI!$553:$1048576</definedName>
    <definedName name="Z_A7E6E886_BE75_4998_85DA_7C7EF727890D_.wvu.Cols" localSheetId="0" hidden="1">KPFI_PROJEKTI!#REF!</definedName>
    <definedName name="Z_A7E6E886_BE75_4998_85DA_7C7EF727890D_.wvu.FilterData" localSheetId="0" hidden="1">KPFI_PROJEKTI!#REF!</definedName>
    <definedName name="Z_A7E6E886_BE75_4998_85DA_7C7EF727890D_.wvu.PrintArea" localSheetId="0" hidden="1">KPFI_PROJEKTI!$A$4:$F$551</definedName>
    <definedName name="Z_A7E6E886_BE75_4998_85DA_7C7EF727890D_.wvu.Rows" localSheetId="0" hidden="1">KPFI_PROJEKTI!$553:$1048576</definedName>
    <definedName name="Z_AB1F5AD9_26CE_45C1_B7B3_43551276B442_.wvu.Cols" localSheetId="0" hidden="1">KPFI_PROJEKTI!#REF!</definedName>
    <definedName name="Z_AB1F5AD9_26CE_45C1_B7B3_43551276B442_.wvu.FilterData" localSheetId="0" hidden="1">KPFI_PROJEKTI!#REF!</definedName>
    <definedName name="Z_AB1F5AD9_26CE_45C1_B7B3_43551276B442_.wvu.PrintArea" localSheetId="0" hidden="1">KPFI_PROJEKTI!$A$4:$F$551</definedName>
    <definedName name="Z_AB1F5AD9_26CE_45C1_B7B3_43551276B442_.wvu.Rows" localSheetId="0" hidden="1">KPFI_PROJEKTI!$553:$1048576</definedName>
    <definedName name="Z_DB0C6940_1F2C_48F9_A98E_17D953080004_.wvu.FilterData" localSheetId="0" hidden="1">KPFI_PROJEKTI!#REF!</definedName>
    <definedName name="Z_DB0C6940_1F2C_48F9_A98E_17D953080004_.wvu.PrintArea" localSheetId="0" hidden="1">KPFI_PROJEKTI!$A$1:$F$551</definedName>
    <definedName name="Z_E4C94D61_3B25_4AB0_A2F3_E45595D90710_.wvu.Cols" localSheetId="0" hidden="1">KPFI_PROJEKTI!#REF!</definedName>
    <definedName name="Z_E4C94D61_3B25_4AB0_A2F3_E45595D90710_.wvu.FilterData" localSheetId="0" hidden="1">KPFI_PROJEKTI!#REF!</definedName>
    <definedName name="Z_E4C94D61_3B25_4AB0_A2F3_E45595D90710_.wvu.PrintArea" localSheetId="0" hidden="1">KPFI_PROJEKTI!$A$4:$F$551</definedName>
    <definedName name="Z_E4C94D61_3B25_4AB0_A2F3_E45595D90710_.wvu.Rows" localSheetId="0" hidden="1">KPFI_PROJEKTI!$553:$1048576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1" i="1" l="1"/>
  <c r="D551" i="1"/>
  <c r="C551" i="1"/>
  <c r="B551" i="1"/>
  <c r="A551" i="1"/>
  <c r="E550" i="1"/>
  <c r="D550" i="1"/>
  <c r="C550" i="1"/>
  <c r="B550" i="1"/>
  <c r="A550" i="1"/>
  <c r="E549" i="1"/>
  <c r="D549" i="1"/>
  <c r="C549" i="1"/>
  <c r="B549" i="1"/>
  <c r="A549" i="1"/>
  <c r="E548" i="1"/>
  <c r="D548" i="1"/>
  <c r="C548" i="1"/>
  <c r="B548" i="1"/>
  <c r="A548" i="1"/>
  <c r="E547" i="1"/>
  <c r="D547" i="1"/>
  <c r="C547" i="1"/>
  <c r="B547" i="1"/>
  <c r="A547" i="1"/>
  <c r="E546" i="1"/>
  <c r="D546" i="1"/>
  <c r="C546" i="1"/>
  <c r="B546" i="1"/>
  <c r="A546" i="1"/>
  <c r="E545" i="1"/>
  <c r="D545" i="1"/>
  <c r="C545" i="1"/>
  <c r="B545" i="1"/>
  <c r="A545" i="1"/>
  <c r="E544" i="1"/>
  <c r="D544" i="1"/>
  <c r="C544" i="1"/>
  <c r="B544" i="1"/>
  <c r="A544" i="1"/>
  <c r="E543" i="1"/>
  <c r="D543" i="1"/>
  <c r="C543" i="1"/>
  <c r="B543" i="1"/>
  <c r="A543" i="1"/>
  <c r="E542" i="1"/>
  <c r="D542" i="1"/>
  <c r="C542" i="1"/>
  <c r="B542" i="1"/>
  <c r="A542" i="1"/>
  <c r="E541" i="1"/>
  <c r="D541" i="1"/>
  <c r="C541" i="1"/>
  <c r="B541" i="1"/>
  <c r="A541" i="1"/>
  <c r="E540" i="1"/>
  <c r="D540" i="1"/>
  <c r="C540" i="1"/>
  <c r="B540" i="1"/>
  <c r="A540" i="1"/>
  <c r="E539" i="1"/>
  <c r="D539" i="1"/>
  <c r="C539" i="1"/>
  <c r="B539" i="1"/>
  <c r="A539" i="1"/>
  <c r="E538" i="1"/>
  <c r="D538" i="1"/>
  <c r="C538" i="1"/>
  <c r="B538" i="1"/>
  <c r="A538" i="1"/>
  <c r="E537" i="1"/>
  <c r="D537" i="1"/>
  <c r="C537" i="1"/>
  <c r="B537" i="1"/>
  <c r="A537" i="1"/>
  <c r="E536" i="1"/>
  <c r="D536" i="1"/>
  <c r="C536" i="1"/>
  <c r="B536" i="1"/>
  <c r="A536" i="1"/>
  <c r="E535" i="1"/>
  <c r="D535" i="1"/>
  <c r="C535" i="1"/>
  <c r="B535" i="1"/>
  <c r="A535" i="1"/>
  <c r="E534" i="1"/>
  <c r="D534" i="1"/>
  <c r="C534" i="1"/>
  <c r="B534" i="1"/>
  <c r="A534" i="1"/>
  <c r="E533" i="1"/>
  <c r="D533" i="1"/>
  <c r="C533" i="1"/>
  <c r="B533" i="1"/>
  <c r="A533" i="1"/>
  <c r="E532" i="1"/>
  <c r="D532" i="1"/>
  <c r="C532" i="1"/>
  <c r="B532" i="1"/>
  <c r="A532" i="1"/>
  <c r="E531" i="1"/>
  <c r="D531" i="1"/>
  <c r="C531" i="1"/>
  <c r="B531" i="1"/>
  <c r="A531" i="1"/>
  <c r="E530" i="1"/>
  <c r="D530" i="1"/>
  <c r="C530" i="1"/>
  <c r="B530" i="1"/>
  <c r="A530" i="1"/>
  <c r="E529" i="1"/>
  <c r="D529" i="1"/>
  <c r="C529" i="1"/>
  <c r="B529" i="1"/>
  <c r="A529" i="1"/>
  <c r="E528" i="1"/>
  <c r="D528" i="1"/>
  <c r="C528" i="1"/>
  <c r="B528" i="1"/>
  <c r="A528" i="1"/>
  <c r="E527" i="1"/>
  <c r="D527" i="1"/>
  <c r="C527" i="1"/>
  <c r="B527" i="1"/>
  <c r="A527" i="1"/>
  <c r="E526" i="1"/>
  <c r="D526" i="1"/>
  <c r="C526" i="1"/>
  <c r="B526" i="1"/>
  <c r="A526" i="1"/>
  <c r="E525" i="1"/>
  <c r="D525" i="1"/>
  <c r="C525" i="1"/>
  <c r="B525" i="1"/>
  <c r="A525" i="1"/>
  <c r="E524" i="1"/>
  <c r="D524" i="1"/>
  <c r="C524" i="1"/>
  <c r="B524" i="1"/>
  <c r="A524" i="1"/>
  <c r="E523" i="1"/>
  <c r="D523" i="1"/>
  <c r="C523" i="1"/>
  <c r="B523" i="1"/>
  <c r="A523" i="1"/>
  <c r="E522" i="1"/>
  <c r="D522" i="1"/>
  <c r="C522" i="1"/>
  <c r="B522" i="1"/>
  <c r="A522" i="1"/>
  <c r="E521" i="1"/>
  <c r="D521" i="1"/>
  <c r="C521" i="1"/>
  <c r="B521" i="1"/>
  <c r="A521" i="1"/>
  <c r="E520" i="1"/>
  <c r="D520" i="1"/>
  <c r="C520" i="1"/>
  <c r="B520" i="1"/>
  <c r="A520" i="1"/>
  <c r="E519" i="1"/>
  <c r="D519" i="1"/>
  <c r="C519" i="1"/>
  <c r="B519" i="1"/>
  <c r="A519" i="1"/>
  <c r="E518" i="1"/>
  <c r="D518" i="1"/>
  <c r="C518" i="1"/>
  <c r="B518" i="1"/>
  <c r="A518" i="1"/>
  <c r="E517" i="1"/>
  <c r="D517" i="1"/>
  <c r="C517" i="1"/>
  <c r="B517" i="1"/>
  <c r="A517" i="1"/>
  <c r="E516" i="1"/>
  <c r="D516" i="1"/>
  <c r="C516" i="1"/>
  <c r="B516" i="1"/>
  <c r="A516" i="1"/>
  <c r="E515" i="1"/>
  <c r="D515" i="1"/>
  <c r="C515" i="1"/>
  <c r="B515" i="1"/>
  <c r="A515" i="1"/>
  <c r="E514" i="1"/>
  <c r="D514" i="1"/>
  <c r="C514" i="1"/>
  <c r="B514" i="1"/>
  <c r="A514" i="1"/>
  <c r="E513" i="1"/>
  <c r="D513" i="1"/>
  <c r="C513" i="1"/>
  <c r="B513" i="1"/>
  <c r="A513" i="1"/>
  <c r="E512" i="1"/>
  <c r="D512" i="1"/>
  <c r="C512" i="1"/>
  <c r="B512" i="1"/>
  <c r="A512" i="1"/>
  <c r="E511" i="1"/>
  <c r="D511" i="1"/>
  <c r="C511" i="1"/>
  <c r="B511" i="1"/>
  <c r="A511" i="1"/>
  <c r="E510" i="1"/>
  <c r="D510" i="1"/>
  <c r="C510" i="1"/>
  <c r="B510" i="1"/>
  <c r="A510" i="1"/>
  <c r="E509" i="1"/>
  <c r="D509" i="1"/>
  <c r="C509" i="1"/>
  <c r="B509" i="1"/>
  <c r="A509" i="1"/>
  <c r="E508" i="1"/>
  <c r="D508" i="1"/>
  <c r="C508" i="1"/>
  <c r="B508" i="1"/>
  <c r="A508" i="1"/>
  <c r="E507" i="1"/>
  <c r="D507" i="1"/>
  <c r="C507" i="1"/>
  <c r="B507" i="1"/>
  <c r="A507" i="1"/>
  <c r="E506" i="1"/>
  <c r="D506" i="1"/>
  <c r="C506" i="1"/>
  <c r="B506" i="1"/>
  <c r="A506" i="1"/>
  <c r="E505" i="1"/>
  <c r="D505" i="1"/>
  <c r="C505" i="1"/>
  <c r="B505" i="1"/>
  <c r="A505" i="1"/>
  <c r="E504" i="1"/>
  <c r="D504" i="1"/>
  <c r="C504" i="1"/>
  <c r="B504" i="1"/>
  <c r="A504" i="1"/>
  <c r="E503" i="1"/>
  <c r="D503" i="1"/>
  <c r="C503" i="1"/>
  <c r="B503" i="1"/>
  <c r="A503" i="1"/>
  <c r="E502" i="1"/>
  <c r="D502" i="1"/>
  <c r="C502" i="1"/>
  <c r="B502" i="1"/>
  <c r="A502" i="1"/>
  <c r="E501" i="1"/>
  <c r="D501" i="1"/>
  <c r="C501" i="1"/>
  <c r="B501" i="1"/>
  <c r="A501" i="1"/>
  <c r="E500" i="1"/>
  <c r="D500" i="1"/>
  <c r="C500" i="1"/>
  <c r="B500" i="1"/>
  <c r="A500" i="1"/>
  <c r="E499" i="1"/>
  <c r="D499" i="1"/>
  <c r="C499" i="1"/>
  <c r="B499" i="1"/>
  <c r="A499" i="1"/>
  <c r="E498" i="1"/>
  <c r="D498" i="1"/>
  <c r="C498" i="1"/>
  <c r="B498" i="1"/>
  <c r="A498" i="1"/>
  <c r="E497" i="1"/>
  <c r="D497" i="1"/>
  <c r="C497" i="1"/>
  <c r="B497" i="1"/>
  <c r="A497" i="1"/>
  <c r="E496" i="1"/>
  <c r="D496" i="1"/>
  <c r="C496" i="1"/>
  <c r="B496" i="1"/>
  <c r="A496" i="1"/>
  <c r="E495" i="1"/>
  <c r="D495" i="1"/>
  <c r="C495" i="1"/>
  <c r="B495" i="1"/>
  <c r="A495" i="1"/>
  <c r="E494" i="1"/>
  <c r="D494" i="1"/>
  <c r="C494" i="1"/>
  <c r="B494" i="1"/>
  <c r="A494" i="1"/>
  <c r="E493" i="1"/>
  <c r="D493" i="1"/>
  <c r="C493" i="1"/>
  <c r="B493" i="1"/>
  <c r="A493" i="1"/>
  <c r="E492" i="1"/>
  <c r="D492" i="1"/>
  <c r="C492" i="1"/>
  <c r="B492" i="1"/>
  <c r="A492" i="1"/>
  <c r="E491" i="1"/>
  <c r="D491" i="1"/>
  <c r="C491" i="1"/>
  <c r="B491" i="1"/>
  <c r="A491" i="1"/>
  <c r="E490" i="1"/>
  <c r="D490" i="1"/>
  <c r="C490" i="1"/>
  <c r="B490" i="1"/>
  <c r="A490" i="1"/>
  <c r="E489" i="1"/>
  <c r="D489" i="1"/>
  <c r="C489" i="1"/>
  <c r="B489" i="1"/>
  <c r="A489" i="1"/>
  <c r="E488" i="1"/>
  <c r="D488" i="1"/>
  <c r="C488" i="1"/>
  <c r="B488" i="1"/>
  <c r="A488" i="1"/>
  <c r="E487" i="1"/>
  <c r="D487" i="1"/>
  <c r="C487" i="1"/>
  <c r="B487" i="1"/>
  <c r="A487" i="1"/>
  <c r="E486" i="1"/>
  <c r="D486" i="1"/>
  <c r="C486" i="1"/>
  <c r="B486" i="1"/>
  <c r="A486" i="1"/>
  <c r="E485" i="1"/>
  <c r="D485" i="1"/>
  <c r="C485" i="1"/>
  <c r="B485" i="1"/>
  <c r="A485" i="1"/>
  <c r="E484" i="1"/>
  <c r="D484" i="1"/>
  <c r="C484" i="1"/>
  <c r="B484" i="1"/>
  <c r="A484" i="1"/>
  <c r="E483" i="1"/>
  <c r="D483" i="1"/>
  <c r="C483" i="1"/>
  <c r="B483" i="1"/>
  <c r="A483" i="1"/>
  <c r="E482" i="1"/>
  <c r="D482" i="1"/>
  <c r="C482" i="1"/>
  <c r="B482" i="1"/>
  <c r="A482" i="1"/>
  <c r="E481" i="1"/>
  <c r="D481" i="1"/>
  <c r="C481" i="1"/>
  <c r="B481" i="1"/>
  <c r="A481" i="1"/>
  <c r="E480" i="1"/>
  <c r="D480" i="1"/>
  <c r="C480" i="1"/>
  <c r="B480" i="1"/>
  <c r="A480" i="1"/>
  <c r="E479" i="1"/>
  <c r="D479" i="1"/>
  <c r="C479" i="1"/>
  <c r="B479" i="1"/>
  <c r="A479" i="1"/>
  <c r="E478" i="1"/>
  <c r="D478" i="1"/>
  <c r="C478" i="1"/>
  <c r="B478" i="1"/>
  <c r="A478" i="1"/>
  <c r="E477" i="1"/>
  <c r="D477" i="1"/>
  <c r="C477" i="1"/>
  <c r="B477" i="1"/>
  <c r="A477" i="1"/>
  <c r="E476" i="1"/>
  <c r="D476" i="1"/>
  <c r="C476" i="1"/>
  <c r="B476" i="1"/>
  <c r="A476" i="1"/>
  <c r="E475" i="1"/>
  <c r="D475" i="1"/>
  <c r="C475" i="1"/>
  <c r="B475" i="1"/>
  <c r="A475" i="1"/>
  <c r="E474" i="1"/>
  <c r="D474" i="1"/>
  <c r="C474" i="1"/>
  <c r="B474" i="1"/>
  <c r="A474" i="1"/>
  <c r="E473" i="1"/>
  <c r="D473" i="1"/>
  <c r="C473" i="1"/>
  <c r="B473" i="1"/>
  <c r="A473" i="1"/>
  <c r="E472" i="1"/>
  <c r="D472" i="1"/>
  <c r="C472" i="1"/>
  <c r="B472" i="1"/>
  <c r="A472" i="1"/>
  <c r="E471" i="1"/>
  <c r="D471" i="1"/>
  <c r="C471" i="1"/>
  <c r="B471" i="1"/>
  <c r="A471" i="1"/>
  <c r="E470" i="1"/>
  <c r="D470" i="1"/>
  <c r="C470" i="1"/>
  <c r="B470" i="1"/>
  <c r="A470" i="1"/>
  <c r="E469" i="1"/>
  <c r="D469" i="1"/>
  <c r="C469" i="1"/>
  <c r="B469" i="1"/>
  <c r="A469" i="1"/>
  <c r="E468" i="1"/>
  <c r="D468" i="1"/>
  <c r="C468" i="1"/>
  <c r="B468" i="1"/>
  <c r="A468" i="1"/>
  <c r="E467" i="1"/>
  <c r="D467" i="1"/>
  <c r="C467" i="1"/>
  <c r="B467" i="1"/>
  <c r="A467" i="1"/>
  <c r="E466" i="1"/>
  <c r="D466" i="1"/>
  <c r="C466" i="1"/>
  <c r="B466" i="1"/>
  <c r="A466" i="1"/>
  <c r="E465" i="1"/>
  <c r="D465" i="1"/>
  <c r="C465" i="1"/>
  <c r="B465" i="1"/>
  <c r="A465" i="1"/>
  <c r="E464" i="1"/>
  <c r="D464" i="1"/>
  <c r="C464" i="1"/>
  <c r="B464" i="1"/>
  <c r="A464" i="1"/>
  <c r="E463" i="1"/>
  <c r="D463" i="1"/>
  <c r="C463" i="1"/>
  <c r="B463" i="1"/>
  <c r="A463" i="1"/>
  <c r="E462" i="1"/>
  <c r="D462" i="1"/>
  <c r="C462" i="1"/>
  <c r="B462" i="1"/>
  <c r="A462" i="1"/>
  <c r="E461" i="1"/>
  <c r="D461" i="1"/>
  <c r="C461" i="1"/>
  <c r="B461" i="1"/>
  <c r="A461" i="1"/>
  <c r="E460" i="1"/>
  <c r="D460" i="1"/>
  <c r="C460" i="1"/>
  <c r="B460" i="1"/>
  <c r="A460" i="1"/>
  <c r="E459" i="1"/>
  <c r="D459" i="1"/>
  <c r="C459" i="1"/>
  <c r="B459" i="1"/>
  <c r="A459" i="1"/>
  <c r="E458" i="1"/>
  <c r="D458" i="1"/>
  <c r="C458" i="1"/>
  <c r="B458" i="1"/>
  <c r="A458" i="1"/>
  <c r="E457" i="1"/>
  <c r="D457" i="1"/>
  <c r="C457" i="1"/>
  <c r="B457" i="1"/>
  <c r="A457" i="1"/>
  <c r="E456" i="1"/>
  <c r="D456" i="1"/>
  <c r="C456" i="1"/>
  <c r="B456" i="1"/>
  <c r="A456" i="1"/>
  <c r="E455" i="1"/>
  <c r="D455" i="1"/>
  <c r="C455" i="1"/>
  <c r="B455" i="1"/>
  <c r="A455" i="1"/>
  <c r="E454" i="1"/>
  <c r="D454" i="1"/>
  <c r="C454" i="1"/>
  <c r="B454" i="1"/>
  <c r="A454" i="1"/>
  <c r="E453" i="1"/>
  <c r="D453" i="1"/>
  <c r="C453" i="1"/>
  <c r="B453" i="1"/>
  <c r="A453" i="1"/>
  <c r="E452" i="1"/>
  <c r="D452" i="1"/>
  <c r="C452" i="1"/>
  <c r="B452" i="1"/>
  <c r="A452" i="1"/>
  <c r="E451" i="1"/>
  <c r="D451" i="1"/>
  <c r="C451" i="1"/>
  <c r="B451" i="1"/>
  <c r="A451" i="1"/>
  <c r="E450" i="1"/>
  <c r="D450" i="1"/>
  <c r="C450" i="1"/>
  <c r="B450" i="1"/>
  <c r="A450" i="1"/>
  <c r="E449" i="1"/>
  <c r="D449" i="1"/>
  <c r="C449" i="1"/>
  <c r="B449" i="1"/>
  <c r="A449" i="1"/>
  <c r="E448" i="1"/>
  <c r="D448" i="1"/>
  <c r="C448" i="1"/>
  <c r="B448" i="1"/>
  <c r="A448" i="1"/>
  <c r="E447" i="1"/>
  <c r="D447" i="1"/>
  <c r="C447" i="1"/>
  <c r="B447" i="1"/>
  <c r="A447" i="1"/>
  <c r="E446" i="1"/>
  <c r="D446" i="1"/>
  <c r="C446" i="1"/>
  <c r="B446" i="1"/>
  <c r="A446" i="1"/>
  <c r="E445" i="1"/>
  <c r="D445" i="1"/>
  <c r="C445" i="1"/>
  <c r="B445" i="1"/>
  <c r="A445" i="1"/>
  <c r="E444" i="1"/>
  <c r="D444" i="1"/>
  <c r="C444" i="1"/>
  <c r="B444" i="1"/>
  <c r="A444" i="1"/>
  <c r="E443" i="1"/>
  <c r="D443" i="1"/>
  <c r="C443" i="1"/>
  <c r="B443" i="1"/>
  <c r="A443" i="1"/>
  <c r="E442" i="1"/>
  <c r="D442" i="1"/>
  <c r="C442" i="1"/>
  <c r="B442" i="1"/>
  <c r="A442" i="1"/>
  <c r="E441" i="1"/>
  <c r="D441" i="1"/>
  <c r="C441" i="1"/>
  <c r="B441" i="1"/>
  <c r="A441" i="1"/>
  <c r="E440" i="1"/>
  <c r="D440" i="1"/>
  <c r="C440" i="1"/>
  <c r="B440" i="1"/>
  <c r="A440" i="1"/>
  <c r="E439" i="1"/>
  <c r="D439" i="1"/>
  <c r="C439" i="1"/>
  <c r="B439" i="1"/>
  <c r="A439" i="1"/>
  <c r="E438" i="1"/>
  <c r="D438" i="1"/>
  <c r="C438" i="1"/>
  <c r="B438" i="1"/>
  <c r="A438" i="1"/>
  <c r="E437" i="1"/>
  <c r="D437" i="1"/>
  <c r="C437" i="1"/>
  <c r="B437" i="1"/>
  <c r="A437" i="1"/>
  <c r="E436" i="1"/>
  <c r="D436" i="1"/>
  <c r="C436" i="1"/>
  <c r="B436" i="1"/>
  <c r="A436" i="1"/>
  <c r="E435" i="1"/>
  <c r="D435" i="1"/>
  <c r="C435" i="1"/>
  <c r="B435" i="1"/>
  <c r="A435" i="1"/>
  <c r="E434" i="1"/>
  <c r="D434" i="1"/>
  <c r="C434" i="1"/>
  <c r="B434" i="1"/>
  <c r="A434" i="1"/>
  <c r="E433" i="1"/>
  <c r="D433" i="1"/>
  <c r="C433" i="1"/>
  <c r="B433" i="1"/>
  <c r="A433" i="1"/>
  <c r="E432" i="1"/>
  <c r="D432" i="1"/>
  <c r="C432" i="1"/>
  <c r="B432" i="1"/>
  <c r="A432" i="1"/>
  <c r="E431" i="1"/>
  <c r="D431" i="1"/>
  <c r="C431" i="1"/>
  <c r="B431" i="1"/>
  <c r="A431" i="1"/>
  <c r="E430" i="1"/>
  <c r="D430" i="1"/>
  <c r="C430" i="1"/>
  <c r="B430" i="1"/>
  <c r="A430" i="1"/>
  <c r="E429" i="1"/>
  <c r="D429" i="1"/>
  <c r="C429" i="1"/>
  <c r="B429" i="1"/>
  <c r="A429" i="1"/>
  <c r="E428" i="1"/>
  <c r="D428" i="1"/>
  <c r="C428" i="1"/>
  <c r="B428" i="1"/>
  <c r="A428" i="1"/>
  <c r="E427" i="1"/>
  <c r="D427" i="1"/>
  <c r="C427" i="1"/>
  <c r="B427" i="1"/>
  <c r="A427" i="1"/>
  <c r="E426" i="1"/>
  <c r="D426" i="1"/>
  <c r="C426" i="1"/>
  <c r="B426" i="1"/>
  <c r="A426" i="1"/>
  <c r="E425" i="1"/>
  <c r="D425" i="1"/>
  <c r="C425" i="1"/>
  <c r="B425" i="1"/>
  <c r="A425" i="1"/>
  <c r="E424" i="1"/>
  <c r="D424" i="1"/>
  <c r="C424" i="1"/>
  <c r="B424" i="1"/>
  <c r="A424" i="1"/>
  <c r="E423" i="1"/>
  <c r="D423" i="1"/>
  <c r="C423" i="1"/>
  <c r="B423" i="1"/>
  <c r="A423" i="1"/>
  <c r="E422" i="1"/>
  <c r="D422" i="1"/>
  <c r="C422" i="1"/>
  <c r="B422" i="1"/>
  <c r="A422" i="1"/>
  <c r="E421" i="1"/>
  <c r="D421" i="1"/>
  <c r="C421" i="1"/>
  <c r="B421" i="1"/>
  <c r="A421" i="1"/>
  <c r="E420" i="1"/>
  <c r="D420" i="1"/>
  <c r="C420" i="1"/>
  <c r="B420" i="1"/>
  <c r="A420" i="1"/>
  <c r="E419" i="1"/>
  <c r="D419" i="1"/>
  <c r="C419" i="1"/>
  <c r="B419" i="1"/>
  <c r="A419" i="1"/>
  <c r="E418" i="1"/>
  <c r="D418" i="1"/>
  <c r="C418" i="1"/>
  <c r="B418" i="1"/>
  <c r="A418" i="1"/>
  <c r="E417" i="1"/>
  <c r="D417" i="1"/>
  <c r="C417" i="1"/>
  <c r="B417" i="1"/>
  <c r="A417" i="1"/>
  <c r="E416" i="1"/>
  <c r="D416" i="1"/>
  <c r="C416" i="1"/>
  <c r="B416" i="1"/>
  <c r="A416" i="1"/>
  <c r="E415" i="1"/>
  <c r="D415" i="1"/>
  <c r="C415" i="1"/>
  <c r="B415" i="1"/>
  <c r="A415" i="1"/>
  <c r="E414" i="1"/>
  <c r="D414" i="1"/>
  <c r="C414" i="1"/>
  <c r="B414" i="1"/>
  <c r="A414" i="1"/>
  <c r="E413" i="1"/>
  <c r="D413" i="1"/>
  <c r="C413" i="1"/>
  <c r="B413" i="1"/>
  <c r="A413" i="1"/>
  <c r="E412" i="1"/>
  <c r="D412" i="1"/>
  <c r="C412" i="1"/>
  <c r="B412" i="1"/>
  <c r="A412" i="1"/>
  <c r="E411" i="1"/>
  <c r="D411" i="1"/>
  <c r="C411" i="1"/>
  <c r="B411" i="1"/>
  <c r="A411" i="1"/>
  <c r="E410" i="1"/>
  <c r="D410" i="1"/>
  <c r="C410" i="1"/>
  <c r="B410" i="1"/>
  <c r="A410" i="1"/>
  <c r="E409" i="1"/>
  <c r="D409" i="1"/>
  <c r="C409" i="1"/>
  <c r="B409" i="1"/>
  <c r="A409" i="1"/>
  <c r="E408" i="1"/>
  <c r="D408" i="1"/>
  <c r="C408" i="1"/>
  <c r="B408" i="1"/>
  <c r="A408" i="1"/>
  <c r="E407" i="1"/>
  <c r="D407" i="1"/>
  <c r="C407" i="1"/>
  <c r="B407" i="1"/>
  <c r="A407" i="1"/>
  <c r="E406" i="1"/>
  <c r="D406" i="1"/>
  <c r="C406" i="1"/>
  <c r="B406" i="1"/>
  <c r="A406" i="1"/>
  <c r="E405" i="1"/>
  <c r="D405" i="1"/>
  <c r="C405" i="1"/>
  <c r="B405" i="1"/>
  <c r="A405" i="1"/>
  <c r="E404" i="1"/>
  <c r="D404" i="1"/>
  <c r="C404" i="1"/>
  <c r="B404" i="1"/>
  <c r="A404" i="1"/>
  <c r="E403" i="1"/>
  <c r="D403" i="1"/>
  <c r="C403" i="1"/>
  <c r="B403" i="1"/>
  <c r="A403" i="1"/>
  <c r="E402" i="1"/>
  <c r="D402" i="1"/>
  <c r="C402" i="1"/>
  <c r="B402" i="1"/>
  <c r="A402" i="1"/>
  <c r="E401" i="1"/>
  <c r="D401" i="1"/>
  <c r="C401" i="1"/>
  <c r="B401" i="1"/>
  <c r="A401" i="1"/>
  <c r="E400" i="1"/>
  <c r="D400" i="1"/>
  <c r="C400" i="1"/>
  <c r="B400" i="1"/>
  <c r="A400" i="1"/>
  <c r="E399" i="1"/>
  <c r="D399" i="1"/>
  <c r="C399" i="1"/>
  <c r="B399" i="1"/>
  <c r="A399" i="1"/>
  <c r="E398" i="1"/>
  <c r="D398" i="1"/>
  <c r="C398" i="1"/>
  <c r="B398" i="1"/>
  <c r="A398" i="1"/>
  <c r="E397" i="1"/>
  <c r="D397" i="1"/>
  <c r="C397" i="1"/>
  <c r="B397" i="1"/>
  <c r="A397" i="1"/>
  <c r="E396" i="1"/>
  <c r="D396" i="1"/>
  <c r="C396" i="1"/>
  <c r="B396" i="1"/>
  <c r="A396" i="1"/>
  <c r="E395" i="1"/>
  <c r="D395" i="1"/>
  <c r="C395" i="1"/>
  <c r="B395" i="1"/>
  <c r="A395" i="1"/>
  <c r="E394" i="1"/>
  <c r="D394" i="1"/>
  <c r="C394" i="1"/>
  <c r="B394" i="1"/>
  <c r="A394" i="1"/>
  <c r="E393" i="1"/>
  <c r="D393" i="1"/>
  <c r="C393" i="1"/>
  <c r="B393" i="1"/>
  <c r="A393" i="1"/>
  <c r="E392" i="1"/>
  <c r="D392" i="1"/>
  <c r="C392" i="1"/>
  <c r="B392" i="1"/>
  <c r="A392" i="1"/>
  <c r="E391" i="1"/>
  <c r="D391" i="1"/>
  <c r="C391" i="1"/>
  <c r="B391" i="1"/>
  <c r="A391" i="1"/>
  <c r="E390" i="1"/>
  <c r="D390" i="1"/>
  <c r="C390" i="1"/>
  <c r="B390" i="1"/>
  <c r="A390" i="1"/>
  <c r="E389" i="1"/>
  <c r="D389" i="1"/>
  <c r="C389" i="1"/>
  <c r="B389" i="1"/>
  <c r="A389" i="1"/>
  <c r="E388" i="1"/>
  <c r="D388" i="1"/>
  <c r="C388" i="1"/>
  <c r="B388" i="1"/>
  <c r="A388" i="1"/>
  <c r="E387" i="1"/>
  <c r="D387" i="1"/>
  <c r="C387" i="1"/>
  <c r="B387" i="1"/>
  <c r="A387" i="1"/>
  <c r="E386" i="1"/>
  <c r="D386" i="1"/>
  <c r="C386" i="1"/>
  <c r="B386" i="1"/>
  <c r="A386" i="1"/>
  <c r="E385" i="1"/>
  <c r="D385" i="1"/>
  <c r="C385" i="1"/>
  <c r="B385" i="1"/>
  <c r="A385" i="1"/>
  <c r="E384" i="1"/>
  <c r="D384" i="1"/>
  <c r="C384" i="1"/>
  <c r="B384" i="1"/>
  <c r="A384" i="1"/>
  <c r="E383" i="1"/>
  <c r="D383" i="1"/>
  <c r="C383" i="1"/>
  <c r="B383" i="1"/>
  <c r="A383" i="1"/>
  <c r="E382" i="1"/>
  <c r="D382" i="1"/>
  <c r="C382" i="1"/>
  <c r="B382" i="1"/>
  <c r="A382" i="1"/>
  <c r="E381" i="1"/>
  <c r="D381" i="1"/>
  <c r="C381" i="1"/>
  <c r="B381" i="1"/>
  <c r="A381" i="1"/>
  <c r="E380" i="1"/>
  <c r="D380" i="1"/>
  <c r="C380" i="1"/>
  <c r="B380" i="1"/>
  <c r="A380" i="1"/>
  <c r="E379" i="1"/>
  <c r="D379" i="1"/>
  <c r="C379" i="1"/>
  <c r="B379" i="1"/>
  <c r="A379" i="1"/>
  <c r="E378" i="1"/>
  <c r="D378" i="1"/>
  <c r="C378" i="1"/>
  <c r="B378" i="1"/>
  <c r="A378" i="1"/>
  <c r="E377" i="1"/>
  <c r="D377" i="1"/>
  <c r="C377" i="1"/>
  <c r="B377" i="1"/>
  <c r="A377" i="1"/>
  <c r="E376" i="1"/>
  <c r="D376" i="1"/>
  <c r="C376" i="1"/>
  <c r="B376" i="1"/>
  <c r="A376" i="1"/>
  <c r="E375" i="1"/>
  <c r="D375" i="1"/>
  <c r="C375" i="1"/>
  <c r="B375" i="1"/>
  <c r="A375" i="1"/>
  <c r="E374" i="1"/>
  <c r="D374" i="1"/>
  <c r="C374" i="1"/>
  <c r="B374" i="1"/>
  <c r="A374" i="1"/>
  <c r="E373" i="1"/>
  <c r="D373" i="1"/>
  <c r="C373" i="1"/>
  <c r="B373" i="1"/>
  <c r="A373" i="1"/>
  <c r="E372" i="1"/>
  <c r="D372" i="1"/>
  <c r="C372" i="1"/>
  <c r="B372" i="1"/>
  <c r="A372" i="1"/>
  <c r="E371" i="1"/>
  <c r="D371" i="1"/>
  <c r="C371" i="1"/>
  <c r="B371" i="1"/>
  <c r="A371" i="1"/>
  <c r="E370" i="1"/>
  <c r="D370" i="1"/>
  <c r="C370" i="1"/>
  <c r="B370" i="1"/>
  <c r="A370" i="1"/>
  <c r="E369" i="1"/>
  <c r="D369" i="1"/>
  <c r="C369" i="1"/>
  <c r="B369" i="1"/>
  <c r="A369" i="1"/>
  <c r="E368" i="1"/>
  <c r="D368" i="1"/>
  <c r="C368" i="1"/>
  <c r="B368" i="1"/>
  <c r="A368" i="1"/>
  <c r="E367" i="1"/>
  <c r="D367" i="1"/>
  <c r="C367" i="1"/>
  <c r="B367" i="1"/>
  <c r="A367" i="1"/>
  <c r="E366" i="1"/>
  <c r="D366" i="1"/>
  <c r="C366" i="1"/>
  <c r="B366" i="1"/>
  <c r="A366" i="1"/>
  <c r="E365" i="1"/>
  <c r="D365" i="1"/>
  <c r="C365" i="1"/>
  <c r="B365" i="1"/>
  <c r="A365" i="1"/>
  <c r="E364" i="1"/>
  <c r="D364" i="1"/>
  <c r="C364" i="1"/>
  <c r="B364" i="1"/>
  <c r="A364" i="1"/>
  <c r="E363" i="1"/>
  <c r="D363" i="1"/>
  <c r="C363" i="1"/>
  <c r="B363" i="1"/>
  <c r="A363" i="1"/>
  <c r="E362" i="1"/>
  <c r="D362" i="1"/>
  <c r="C362" i="1"/>
  <c r="B362" i="1"/>
  <c r="A362" i="1"/>
  <c r="E361" i="1"/>
  <c r="D361" i="1"/>
  <c r="C361" i="1"/>
  <c r="B361" i="1"/>
  <c r="A361" i="1"/>
  <c r="E360" i="1"/>
  <c r="D360" i="1"/>
  <c r="C360" i="1"/>
  <c r="B360" i="1"/>
  <c r="A360" i="1"/>
  <c r="E359" i="1"/>
  <c r="D359" i="1"/>
  <c r="C359" i="1"/>
  <c r="B359" i="1"/>
  <c r="A359" i="1"/>
  <c r="E358" i="1"/>
  <c r="D358" i="1"/>
  <c r="C358" i="1"/>
  <c r="B358" i="1"/>
  <c r="A358" i="1"/>
  <c r="E357" i="1"/>
  <c r="D357" i="1"/>
  <c r="C357" i="1"/>
  <c r="B357" i="1"/>
  <c r="A357" i="1"/>
  <c r="E356" i="1"/>
  <c r="D356" i="1"/>
  <c r="C356" i="1"/>
  <c r="B356" i="1"/>
  <c r="A356" i="1"/>
  <c r="E355" i="1"/>
  <c r="D355" i="1"/>
  <c r="C355" i="1"/>
  <c r="B355" i="1"/>
  <c r="A355" i="1"/>
  <c r="E354" i="1"/>
  <c r="D354" i="1"/>
  <c r="C354" i="1"/>
  <c r="B354" i="1"/>
  <c r="A354" i="1"/>
  <c r="E353" i="1"/>
  <c r="D353" i="1"/>
  <c r="C353" i="1"/>
  <c r="B353" i="1"/>
  <c r="A353" i="1"/>
  <c r="E352" i="1"/>
  <c r="D352" i="1"/>
  <c r="C352" i="1"/>
  <c r="B352" i="1"/>
  <c r="A352" i="1"/>
  <c r="E351" i="1"/>
  <c r="D351" i="1"/>
  <c r="C351" i="1"/>
  <c r="B351" i="1"/>
  <c r="A351" i="1"/>
  <c r="E350" i="1"/>
  <c r="D350" i="1"/>
  <c r="C350" i="1"/>
  <c r="B350" i="1"/>
  <c r="A350" i="1"/>
  <c r="E349" i="1"/>
  <c r="D349" i="1"/>
  <c r="C349" i="1"/>
  <c r="B349" i="1"/>
  <c r="A349" i="1"/>
  <c r="E348" i="1"/>
  <c r="D348" i="1"/>
  <c r="C348" i="1"/>
  <c r="B348" i="1"/>
  <c r="A348" i="1"/>
  <c r="E347" i="1"/>
  <c r="D347" i="1"/>
  <c r="C347" i="1"/>
  <c r="B347" i="1"/>
  <c r="A347" i="1"/>
  <c r="E346" i="1"/>
  <c r="D346" i="1"/>
  <c r="C346" i="1"/>
  <c r="B346" i="1"/>
  <c r="A346" i="1"/>
  <c r="E345" i="1"/>
  <c r="D345" i="1"/>
  <c r="C345" i="1"/>
  <c r="B345" i="1"/>
  <c r="A345" i="1"/>
  <c r="E344" i="1"/>
  <c r="D344" i="1"/>
  <c r="C344" i="1"/>
  <c r="B344" i="1"/>
  <c r="A344" i="1"/>
  <c r="E343" i="1"/>
  <c r="D343" i="1"/>
  <c r="C343" i="1"/>
  <c r="B343" i="1"/>
  <c r="A343" i="1"/>
  <c r="E342" i="1"/>
  <c r="D342" i="1"/>
  <c r="C342" i="1"/>
  <c r="B342" i="1"/>
  <c r="A342" i="1"/>
  <c r="E341" i="1"/>
  <c r="D341" i="1"/>
  <c r="C341" i="1"/>
  <c r="B341" i="1"/>
  <c r="A341" i="1"/>
  <c r="E340" i="1"/>
  <c r="D340" i="1"/>
  <c r="C340" i="1"/>
  <c r="B340" i="1"/>
  <c r="A340" i="1"/>
  <c r="E339" i="1"/>
  <c r="D339" i="1"/>
  <c r="C339" i="1"/>
  <c r="B339" i="1"/>
  <c r="A339" i="1"/>
  <c r="E338" i="1"/>
  <c r="D338" i="1"/>
  <c r="C338" i="1"/>
  <c r="B338" i="1"/>
  <c r="A338" i="1"/>
  <c r="E337" i="1"/>
  <c r="D337" i="1"/>
  <c r="C337" i="1"/>
  <c r="B337" i="1"/>
  <c r="A337" i="1"/>
  <c r="E336" i="1"/>
  <c r="D336" i="1"/>
  <c r="C336" i="1"/>
  <c r="B336" i="1"/>
  <c r="A336" i="1"/>
  <c r="E335" i="1"/>
  <c r="D335" i="1"/>
  <c r="C335" i="1"/>
  <c r="B335" i="1"/>
  <c r="A335" i="1"/>
  <c r="E334" i="1"/>
  <c r="D334" i="1"/>
  <c r="C334" i="1"/>
  <c r="B334" i="1"/>
  <c r="A334" i="1"/>
  <c r="E333" i="1"/>
  <c r="D333" i="1"/>
  <c r="C333" i="1"/>
  <c r="B333" i="1"/>
  <c r="A333" i="1"/>
  <c r="E332" i="1"/>
  <c r="D332" i="1"/>
  <c r="C332" i="1"/>
  <c r="B332" i="1"/>
  <c r="A332" i="1"/>
  <c r="E331" i="1"/>
  <c r="D331" i="1"/>
  <c r="C331" i="1"/>
  <c r="B331" i="1"/>
  <c r="A331" i="1"/>
  <c r="E330" i="1"/>
  <c r="D330" i="1"/>
  <c r="C330" i="1"/>
  <c r="B330" i="1"/>
  <c r="A330" i="1"/>
  <c r="E329" i="1"/>
  <c r="D329" i="1"/>
  <c r="C329" i="1"/>
  <c r="B329" i="1"/>
  <c r="A329" i="1"/>
  <c r="E328" i="1"/>
  <c r="D328" i="1"/>
  <c r="C328" i="1"/>
  <c r="B328" i="1"/>
  <c r="A328" i="1"/>
  <c r="E327" i="1"/>
  <c r="D327" i="1"/>
  <c r="C327" i="1"/>
  <c r="B327" i="1"/>
  <c r="A327" i="1"/>
  <c r="E326" i="1"/>
  <c r="D326" i="1"/>
  <c r="C326" i="1"/>
  <c r="B326" i="1"/>
  <c r="A326" i="1"/>
  <c r="E325" i="1"/>
  <c r="D325" i="1"/>
  <c r="C325" i="1"/>
  <c r="B325" i="1"/>
  <c r="A325" i="1"/>
  <c r="E324" i="1"/>
  <c r="D324" i="1"/>
  <c r="C324" i="1"/>
  <c r="B324" i="1"/>
  <c r="A324" i="1"/>
  <c r="E323" i="1"/>
  <c r="D323" i="1"/>
  <c r="C323" i="1"/>
  <c r="B323" i="1"/>
  <c r="A323" i="1"/>
  <c r="E322" i="1"/>
  <c r="D322" i="1"/>
  <c r="C322" i="1"/>
  <c r="B322" i="1"/>
  <c r="A322" i="1"/>
  <c r="E321" i="1"/>
  <c r="D321" i="1"/>
  <c r="C321" i="1"/>
  <c r="B321" i="1"/>
  <c r="A321" i="1"/>
  <c r="E320" i="1"/>
  <c r="D320" i="1"/>
  <c r="C320" i="1"/>
  <c r="B320" i="1"/>
  <c r="A320" i="1"/>
  <c r="E319" i="1"/>
  <c r="D319" i="1"/>
  <c r="C319" i="1"/>
  <c r="B319" i="1"/>
  <c r="A319" i="1"/>
  <c r="E318" i="1"/>
  <c r="D318" i="1"/>
  <c r="C318" i="1"/>
  <c r="B318" i="1"/>
  <c r="A318" i="1"/>
  <c r="E317" i="1"/>
  <c r="D317" i="1"/>
  <c r="C317" i="1"/>
  <c r="B317" i="1"/>
  <c r="A317" i="1"/>
  <c r="E316" i="1"/>
  <c r="D316" i="1"/>
  <c r="C316" i="1"/>
  <c r="B316" i="1"/>
  <c r="A316" i="1"/>
  <c r="E315" i="1"/>
  <c r="D315" i="1"/>
  <c r="C315" i="1"/>
  <c r="B315" i="1"/>
  <c r="A315" i="1"/>
  <c r="E314" i="1"/>
  <c r="D314" i="1"/>
  <c r="C314" i="1"/>
  <c r="B314" i="1"/>
  <c r="A314" i="1"/>
  <c r="E313" i="1"/>
  <c r="D313" i="1"/>
  <c r="C313" i="1"/>
  <c r="B313" i="1"/>
  <c r="A313" i="1"/>
  <c r="E312" i="1"/>
  <c r="D312" i="1"/>
  <c r="C312" i="1"/>
  <c r="B312" i="1"/>
  <c r="A312" i="1"/>
  <c r="E311" i="1"/>
  <c r="D311" i="1"/>
  <c r="C311" i="1"/>
  <c r="B311" i="1"/>
  <c r="A311" i="1"/>
  <c r="E310" i="1"/>
  <c r="D310" i="1"/>
  <c r="C310" i="1"/>
  <c r="B310" i="1"/>
  <c r="A310" i="1"/>
  <c r="E309" i="1"/>
  <c r="D309" i="1"/>
  <c r="C309" i="1"/>
  <c r="B309" i="1"/>
  <c r="A309" i="1"/>
  <c r="E308" i="1"/>
  <c r="D308" i="1"/>
  <c r="C308" i="1"/>
  <c r="B308" i="1"/>
  <c r="A308" i="1"/>
  <c r="E307" i="1"/>
  <c r="D307" i="1"/>
  <c r="C307" i="1"/>
  <c r="B307" i="1"/>
  <c r="A307" i="1"/>
  <c r="E306" i="1"/>
  <c r="D306" i="1"/>
  <c r="C306" i="1"/>
  <c r="B306" i="1"/>
  <c r="A306" i="1"/>
  <c r="D305" i="1"/>
  <c r="C305" i="1"/>
  <c r="B305" i="1"/>
  <c r="A305" i="1"/>
  <c r="E304" i="1"/>
  <c r="D304" i="1"/>
  <c r="C304" i="1"/>
  <c r="B304" i="1"/>
  <c r="A304" i="1"/>
  <c r="E303" i="1"/>
  <c r="D303" i="1"/>
  <c r="C303" i="1"/>
  <c r="B303" i="1"/>
  <c r="A303" i="1"/>
  <c r="E302" i="1"/>
  <c r="D302" i="1"/>
  <c r="C302" i="1"/>
  <c r="B302" i="1"/>
  <c r="A302" i="1"/>
  <c r="E301" i="1"/>
  <c r="D301" i="1"/>
  <c r="C301" i="1"/>
  <c r="B301" i="1"/>
  <c r="A301" i="1"/>
  <c r="E300" i="1"/>
  <c r="D300" i="1"/>
  <c r="C300" i="1"/>
  <c r="B300" i="1"/>
  <c r="A300" i="1"/>
  <c r="E299" i="1"/>
  <c r="D299" i="1"/>
  <c r="C299" i="1"/>
  <c r="B299" i="1"/>
  <c r="A299" i="1"/>
  <c r="E298" i="1"/>
  <c r="D298" i="1"/>
  <c r="C298" i="1"/>
  <c r="B298" i="1"/>
  <c r="A298" i="1"/>
  <c r="E297" i="1"/>
  <c r="D297" i="1"/>
  <c r="C297" i="1"/>
  <c r="B297" i="1"/>
  <c r="A297" i="1"/>
  <c r="E296" i="1"/>
  <c r="D296" i="1"/>
  <c r="C296" i="1"/>
  <c r="B296" i="1"/>
  <c r="A296" i="1"/>
  <c r="E295" i="1"/>
  <c r="D295" i="1"/>
  <c r="C295" i="1"/>
  <c r="B295" i="1"/>
  <c r="A295" i="1"/>
  <c r="E294" i="1"/>
  <c r="D294" i="1"/>
  <c r="C294" i="1"/>
  <c r="B294" i="1"/>
  <c r="A294" i="1"/>
  <c r="E293" i="1"/>
  <c r="D293" i="1"/>
  <c r="C293" i="1"/>
  <c r="B293" i="1"/>
  <c r="A293" i="1"/>
  <c r="E292" i="1"/>
  <c r="D292" i="1"/>
  <c r="C292" i="1"/>
  <c r="B292" i="1"/>
  <c r="A292" i="1"/>
  <c r="E291" i="1"/>
  <c r="D291" i="1"/>
  <c r="C291" i="1"/>
  <c r="B291" i="1"/>
  <c r="A291" i="1"/>
  <c r="E290" i="1"/>
  <c r="D290" i="1"/>
  <c r="C290" i="1"/>
  <c r="B290" i="1"/>
  <c r="A290" i="1"/>
  <c r="E289" i="1"/>
  <c r="D289" i="1"/>
  <c r="C289" i="1"/>
  <c r="B289" i="1"/>
  <c r="A289" i="1"/>
  <c r="E288" i="1"/>
  <c r="D288" i="1"/>
  <c r="C288" i="1"/>
  <c r="B288" i="1"/>
  <c r="A288" i="1"/>
  <c r="E287" i="1"/>
  <c r="D287" i="1"/>
  <c r="C287" i="1"/>
  <c r="B287" i="1"/>
  <c r="A287" i="1"/>
  <c r="E286" i="1"/>
  <c r="D286" i="1"/>
  <c r="C286" i="1"/>
  <c r="B286" i="1"/>
  <c r="A286" i="1"/>
  <c r="E285" i="1"/>
  <c r="D285" i="1"/>
  <c r="C285" i="1"/>
  <c r="B285" i="1"/>
  <c r="A285" i="1"/>
  <c r="E284" i="1"/>
  <c r="D284" i="1"/>
  <c r="C284" i="1"/>
  <c r="B284" i="1"/>
  <c r="A284" i="1"/>
  <c r="E283" i="1"/>
  <c r="D283" i="1"/>
  <c r="C283" i="1"/>
  <c r="B283" i="1"/>
  <c r="A283" i="1"/>
  <c r="E282" i="1"/>
  <c r="D282" i="1"/>
  <c r="C282" i="1"/>
  <c r="B282" i="1"/>
  <c r="A282" i="1"/>
  <c r="E281" i="1"/>
  <c r="D281" i="1"/>
  <c r="C281" i="1"/>
  <c r="B281" i="1"/>
  <c r="A281" i="1"/>
  <c r="E280" i="1"/>
  <c r="D280" i="1"/>
  <c r="C280" i="1"/>
  <c r="B280" i="1"/>
  <c r="A280" i="1"/>
  <c r="E279" i="1"/>
  <c r="D279" i="1"/>
  <c r="C279" i="1"/>
  <c r="B279" i="1"/>
  <c r="A279" i="1"/>
  <c r="E278" i="1"/>
  <c r="D278" i="1"/>
  <c r="C278" i="1"/>
  <c r="B278" i="1"/>
  <c r="A278" i="1"/>
  <c r="E277" i="1"/>
  <c r="D277" i="1"/>
  <c r="C277" i="1"/>
  <c r="B277" i="1"/>
  <c r="A277" i="1"/>
  <c r="E276" i="1"/>
  <c r="D276" i="1"/>
  <c r="C276" i="1"/>
  <c r="B276" i="1"/>
  <c r="A276" i="1"/>
  <c r="E275" i="1"/>
  <c r="D275" i="1"/>
  <c r="C275" i="1"/>
  <c r="B275" i="1"/>
  <c r="A275" i="1"/>
  <c r="E274" i="1"/>
  <c r="D274" i="1"/>
  <c r="C274" i="1"/>
  <c r="B274" i="1"/>
  <c r="A274" i="1"/>
  <c r="E273" i="1"/>
  <c r="D273" i="1"/>
  <c r="C273" i="1"/>
  <c r="B273" i="1"/>
  <c r="A273" i="1"/>
  <c r="E272" i="1"/>
  <c r="D272" i="1"/>
  <c r="C272" i="1"/>
  <c r="B272" i="1"/>
  <c r="A272" i="1"/>
  <c r="E271" i="1"/>
  <c r="D271" i="1"/>
  <c r="C271" i="1"/>
  <c r="B271" i="1"/>
  <c r="A271" i="1"/>
  <c r="E270" i="1"/>
  <c r="D270" i="1"/>
  <c r="C270" i="1"/>
  <c r="B270" i="1"/>
  <c r="A270" i="1"/>
  <c r="E269" i="1"/>
  <c r="D269" i="1"/>
  <c r="C269" i="1"/>
  <c r="B269" i="1"/>
  <c r="A269" i="1"/>
  <c r="E268" i="1"/>
  <c r="D268" i="1"/>
  <c r="C268" i="1"/>
  <c r="B268" i="1"/>
  <c r="A268" i="1"/>
  <c r="E267" i="1"/>
  <c r="D267" i="1"/>
  <c r="C267" i="1"/>
  <c r="B267" i="1"/>
  <c r="A267" i="1"/>
  <c r="E266" i="1"/>
  <c r="D266" i="1"/>
  <c r="C266" i="1"/>
  <c r="B266" i="1"/>
  <c r="A266" i="1"/>
  <c r="E265" i="1"/>
  <c r="D265" i="1"/>
  <c r="C265" i="1"/>
  <c r="B265" i="1"/>
  <c r="A265" i="1"/>
  <c r="E264" i="1"/>
  <c r="D264" i="1"/>
  <c r="C264" i="1"/>
  <c r="B264" i="1"/>
  <c r="A264" i="1"/>
  <c r="E263" i="1"/>
  <c r="D263" i="1"/>
  <c r="C263" i="1"/>
  <c r="B263" i="1"/>
  <c r="A263" i="1"/>
  <c r="E262" i="1"/>
  <c r="D262" i="1"/>
  <c r="C262" i="1"/>
  <c r="B262" i="1"/>
  <c r="A262" i="1"/>
  <c r="E261" i="1"/>
  <c r="D261" i="1"/>
  <c r="C261" i="1"/>
  <c r="B261" i="1"/>
  <c r="A261" i="1"/>
  <c r="E260" i="1"/>
  <c r="D260" i="1"/>
  <c r="C260" i="1"/>
  <c r="B260" i="1"/>
  <c r="A260" i="1"/>
  <c r="E259" i="1"/>
  <c r="D259" i="1"/>
  <c r="C259" i="1"/>
  <c r="B259" i="1"/>
  <c r="A259" i="1"/>
  <c r="E258" i="1"/>
  <c r="D258" i="1"/>
  <c r="C258" i="1"/>
  <c r="B258" i="1"/>
  <c r="A258" i="1"/>
  <c r="E257" i="1"/>
  <c r="D257" i="1"/>
  <c r="C257" i="1"/>
  <c r="B257" i="1"/>
  <c r="A257" i="1"/>
  <c r="E256" i="1"/>
  <c r="D256" i="1"/>
  <c r="C256" i="1"/>
  <c r="B256" i="1"/>
  <c r="A256" i="1"/>
  <c r="E255" i="1"/>
  <c r="D255" i="1"/>
  <c r="C255" i="1"/>
  <c r="B255" i="1"/>
  <c r="A255" i="1"/>
  <c r="E254" i="1"/>
  <c r="D254" i="1"/>
  <c r="C254" i="1"/>
  <c r="B254" i="1"/>
  <c r="A254" i="1"/>
  <c r="E253" i="1"/>
  <c r="D253" i="1"/>
  <c r="C253" i="1"/>
  <c r="B253" i="1"/>
  <c r="A253" i="1"/>
  <c r="E252" i="1"/>
  <c r="D252" i="1"/>
  <c r="C252" i="1"/>
  <c r="B252" i="1"/>
  <c r="A252" i="1"/>
  <c r="E251" i="1"/>
  <c r="D251" i="1"/>
  <c r="C251" i="1"/>
  <c r="B251" i="1"/>
  <c r="A251" i="1"/>
  <c r="E250" i="1"/>
  <c r="D250" i="1"/>
  <c r="C250" i="1"/>
  <c r="B250" i="1"/>
  <c r="A250" i="1"/>
  <c r="E249" i="1"/>
  <c r="D249" i="1"/>
  <c r="C249" i="1"/>
  <c r="B249" i="1"/>
  <c r="A249" i="1"/>
  <c r="E248" i="1"/>
  <c r="D248" i="1"/>
  <c r="C248" i="1"/>
  <c r="B248" i="1"/>
  <c r="A248" i="1"/>
  <c r="E247" i="1"/>
  <c r="D247" i="1"/>
  <c r="C247" i="1"/>
  <c r="B247" i="1"/>
  <c r="A247" i="1"/>
  <c r="E246" i="1"/>
  <c r="D246" i="1"/>
  <c r="C246" i="1"/>
  <c r="B246" i="1"/>
  <c r="A246" i="1"/>
  <c r="E245" i="1"/>
  <c r="D245" i="1"/>
  <c r="C245" i="1"/>
  <c r="B245" i="1"/>
  <c r="A245" i="1"/>
  <c r="E244" i="1"/>
  <c r="D244" i="1"/>
  <c r="C244" i="1"/>
  <c r="B244" i="1"/>
  <c r="A244" i="1"/>
  <c r="E243" i="1"/>
  <c r="D243" i="1"/>
  <c r="C243" i="1"/>
  <c r="B243" i="1"/>
  <c r="A243" i="1"/>
  <c r="E242" i="1"/>
  <c r="D242" i="1"/>
  <c r="C242" i="1"/>
  <c r="B242" i="1"/>
  <c r="A242" i="1"/>
  <c r="E241" i="1"/>
  <c r="D241" i="1"/>
  <c r="C241" i="1"/>
  <c r="B241" i="1"/>
  <c r="A241" i="1"/>
  <c r="E240" i="1"/>
  <c r="D240" i="1"/>
  <c r="C240" i="1"/>
  <c r="B240" i="1"/>
  <c r="A240" i="1"/>
  <c r="E239" i="1"/>
  <c r="D239" i="1"/>
  <c r="C239" i="1"/>
  <c r="B239" i="1"/>
  <c r="A239" i="1"/>
  <c r="E238" i="1"/>
  <c r="D238" i="1"/>
  <c r="C238" i="1"/>
  <c r="B238" i="1"/>
  <c r="A238" i="1"/>
  <c r="E237" i="1"/>
  <c r="D237" i="1"/>
  <c r="C237" i="1"/>
  <c r="B237" i="1"/>
  <c r="A237" i="1"/>
  <c r="E236" i="1"/>
  <c r="D236" i="1"/>
  <c r="C236" i="1"/>
  <c r="B236" i="1"/>
  <c r="A236" i="1"/>
  <c r="E235" i="1"/>
  <c r="D235" i="1"/>
  <c r="C235" i="1"/>
  <c r="B235" i="1"/>
  <c r="A235" i="1"/>
  <c r="E234" i="1"/>
  <c r="D234" i="1"/>
  <c r="C234" i="1"/>
  <c r="B234" i="1"/>
  <c r="A234" i="1"/>
  <c r="E233" i="1"/>
  <c r="D233" i="1"/>
  <c r="C233" i="1"/>
  <c r="B233" i="1"/>
  <c r="A233" i="1"/>
  <c r="E232" i="1"/>
  <c r="D232" i="1"/>
  <c r="C232" i="1"/>
  <c r="B232" i="1"/>
  <c r="A232" i="1"/>
  <c r="E231" i="1"/>
  <c r="D231" i="1"/>
  <c r="C231" i="1"/>
  <c r="B231" i="1"/>
  <c r="A231" i="1"/>
  <c r="E230" i="1"/>
  <c r="D230" i="1"/>
  <c r="C230" i="1"/>
  <c r="B230" i="1"/>
  <c r="A230" i="1"/>
  <c r="E229" i="1"/>
  <c r="D229" i="1"/>
  <c r="C229" i="1"/>
  <c r="B229" i="1"/>
  <c r="A229" i="1"/>
  <c r="E228" i="1"/>
  <c r="D228" i="1"/>
  <c r="C228" i="1"/>
  <c r="B228" i="1"/>
  <c r="A228" i="1"/>
  <c r="E227" i="1"/>
  <c r="D227" i="1"/>
  <c r="C227" i="1"/>
  <c r="B227" i="1"/>
  <c r="A227" i="1"/>
  <c r="E226" i="1"/>
  <c r="D226" i="1"/>
  <c r="C226" i="1"/>
  <c r="B226" i="1"/>
  <c r="A226" i="1"/>
  <c r="E225" i="1"/>
  <c r="D225" i="1"/>
  <c r="C225" i="1"/>
  <c r="B225" i="1"/>
  <c r="A225" i="1"/>
  <c r="E224" i="1"/>
  <c r="D224" i="1"/>
  <c r="C224" i="1"/>
  <c r="B224" i="1"/>
  <c r="A224" i="1"/>
  <c r="E223" i="1"/>
  <c r="D223" i="1"/>
  <c r="C223" i="1"/>
  <c r="B223" i="1"/>
  <c r="A223" i="1"/>
  <c r="E222" i="1"/>
  <c r="D222" i="1"/>
  <c r="C222" i="1"/>
  <c r="B222" i="1"/>
  <c r="A222" i="1"/>
  <c r="E221" i="1"/>
  <c r="D221" i="1"/>
  <c r="C221" i="1"/>
  <c r="B221" i="1"/>
  <c r="A221" i="1"/>
  <c r="E220" i="1"/>
  <c r="D220" i="1"/>
  <c r="C220" i="1"/>
  <c r="B220" i="1"/>
  <c r="A220" i="1"/>
  <c r="E219" i="1"/>
  <c r="D219" i="1"/>
  <c r="C219" i="1"/>
  <c r="B219" i="1"/>
  <c r="A219" i="1"/>
  <c r="E218" i="1"/>
  <c r="D218" i="1"/>
  <c r="C218" i="1"/>
  <c r="B218" i="1"/>
  <c r="A218" i="1"/>
  <c r="E217" i="1"/>
  <c r="D217" i="1"/>
  <c r="C217" i="1"/>
  <c r="B217" i="1"/>
  <c r="A217" i="1"/>
  <c r="E216" i="1"/>
  <c r="D216" i="1"/>
  <c r="C216" i="1"/>
  <c r="B216" i="1"/>
  <c r="A216" i="1"/>
  <c r="E215" i="1"/>
  <c r="D215" i="1"/>
  <c r="C215" i="1"/>
  <c r="B215" i="1"/>
  <c r="A215" i="1"/>
  <c r="E214" i="1"/>
  <c r="D214" i="1"/>
  <c r="C214" i="1"/>
  <c r="B214" i="1"/>
  <c r="A214" i="1"/>
  <c r="E213" i="1"/>
  <c r="D213" i="1"/>
  <c r="C213" i="1"/>
  <c r="B213" i="1"/>
  <c r="A213" i="1"/>
  <c r="E212" i="1"/>
  <c r="D212" i="1"/>
  <c r="C212" i="1"/>
  <c r="B212" i="1"/>
  <c r="A212" i="1"/>
  <c r="E211" i="1"/>
  <c r="D211" i="1"/>
  <c r="C211" i="1"/>
  <c r="B211" i="1"/>
  <c r="A211" i="1"/>
  <c r="E210" i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F105" i="1" s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C42" i="1"/>
  <c r="B42" i="1"/>
  <c r="C41" i="1"/>
  <c r="B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F63" i="1" l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7" i="1"/>
  <c r="F538" i="1"/>
  <c r="F539" i="1"/>
  <c r="F540" i="1"/>
  <c r="F541" i="1"/>
  <c r="F542" i="1"/>
  <c r="F543" i="1"/>
  <c r="F544" i="1"/>
  <c r="F546" i="1"/>
  <c r="F548" i="1"/>
  <c r="F549" i="1"/>
  <c r="F551" i="1"/>
  <c r="D552" i="1"/>
  <c r="E552" i="1"/>
  <c r="F51" i="1"/>
  <c r="F52" i="1"/>
  <c r="F53" i="1"/>
  <c r="F54" i="1"/>
  <c r="F55" i="1"/>
  <c r="F56" i="1"/>
  <c r="F57" i="1"/>
  <c r="F58" i="1"/>
  <c r="F59" i="1"/>
  <c r="F60" i="1"/>
  <c r="F61" i="1"/>
  <c r="F62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550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3" i="1"/>
  <c r="F44" i="1"/>
  <c r="F45" i="1"/>
  <c r="F46" i="1"/>
  <c r="F47" i="1"/>
  <c r="F48" i="1"/>
  <c r="F49" i="1"/>
  <c r="F50" i="1"/>
  <c r="F15" i="1"/>
  <c r="F16" i="1"/>
  <c r="F17" i="1"/>
  <c r="F7" i="1"/>
  <c r="F8" i="1"/>
  <c r="F9" i="1"/>
  <c r="F10" i="1"/>
  <c r="F11" i="1"/>
  <c r="F12" i="1"/>
  <c r="F13" i="1"/>
  <c r="F14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552" i="1" l="1"/>
</calcChain>
</file>

<file path=xl/sharedStrings.xml><?xml version="1.0" encoding="utf-8"?>
<sst xmlns="http://schemas.openxmlformats.org/spreadsheetml/2006/main" count="35" uniqueCount="25">
  <si>
    <t>Pielikums</t>
  </si>
  <si>
    <t>Projekta līguma numurs</t>
  </si>
  <si>
    <t>Finansējuma saņēmējs</t>
  </si>
  <si>
    <t>Projekta nosaukums</t>
  </si>
  <si>
    <t>Projekta līgumā noteiktais CO2 emisijas samazinājums, tCO2</t>
  </si>
  <si>
    <t>Sasniegtais CO2 emisijas samazinājums 2018. gadā, tCO2*</t>
  </si>
  <si>
    <t>CO2 emisijas samazinājums 2018.gadā, %</t>
  </si>
  <si>
    <t>1</t>
  </si>
  <si>
    <t>2</t>
  </si>
  <si>
    <t>3</t>
  </si>
  <si>
    <t>4</t>
  </si>
  <si>
    <t>5</t>
  </si>
  <si>
    <t>6</t>
  </si>
  <si>
    <t>Apkopojums par KPFI ietvaros īstenoto projektu konkursu projektu monitoringa rezultātiem 2018.gadā</t>
  </si>
  <si>
    <t>Informatīvajam ziņojumam
„Par Klimata pārmaiņu finanšu instrumenta darbību 2018.gadā”</t>
  </si>
  <si>
    <t>KOPĀ</t>
  </si>
  <si>
    <t>Piezīmes</t>
  </si>
  <si>
    <t>Projekta rezultāti nav sasniegti, nav iesniegta informācija par autobusu pārbūvi un ir pieņemts darba grupas lēmums par finanšu korekcijas piemērošanu.</t>
  </si>
  <si>
    <t>Nekorekti iesniegti dati projekta monitoringa pārskatā, tiek veikta pārskata datu precizēšana</t>
  </si>
  <si>
    <t>Projekta rezultāti nav sasniegti,  pasākuma plāns  nav iesniegts līdz ar ko ir sagatavots atzinums par finanšu korekcijas piemērošanu.</t>
  </si>
  <si>
    <t>KPFI-10/63*</t>
  </si>
  <si>
    <t>KPFI-10/73*</t>
  </si>
  <si>
    <t>*Projektā sasniedzamais rezultāts- vidējais svērtais siltumenerģijas patēriņš ēkām, kurās veiktas projekta aktivitātes, nepārsniedz 10,50kwh/m2 gadā.</t>
  </si>
  <si>
    <t>Monitoringa pārskats nav iesniegts. Tika  nosūtīta brīdinājuma vēstule par monitoringa pārskata neiesniegšanu.</t>
  </si>
  <si>
    <t>Projekta rezultāti nav sasniegti. Tiks veikta projekta rezultāta nesasniegšanas iemesla pārraudzība atbilstoši VIF IKS noteiktajam.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</si>
</sst>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9" fontId="5" fillId="0" borderId="1" xfId="0" applyNumberFormat="1" applyFont="1" applyFill="1" applyBorder="1"/>
    <xf numFmtId="0" fontId="5" fillId="0" borderId="0" xfId="0" applyFont="1" applyFill="1"/>
    <xf numFmtId="4" fontId="5" fillId="0" borderId="1" xfId="0" applyNumberFormat="1" applyFont="1" applyFill="1" applyBorder="1"/>
    <xf numFmtId="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wrapText="1"/>
    </xf>
    <xf numFmtId="164" fontId="1" fillId="0" borderId="0" xfId="0" applyNumberFormat="1" applyFont="1"/>
    <xf numFmtId="164" fontId="5" fillId="0" borderId="0" xfId="0" applyNumberFormat="1" applyFont="1" applyFill="1"/>
    <xf numFmtId="0" fontId="0" fillId="0" borderId="1" xfId="0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9" fontId="2" fillId="0" borderId="1" xfId="1" applyFont="1" applyFill="1" applyBorder="1"/>
    <xf numFmtId="2" fontId="5" fillId="0" borderId="1" xfId="0" applyNumberFormat="1" applyFont="1" applyFill="1" applyBorder="1"/>
    <xf numFmtId="0" fontId="5" fillId="0" borderId="0" xfId="0" applyFont="1" applyFill="1" applyAlignment="1">
      <alignment wrapText="1"/>
    </xf>
  </cellXfs>
  <cellStyles count="2">
    <cellStyle name="Normal" xfId="0" builtinId="0"/>
    <cellStyle name="Percent" xfId="1" builtinId="5"/>
  </cellStyles>
  <dxfs count="2">
    <dxf>
      <fill>
        <patternFill patternType="lightUp">
          <fgColor rgb="FFFF0000"/>
          <bgColor theme="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i%20un%20nodalas\KVPID\Klimata_fin_un_tehn_nodala\KPFI\AAU_darijumi\VIFaZinjojumi\Monitorings\par_2018\MONITORINGS%202019-kpfi_zi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1_REZULTĀTI"/>
      <sheetName val="2_PROJEKTI"/>
      <sheetName val="3_CITA"/>
      <sheetName val="PASĀKUMA PLĀNS"/>
      <sheetName val="PROJEKTS"/>
      <sheetName val="GadaPārskati"/>
      <sheetName val="LURSOFT"/>
      <sheetName val="AUTO"/>
      <sheetName val="ZEMESGRĀMATA"/>
      <sheetName val="EMSI_11"/>
      <sheetName val="EMSI_12"/>
      <sheetName val="EMSI_13"/>
      <sheetName val="EMSI_14"/>
      <sheetName val="EMSI_15"/>
      <sheetName val="EMSI_16"/>
      <sheetName val="EMSI_17"/>
      <sheetName val="EMSI_18"/>
      <sheetName val="PIVOT TABLE"/>
    </sheetNames>
    <sheetDataSet>
      <sheetData sheetId="0" refreshError="1">
        <row r="20">
          <cell r="C20" t="str">
            <v>KPFI-1/25</v>
          </cell>
          <cell r="D20" t="str">
            <v>Siguldas novada dome</v>
          </cell>
          <cell r="E20" t="str">
            <v>Energoefektivitātes paaugstināšana Siguldas novada izglītības iestādēs</v>
          </cell>
          <cell r="V20">
            <v>202.31</v>
          </cell>
          <cell r="Z20">
            <v>197.40600000000001</v>
          </cell>
        </row>
        <row r="27">
          <cell r="C27" t="str">
            <v>KPFI-1/33</v>
          </cell>
          <cell r="D27" t="str">
            <v>Iecavas novada dome</v>
          </cell>
          <cell r="E27" t="str">
            <v>Energoefektivitātes paaugstināšana iecavas novada pirmskolas izglītības iestādē "Cālītis"</v>
          </cell>
          <cell r="V27">
            <v>51.54</v>
          </cell>
          <cell r="Z27">
            <v>54.384</v>
          </cell>
        </row>
        <row r="31">
          <cell r="C31" t="str">
            <v>KPFI-1/37</v>
          </cell>
          <cell r="D31" t="str">
            <v>Burtnieku novada pašvaldība</v>
          </cell>
          <cell r="E31" t="str">
            <v>Matīšu bērnudārza un Burtnieku skolas N-2 korpusa vienkāršota renovācija</v>
          </cell>
          <cell r="V31">
            <v>73.599999999999994</v>
          </cell>
          <cell r="Z31">
            <v>73.641000000000005</v>
          </cell>
        </row>
        <row r="76">
          <cell r="C76" t="str">
            <v>KPFI-3/14</v>
          </cell>
          <cell r="D76" t="str">
            <v>Rīgas Tehniskā universitāte</v>
          </cell>
          <cell r="E76" t="str">
            <v>Energoefektivitātes paaugstināšanas pasākumu kopums Rīgas Tehniskās universitātes studentu dienesta viesnīcās Rīgā, Āzenes ielā 22; 22a</v>
          </cell>
        </row>
        <row r="85">
          <cell r="C85" t="str">
            <v>KPFI-4/7</v>
          </cell>
          <cell r="D85" t="str">
            <v>Jelgavas novada pašvaldība</v>
          </cell>
          <cell r="E85" t="str">
            <v>Tehnoloģiju pāreja no fosilajiem uz atjaunojamajiem energoresursiem Jelgavas novada pašvaldības ēkās</v>
          </cell>
          <cell r="V85">
            <v>821.84</v>
          </cell>
          <cell r="Z85">
            <v>477.51799999999997</v>
          </cell>
        </row>
        <row r="92">
          <cell r="C92" t="str">
            <v>KPFI-4/26</v>
          </cell>
          <cell r="D92" t="str">
            <v>Ilūkstes novada pašvaldība</v>
          </cell>
          <cell r="E92" t="str">
            <v>Siltumenerģijas ražošanas tehnoloģiju pāreja no fosilajiem uz atjaunojamiem energoresursiem Ilūkstes novada Subates katlumājā</v>
          </cell>
          <cell r="V92">
            <v>681.26</v>
          </cell>
          <cell r="Z92">
            <v>688.53800000000001</v>
          </cell>
        </row>
        <row r="107">
          <cell r="C107" t="str">
            <v>KPFI-4/77</v>
          </cell>
          <cell r="D107" t="str">
            <v>Rēzeknes novada pašvaldība</v>
          </cell>
          <cell r="E107" t="str">
            <v>Tehnoloģiju pāreja no fosilajiem uz atjaunojamiem energoresursiem Tiskādu vidusskolas ēkā</v>
          </cell>
          <cell r="V107">
            <v>96.6</v>
          </cell>
        </row>
        <row r="111">
          <cell r="C111" t="str">
            <v>KPFI-5/11</v>
          </cell>
          <cell r="D111" t="str">
            <v>Priekuļu tehnikums</v>
          </cell>
          <cell r="E111" t="str">
            <v xml:space="preserve">Ērgļu arodvidusskolas dienesta viesnīcas un mācību darbnīcu energoefektīva rekonstrukcija ar pasīvo ēku komponentiem </v>
          </cell>
          <cell r="V111">
            <v>357.64</v>
          </cell>
          <cell r="Z111">
            <v>0</v>
          </cell>
        </row>
        <row r="112">
          <cell r="C112" t="str">
            <v>KPFI-5/12</v>
          </cell>
          <cell r="D112" t="str">
            <v>Ogres tehnikums</v>
          </cell>
          <cell r="E112" t="str">
            <v>Ogres Profesionālās vidusskolas dienesta viesnīcas renovācija atbilstoši augstām energoefektivitātes prasībām un izmantojot videi draudzīgus būvniecības materiālus un izstrādājumus</v>
          </cell>
          <cell r="V112">
            <v>91.67</v>
          </cell>
          <cell r="Z112">
            <v>94.403999999999996</v>
          </cell>
        </row>
        <row r="113">
          <cell r="C113" t="str">
            <v>KPFI-5/13</v>
          </cell>
          <cell r="D113" t="str">
            <v>Bebrenes Profesionālā vidusskola</v>
          </cell>
          <cell r="E113" t="str">
            <v>Kompleksi risinājumi SEG emisiju samazināšanai Bebrenes Profesionālās vidusskolas ēkās</v>
          </cell>
          <cell r="V113">
            <v>277.95</v>
          </cell>
          <cell r="Z113">
            <v>278.03399999999999</v>
          </cell>
        </row>
        <row r="118">
          <cell r="C118" t="str">
            <v>KPFI-5/31</v>
          </cell>
          <cell r="D118" t="str">
            <v>PIKC "Liepājas mūzikas, mākslas un dizaina vidusskola"</v>
          </cell>
          <cell r="E118" t="str">
            <v>Emiļa Melngaiļa Liepājas mūzikas vidusskolas energoefektivitātes pasākumi</v>
          </cell>
          <cell r="V118">
            <v>123.79</v>
          </cell>
          <cell r="Z118">
            <v>137.49799999999999</v>
          </cell>
        </row>
        <row r="120">
          <cell r="C120" t="str">
            <v>KPFI-5/34</v>
          </cell>
          <cell r="D120" t="str">
            <v>Smiltenes tehnikums</v>
          </cell>
          <cell r="E120" t="str">
            <v>Siltumnīcefekta gāzu emisiju samazināšana un energoefektivitātes paaugstināšana Alsviķu Profesionālās skolas ēkās</v>
          </cell>
        </row>
        <row r="126">
          <cell r="C126" t="str">
            <v>KPFI-5/45</v>
          </cell>
          <cell r="D126" t="str">
            <v>Emīla Dārziņa mūzikas vidusskola</v>
          </cell>
          <cell r="E126" t="str">
            <v>Energoefektivitātes paaugstināšana Emīla Dārziņa mūzikas vidusskolas ēkā</v>
          </cell>
        </row>
        <row r="128">
          <cell r="C128" t="str">
            <v>KPFI-5/54</v>
          </cell>
          <cell r="D128" t="str">
            <v>Daugavpils Tirdzniecības profesionālā vidusskola</v>
          </cell>
          <cell r="E128" t="str">
            <v>Daugavpils Tirdzniecības skolas ēkas energoefektivitātes paaugstināšanas pasākumi</v>
          </cell>
        </row>
        <row r="129">
          <cell r="C129" t="str">
            <v>KPFI-5/60</v>
          </cell>
          <cell r="D129" t="str">
            <v>Daugavpils Profesionālā vidusskola</v>
          </cell>
          <cell r="E129" t="str">
            <v xml:space="preserve">Energoefektivitātes paaugstināšanas pasākumi Latgales Transporta un sakaru tehniskās skolas dienesta viesnīcu ēkās </v>
          </cell>
        </row>
        <row r="131">
          <cell r="C131" t="str">
            <v>KPFI-5/62</v>
          </cell>
          <cell r="D131" t="str">
            <v>Saldus tehnikums</v>
          </cell>
          <cell r="E131" t="str">
            <v xml:space="preserve">Saldus Profesionālās vidusskolas divu dienesta viesnīcu ēku un sporta nama ēkas daļas renovācijas kompleksi, videi draudzīgi energoefektivitātes paaugstināšanas pasākumi </v>
          </cell>
        </row>
        <row r="138">
          <cell r="C138" t="str">
            <v>KPFI-6/8</v>
          </cell>
          <cell r="D138" t="str">
            <v>Akciju sabiedrība "Reklāmdruka"</v>
          </cell>
          <cell r="E138" t="str">
            <v>Oglekļa dioksīda emisiju samazināšana, uzlabojot energoefektivitāti AS “Reklāmdruka" ražošanas ēkā Atlasa ielā 8, Rīgā</v>
          </cell>
          <cell r="V138">
            <v>58.92</v>
          </cell>
          <cell r="Z138">
            <v>49.512999999999998</v>
          </cell>
        </row>
        <row r="147">
          <cell r="C147" t="str">
            <v>KPFI-6/19</v>
          </cell>
          <cell r="D147" t="str">
            <v>SIA "SENGA"</v>
          </cell>
          <cell r="E147" t="str">
            <v>Kompleksi risinājumi siltumnīcefekta gāzu emisiju samazināšanai SIA "Senga" ražošanas kompleksā</v>
          </cell>
          <cell r="V147">
            <v>1050.83</v>
          </cell>
          <cell r="Z147">
            <v>0</v>
          </cell>
        </row>
        <row r="174">
          <cell r="C174" t="str">
            <v>KPFI-7/6</v>
          </cell>
          <cell r="D174" t="str">
            <v>Cesvaines novada dome</v>
          </cell>
          <cell r="E174" t="str">
            <v>Energoefektivitātes paaugstināšana Cesvaines pašvaldības administratīvajā ēkā</v>
          </cell>
          <cell r="V174">
            <v>55.86</v>
          </cell>
          <cell r="Z174">
            <v>55.878999999999998</v>
          </cell>
        </row>
        <row r="178">
          <cell r="C178" t="str">
            <v>KPFI-7/10</v>
          </cell>
          <cell r="D178" t="str">
            <v>Jēkabpils novada pašvaldība</v>
          </cell>
          <cell r="E178" t="str">
            <v>Siltumnīcefektu gāzu emisiju samazināšana Jēkabpils novada pašvaldības ēkās - Rubeņu pirmsskolas mācību iestāde un Zasas pagasta pārvaldes administratīvā ēkās</v>
          </cell>
          <cell r="V178">
            <v>103.16</v>
          </cell>
          <cell r="Z178">
            <v>104.52200000000001</v>
          </cell>
        </row>
        <row r="182">
          <cell r="C182" t="str">
            <v>KPFI-7/21</v>
          </cell>
          <cell r="D182" t="str">
            <v>Līvānu novada dome</v>
          </cell>
          <cell r="E182" t="str">
            <v>Līvānu novada pašvaldības Rožupes, Jersikas un Jaunsilavas pamatskolu ēku energoefektivitātes paaugstināšana</v>
          </cell>
          <cell r="V182">
            <v>239.57</v>
          </cell>
          <cell r="Z182">
            <v>249.75800000000001</v>
          </cell>
        </row>
        <row r="183">
          <cell r="C183" t="str">
            <v>KPFI-7/25</v>
          </cell>
          <cell r="D183" t="str">
            <v>Krustpils novada pašvaldība</v>
          </cell>
          <cell r="E183" t="str">
            <v>Krustpils novada Sūnu pamatskolas ēkas kompleksu pasākumu ieviešana siltumnīcefekta gāzu emisiju samazināšanai</v>
          </cell>
          <cell r="V183">
            <v>31.57</v>
          </cell>
          <cell r="Z183">
            <v>29.073</v>
          </cell>
        </row>
        <row r="186">
          <cell r="C186" t="str">
            <v>KPFI-7/31</v>
          </cell>
          <cell r="D186" t="str">
            <v>Ķeguma novada pašvaldība</v>
          </cell>
          <cell r="E186" t="str">
            <v>Kompleksi risinājumi siltumnīcefekta gāzu emisiju samazināšanai Ķeguma novada pašvaldības ēkās</v>
          </cell>
          <cell r="V186">
            <v>267.64</v>
          </cell>
          <cell r="Z186">
            <v>197.047</v>
          </cell>
        </row>
        <row r="190">
          <cell r="C190" t="str">
            <v>KPFI-7/41</v>
          </cell>
          <cell r="D190" t="str">
            <v>Jūrmalas pilsētas dome</v>
          </cell>
          <cell r="E190" t="str">
            <v>Kompleksi risinājumi siltumnīcefekta gāzu emisiju samazināšanai Jūrmalas pašvaldības izglītības iestāžu ēkās</v>
          </cell>
          <cell r="V190">
            <v>592.38</v>
          </cell>
          <cell r="Z190">
            <v>617.01700000000005</v>
          </cell>
        </row>
        <row r="191">
          <cell r="C191" t="str">
            <v>KPFI-7/42</v>
          </cell>
          <cell r="D191" t="str">
            <v>Ogres novada pašvaldība</v>
          </cell>
          <cell r="E191" t="str">
            <v>Energoefektivitātes paaugstināšana Ogres novada pašvaldības ēkās 2</v>
          </cell>
          <cell r="V191">
            <v>457.49</v>
          </cell>
          <cell r="Z191">
            <v>539.60599999999999</v>
          </cell>
        </row>
        <row r="192">
          <cell r="C192" t="str">
            <v>KPFI-7/43</v>
          </cell>
          <cell r="D192" t="str">
            <v>Rīgas Domes Īpašuma departaments</v>
          </cell>
          <cell r="E192" t="str">
            <v>Kompleksi risinājumi siltumnīcefekta gāzu emisiju samazināšanai Rīgas pilsētas pašvaldības izglītības iestāžu lietojumā esošajās ēkās</v>
          </cell>
          <cell r="V192">
            <v>330.32</v>
          </cell>
          <cell r="Z192">
            <v>267.52999999999997</v>
          </cell>
        </row>
        <row r="195">
          <cell r="C195" t="str">
            <v>KPFI-7/53</v>
          </cell>
          <cell r="D195" t="str">
            <v>Jēkabpils pilsētas pašvaldība</v>
          </cell>
          <cell r="E195" t="str">
            <v>Jēkabpils pilsētas pašvaldības iestāžu energoefektivitātes paaugstināšana</v>
          </cell>
          <cell r="V195">
            <v>354.16500000000002</v>
          </cell>
          <cell r="Z195">
            <v>354.54300000000001</v>
          </cell>
        </row>
        <row r="196">
          <cell r="C196" t="str">
            <v>KPFI-7/65</v>
          </cell>
          <cell r="D196" t="str">
            <v>Grobiņas novada dome</v>
          </cell>
          <cell r="E196" t="str">
            <v>Grobiņas pagasta sākumskolas ēkas energoefektivitātes uzlabošana</v>
          </cell>
          <cell r="V196">
            <v>71.209999999999994</v>
          </cell>
          <cell r="Z196">
            <v>70.421999999999997</v>
          </cell>
        </row>
        <row r="199">
          <cell r="C199" t="str">
            <v>KPFI-7/82</v>
          </cell>
          <cell r="D199" t="str">
            <v>Rēzeknes pilsētas dome</v>
          </cell>
          <cell r="E199" t="str">
            <v>Kompleksi risinājumi siltumnīcefekta gāzu emisiju samazināšanai Rēzeknes pilsētas pašvaldības ēkās</v>
          </cell>
          <cell r="V199">
            <v>547.5</v>
          </cell>
          <cell r="Z199">
            <v>473.03399999999999</v>
          </cell>
        </row>
        <row r="202">
          <cell r="C202" t="str">
            <v>KPFI-7/89</v>
          </cell>
          <cell r="D202" t="str">
            <v>Mālpils novada dome</v>
          </cell>
          <cell r="E202" t="str">
            <v>Siltumnīcefekta gāzu emisiju samazināšana un energoefektivitātes paaugstināšana Mālpils novada pašvaldības izglītības iestādē</v>
          </cell>
          <cell r="V202">
            <v>128.88</v>
          </cell>
          <cell r="Z202">
            <v>110.33499999999999</v>
          </cell>
        </row>
        <row r="203">
          <cell r="C203" t="str">
            <v>KPFI-7/90</v>
          </cell>
          <cell r="D203" t="str">
            <v>Ropažu novada pašvaldība</v>
          </cell>
          <cell r="E203" t="str">
            <v>Siltumnīcefekta gāzu emisiju samazināšana un energoefektivitātes paaugstināšana Ropažu novada pašvaldības ēkās</v>
          </cell>
          <cell r="V203">
            <v>62.72</v>
          </cell>
          <cell r="Z203">
            <v>65.114999999999995</v>
          </cell>
        </row>
        <row r="205">
          <cell r="C205" t="str">
            <v>KPFI-7/93</v>
          </cell>
          <cell r="D205" t="str">
            <v>Pāvilostas novada dome</v>
          </cell>
          <cell r="E205" t="str">
            <v>Energoefektivitātes paaugstināšanas pasākumi Pāvilostas novada Pāvilostas vidusskolas un Vērgales pirmsskolas izglītības iestādes "Kastanītis" ēkām</v>
          </cell>
          <cell r="V205">
            <v>87.98</v>
          </cell>
          <cell r="Z205">
            <v>67.671999999999997</v>
          </cell>
        </row>
        <row r="206">
          <cell r="C206" t="str">
            <v>KPFI-7/97</v>
          </cell>
          <cell r="D206" t="str">
            <v>Smiltenes novada dome</v>
          </cell>
          <cell r="E206" t="str">
            <v>Smiltenes novada Grundzāles Palsmenes pagastu izglītības iestāžu renovācija atbilstoši augstām energoefektivitātes prasībām</v>
          </cell>
          <cell r="V206">
            <v>181.08</v>
          </cell>
          <cell r="Z206">
            <v>182.61</v>
          </cell>
        </row>
        <row r="234">
          <cell r="C234" t="str">
            <v>KPFI-10/22</v>
          </cell>
          <cell r="D234" t="str">
            <v>Garkalnes novada Dome</v>
          </cell>
          <cell r="E234" t="str">
            <v>Garkalnes vidusskolas ēkas zemas enerģijas patēriņa energoefektīva rekonstrukcija izmantojot videi draudzīgas tehnoloģijas un būvmateriālus</v>
          </cell>
          <cell r="V234">
            <v>105.364</v>
          </cell>
          <cell r="Z234">
            <v>109.101</v>
          </cell>
        </row>
        <row r="238">
          <cell r="D238" t="str">
            <v>Pašnodarbinātā persona Juris Līnis</v>
          </cell>
          <cell r="E238" t="str">
            <v>Energoefektīvas pasīvās divģimeņu dzīvojamās ēkas jaunbūve</v>
          </cell>
        </row>
        <row r="240">
          <cell r="D240" t="str">
            <v>Uldis Pabērzis</v>
          </cell>
          <cell r="E240" t="str">
            <v>Energoefektīvas pasīvās vienģimenes dzīvojamās ēkas jaunbūve  Rīgā,  Ernsta Bergmaņa iela 5</v>
          </cell>
          <cell r="Z240">
            <v>0</v>
          </cell>
        </row>
        <row r="241">
          <cell r="C241" t="str">
            <v>KPFI-10/75</v>
          </cell>
          <cell r="D241" t="str">
            <v>Tiskādu sanatorijas internātskola</v>
          </cell>
          <cell r="E241" t="str">
            <v>Tiskādu speciālās internātpamatskolas rekonstrukcija, kas atbilst zema enerģijas patēriņa ēkas prasībām</v>
          </cell>
          <cell r="V241">
            <v>123.7243</v>
          </cell>
          <cell r="Z241">
            <v>125.956</v>
          </cell>
        </row>
        <row r="243">
          <cell r="C243" t="str">
            <v>KPFI-10/79</v>
          </cell>
          <cell r="D243" t="str">
            <v>Rēzeknes novada pašvaldība</v>
          </cell>
          <cell r="E243" t="str">
            <v>Tiskādu vidusskolas rekonstrukcija, kas atbilst zema enerģijas patēriņa ēkas prasībām</v>
          </cell>
          <cell r="V243">
            <v>180.7713</v>
          </cell>
          <cell r="Z243">
            <v>211.00299999999999</v>
          </cell>
        </row>
        <row r="244">
          <cell r="C244" t="str">
            <v>KPFI-12/1</v>
          </cell>
          <cell r="D244" t="str">
            <v>Ķekavas novada pašvaldības sporta aģentūra</v>
          </cell>
          <cell r="E244" t="str">
            <v>Saules kolektora sistēmas uzstādīšana "Ķekavas novada pašvaldības sporta aģentūras" ēkai siltumnīcefekta gāzu emisiju samazināšanai</v>
          </cell>
          <cell r="V244">
            <v>31.92</v>
          </cell>
          <cell r="Z244">
            <v>7.4669999999999996</v>
          </cell>
        </row>
        <row r="247">
          <cell r="C247" t="str">
            <v>KPFI-12/18</v>
          </cell>
          <cell r="D247" t="str">
            <v>Skrīveru novada dome</v>
          </cell>
          <cell r="E247" t="str">
            <v>Saules enerģija siltajam ūdenim Skrīveru novadā</v>
          </cell>
          <cell r="V247">
            <v>33.67</v>
          </cell>
          <cell r="Z247">
            <v>0</v>
          </cell>
        </row>
        <row r="248">
          <cell r="C248" t="str">
            <v>KPFI-12/21</v>
          </cell>
          <cell r="D248" t="str">
            <v>SIA "Tukums DH"</v>
          </cell>
          <cell r="E248" t="str">
            <v>Biomasas koģenerācijas elektrostacijas uzstādīšanas Tukumā, nodrošinot elektroenerģijas un siltumenerģijas ražošanu no atjaunojamiem energoresursiem un samazinot oglekļa dioksīda emisiju</v>
          </cell>
          <cell r="V248">
            <v>8962.5499999999993</v>
          </cell>
          <cell r="Z248">
            <v>7733.2209999999995</v>
          </cell>
        </row>
        <row r="251">
          <cell r="C251" t="str">
            <v>KPFI-12/52</v>
          </cell>
          <cell r="D251" t="str">
            <v>SIA "Baltijas lāse"</v>
          </cell>
          <cell r="E251" t="str">
            <v>Saules enerģijas izmantošana Duntes muižā</v>
          </cell>
          <cell r="V251">
            <v>23.03</v>
          </cell>
          <cell r="Z251">
            <v>7.8929999999999998</v>
          </cell>
        </row>
        <row r="252">
          <cell r="C252" t="str">
            <v>KPFI-12/57</v>
          </cell>
          <cell r="D252" t="str">
            <v>SIA "ENERCOM PLUS"</v>
          </cell>
          <cell r="E252" t="str">
            <v>Vēja elektrostaciju tehnoloģiju iegāde un ieviešana elektroenerģijas ražošanai Popes pagastā, "Lipstiņos"</v>
          </cell>
          <cell r="V252">
            <v>8188.13</v>
          </cell>
          <cell r="Z252">
            <v>0</v>
          </cell>
        </row>
        <row r="253">
          <cell r="C253" t="str">
            <v>KPFI-12/73</v>
          </cell>
          <cell r="D253" t="str">
            <v>AS "ROGA-AGRO"</v>
          </cell>
          <cell r="E253" t="str">
            <v>Saules kolektoru sistēmas uzstādīšana AS "ROGA-AGRO"</v>
          </cell>
          <cell r="V253">
            <v>7.62</v>
          </cell>
          <cell r="Z253">
            <v>7.7880000000000003</v>
          </cell>
        </row>
        <row r="259">
          <cell r="C259" t="str">
            <v>KPFI-12/114</v>
          </cell>
          <cell r="D259" t="str">
            <v>Sabiedrība ar ierobežotu atbildību Firma "Albatross" Tukuma rajonā</v>
          </cell>
          <cell r="E259" t="str">
            <v>Siltuma nodrošināšana ar atjaunojamiem energoresursiem atpūtas kompleksa "Albatross" darbībai</v>
          </cell>
          <cell r="V259">
            <v>3605.08</v>
          </cell>
          <cell r="Z259">
            <v>314.505</v>
          </cell>
        </row>
        <row r="260">
          <cell r="C260" t="str">
            <v>KPFI-12/121</v>
          </cell>
          <cell r="D260" t="str">
            <v>Valsts aizsardzības militāro objektu un iepirkumu centrs</v>
          </cell>
          <cell r="E260" t="str">
            <v>Nacionālo bruņoto spēku ēku fosilo siltumenerģijas ražošanas iekārtu nomaiņa siltumenerģijas ražošanai no atjaunojamiem energoresursiem</v>
          </cell>
          <cell r="V260">
            <v>885.07</v>
          </cell>
          <cell r="Z260">
            <v>891.61599999999999</v>
          </cell>
        </row>
        <row r="262">
          <cell r="C262" t="str">
            <v>KPFI-12/131</v>
          </cell>
          <cell r="D262" t="str">
            <v>Rīgas Domes Īpašuma departaments</v>
          </cell>
          <cell r="E262" t="str">
            <v>Ogļu katlu mājas nomaiņa pret atjaunojamo energoresursu apkures kaltu Rīgas 14.vakara (maiņu) vidusskolas ēkā Rīgā, Margrietas ielā</v>
          </cell>
          <cell r="V262">
            <v>96.63</v>
          </cell>
          <cell r="Z262">
            <v>88.540999999999997</v>
          </cell>
        </row>
        <row r="263">
          <cell r="C263" t="str">
            <v>KPFI-12/144</v>
          </cell>
          <cell r="D263" t="str">
            <v>Sabiedrība ar ierobežotu atbildību "Resort Investments"</v>
          </cell>
          <cell r="E263" t="str">
            <v>Saules kolektoru sistēmu uzstādīšana un zemes siltumsūkņu būvniecība Saulkrastos</v>
          </cell>
          <cell r="V263">
            <v>235.91</v>
          </cell>
          <cell r="Z263">
            <v>0</v>
          </cell>
        </row>
        <row r="266">
          <cell r="C266" t="str">
            <v>KPFI-12/152</v>
          </cell>
          <cell r="D266" t="str">
            <v>Maltas speciālā internātpamatskola</v>
          </cell>
          <cell r="E266" t="str">
            <v>Maltas speciālās internātpamatskolas katlu mājas un apkures sistēmas rekonstrukcija</v>
          </cell>
          <cell r="V266">
            <v>96.25</v>
          </cell>
          <cell r="Z266">
            <v>118.40300000000001</v>
          </cell>
        </row>
        <row r="270">
          <cell r="C270" t="str">
            <v>KPFI-12/183</v>
          </cell>
          <cell r="D270" t="str">
            <v>SIA "Seces koks"</v>
          </cell>
          <cell r="E270" t="str">
            <v>SIA "Seces koks" koģenerācijas elektrostacijas izveidošana</v>
          </cell>
          <cell r="V270">
            <v>9022</v>
          </cell>
          <cell r="Z270">
            <v>9538.5630000000001</v>
          </cell>
        </row>
        <row r="273">
          <cell r="C273" t="str">
            <v>KPFI-12/196</v>
          </cell>
          <cell r="D273" t="str">
            <v>Sabiedrība ar ierobežotu atbildību "Granulu Mobilais Siltums"</v>
          </cell>
          <cell r="E273" t="str">
            <v>Moduļveida granulu katlu apkures mobilo katlumāju uzstādīšana</v>
          </cell>
          <cell r="V273">
            <v>12662.8</v>
          </cell>
          <cell r="Z273">
            <v>7061.9489999999996</v>
          </cell>
        </row>
        <row r="274">
          <cell r="C274" t="str">
            <v>KPFI-12/198</v>
          </cell>
          <cell r="D274" t="str">
            <v>Smiltenes Valsts tehnikums - profesionālā vidusskola</v>
          </cell>
          <cell r="E274" t="str">
            <v>Biomasas katlumājas būvniecība un saules kolektoru sistēmas uzstādīšana Smiltenes tehnikumā</v>
          </cell>
          <cell r="V274">
            <v>4974.18</v>
          </cell>
          <cell r="Z274">
            <v>1333.2809999999999</v>
          </cell>
        </row>
        <row r="275">
          <cell r="C275" t="str">
            <v>KPFI-12/199</v>
          </cell>
          <cell r="D275" t="str">
            <v>SIA "Zemgales Enerģijas parks"</v>
          </cell>
          <cell r="E275" t="str">
            <v>Biogāzes koģenerācijas elektrostacijas celšana - atjaunojamo energoresursu izmantošana SEG emisiju samazināšanai</v>
          </cell>
          <cell r="V275">
            <v>4496</v>
          </cell>
          <cell r="Z275">
            <v>3969.35</v>
          </cell>
        </row>
        <row r="276">
          <cell r="C276" t="str">
            <v>KPFI-12/205</v>
          </cell>
          <cell r="D276" t="str">
            <v>Ieslodzījuma vietu pārvalde</v>
          </cell>
          <cell r="E276" t="str">
            <v>Tehnoloģiju pāreja no fosilajiem uz atjaunojamiem energoresursiem Daugavgrīvas cietuma Grīvas nodaļas ēkās</v>
          </cell>
          <cell r="V276">
            <v>2006</v>
          </cell>
          <cell r="Z276">
            <v>2091.7730000000001</v>
          </cell>
        </row>
        <row r="278">
          <cell r="C278" t="str">
            <v>KPFI-12/214</v>
          </cell>
          <cell r="D278" t="str">
            <v>VSAC "Zemgale"</v>
          </cell>
          <cell r="E278" t="str">
            <v>Apkures sistēmu  nomaiņa VSAC "Zemgale" filiālē "Iecava" un filiālē "Jelgava"</v>
          </cell>
          <cell r="V278">
            <v>372.27</v>
          </cell>
          <cell r="Z278">
            <v>73.287000000000006</v>
          </cell>
        </row>
        <row r="279">
          <cell r="C279" t="str">
            <v>KPFI-12/236</v>
          </cell>
          <cell r="D279" t="str">
            <v>Burtnieku novada pašvaldība</v>
          </cell>
          <cell r="E279" t="str">
            <v>Burtnieku novada pašvaldības ēku fosilo siltumenerģijas ražošanas iekārtu nomaiņa siltumenerģijas ražošanai no atjaunojamiem energoresursiem</v>
          </cell>
          <cell r="V279">
            <v>93.4</v>
          </cell>
          <cell r="Z279">
            <v>91.986999999999995</v>
          </cell>
        </row>
        <row r="330">
          <cell r="C330" t="str">
            <v>KPFI-13.2/1</v>
          </cell>
          <cell r="D330" t="str">
            <v>Carnikavas novada pašvaldības aģentūra "Carnikavas komunālserviss"</v>
          </cell>
          <cell r="E330" t="str">
            <v>Gaismas objektu nomaiņa Carnikavas novadā</v>
          </cell>
          <cell r="V330">
            <v>38.79</v>
          </cell>
          <cell r="Z330">
            <v>44.320683000000002</v>
          </cell>
        </row>
        <row r="331">
          <cell r="C331" t="str">
            <v>KPFI-13.2/5</v>
          </cell>
          <cell r="D331" t="str">
            <v>Balvu novada pašvaldība</v>
          </cell>
          <cell r="E331" t="str">
            <v>Publisko teritoriju apgaismojuma infrastruktūras uzlabošana Balvu novadā I kārta</v>
          </cell>
          <cell r="V331">
            <v>40.869999999999997</v>
          </cell>
          <cell r="Z331">
            <v>41.369385000000001</v>
          </cell>
        </row>
        <row r="332">
          <cell r="C332" t="str">
            <v>KPFI-13.2/15</v>
          </cell>
          <cell r="D332" t="str">
            <v>Jūrmalas pilsētas dome</v>
          </cell>
          <cell r="E332" t="str">
            <v>Siltumnīcefekta gāzu emisiju samazināšana Jūrmalas pilsētas publisko teritoriju apgaismojuma infrastruktūrā</v>
          </cell>
          <cell r="V332">
            <v>86.1</v>
          </cell>
          <cell r="Z332">
            <v>86.615475000000004</v>
          </cell>
        </row>
        <row r="333">
          <cell r="C333" t="str">
            <v>KPFI-13.2/16</v>
          </cell>
          <cell r="D333" t="str">
            <v>Salacgrīvas novada dome</v>
          </cell>
          <cell r="E333" t="str">
            <v>Siltumnīcefekta gāzu emisiju samazināšana Salacgrīvas novada pašvaldības publisko teritoriju apgaismojuma infrastruktūrā</v>
          </cell>
          <cell r="V333">
            <v>54.85</v>
          </cell>
          <cell r="Z333">
            <v>55.903157999999998</v>
          </cell>
        </row>
        <row r="334">
          <cell r="C334" t="str">
            <v>KPFI-13.2/19</v>
          </cell>
          <cell r="D334" t="str">
            <v>Krimuldas novada dome</v>
          </cell>
          <cell r="E334" t="str">
            <v>Siltumnīcefekta gāzu emisiju samazināšana Krimuldas novada pašvaldības publisko teritoriju apgaismojuma infrastruktūrā</v>
          </cell>
          <cell r="V334">
            <v>44.61</v>
          </cell>
          <cell r="Z334">
            <v>44.805419999999998</v>
          </cell>
        </row>
        <row r="335">
          <cell r="C335" t="str">
            <v>KPFI-13.2/20</v>
          </cell>
          <cell r="D335" t="str">
            <v>Dobeles novada pašvaldība</v>
          </cell>
          <cell r="E335" t="str">
            <v>Esošo gaismekļu nomaiņa uz energoefektīviem LED tehnoloģiju gaismekļiem Dobeles novadā</v>
          </cell>
          <cell r="V335">
            <v>33.731000000000002</v>
          </cell>
          <cell r="Z335">
            <v>33.769216999999998</v>
          </cell>
        </row>
        <row r="336">
          <cell r="C336" t="str">
            <v>KPFI-13.2/22</v>
          </cell>
          <cell r="D336" t="str">
            <v>Talsu novada pašvaldība</v>
          </cell>
          <cell r="E336" t="str">
            <v>Siltumnīcefekta gāzu emisiju samazināšana Talsu novada pašvaldības Valdemārpils pilsētas publisko teritoriju apgaismojuma infrastruktūrā</v>
          </cell>
          <cell r="V336">
            <v>48.73</v>
          </cell>
          <cell r="Z336">
            <v>49.147011999999997</v>
          </cell>
        </row>
        <row r="337">
          <cell r="C337" t="str">
            <v>KPFI-13.2/23</v>
          </cell>
          <cell r="D337" t="str">
            <v>Talsu novada pašvaldība</v>
          </cell>
          <cell r="E337" t="str">
            <v>Siltumnīcefekta gāzu emisiju samazināšana Talsu novada pašvaldības Valdgales un Ģibuļu pagastu publiskā apgaismojuma infrastruktūrā</v>
          </cell>
          <cell r="V337">
            <v>34.07</v>
          </cell>
          <cell r="Z337">
            <v>35.022545999999998</v>
          </cell>
        </row>
        <row r="338">
          <cell r="C338" t="str">
            <v>KPFI-13.2/26</v>
          </cell>
          <cell r="D338" t="str">
            <v>Madonas novada pašvaldība</v>
          </cell>
          <cell r="E338" t="str">
            <v>Biksēres ciema LED apgaismojuma izveide</v>
          </cell>
          <cell r="V338">
            <v>18.829999999999998</v>
          </cell>
          <cell r="Z338">
            <v>20.287890999999998</v>
          </cell>
        </row>
        <row r="339">
          <cell r="C339" t="str">
            <v>KPFI-13.2/28</v>
          </cell>
          <cell r="D339" t="str">
            <v>Ilūkstes novada pašvaldība</v>
          </cell>
          <cell r="E339" t="str">
            <v>Siltumnīcefekta gāzu emisiju samazināšana Subates pilsētas Domes, Skolas un Smilšu ielu apgaismojuma infrastruktūrā"</v>
          </cell>
          <cell r="V339">
            <v>12.15</v>
          </cell>
          <cell r="Z339">
            <v>12.159316</v>
          </cell>
        </row>
        <row r="340">
          <cell r="C340" t="str">
            <v>KPFI-13.2/35</v>
          </cell>
          <cell r="D340" t="str">
            <v>Limbažu novada dome</v>
          </cell>
          <cell r="E340" t="str">
            <v>Oglekļa dioksīda emisiju samazināšana Limbažu pilsētas apgaismojuma infrastruktūrā</v>
          </cell>
          <cell r="V340">
            <v>49.14</v>
          </cell>
          <cell r="Z340">
            <v>49.435631000000001</v>
          </cell>
        </row>
        <row r="341">
          <cell r="C341" t="str">
            <v>KPFI-13.2/39</v>
          </cell>
          <cell r="D341" t="str">
            <v>Smiltenes novada dome</v>
          </cell>
          <cell r="E341" t="str">
            <v>Smiltenes novada pašvaldības publisko teritoriju apgaismojuma infrastruktūras modernizācija, 3. kārta</v>
          </cell>
          <cell r="V341">
            <v>32.78</v>
          </cell>
          <cell r="Z341">
            <v>33.116548999999999</v>
          </cell>
        </row>
        <row r="342">
          <cell r="C342" t="str">
            <v>KPFI-13.3/1</v>
          </cell>
          <cell r="D342" t="str">
            <v>Salaspils novada dome</v>
          </cell>
          <cell r="E342" t="str">
            <v xml:space="preserve">Salaspils novada publisko teritoriju apgaismojuma infrastruktūras rekonstrukcija </v>
          </cell>
          <cell r="V342">
            <v>25.803000000000001</v>
          </cell>
          <cell r="Z342">
            <v>26.257580000000001</v>
          </cell>
        </row>
        <row r="343">
          <cell r="C343" t="str">
            <v>KPFI-13.3/2</v>
          </cell>
          <cell r="D343" t="str">
            <v>Ventspils pilsētas pašvaldības iestāde "Komunālā pārvalde"</v>
          </cell>
          <cell r="E343" t="str">
            <v>Siltumnīcefekta gāzu emisiju samazināšana Ventspils pilsētas pašvaldības publisko teritoriju apgaismojuma infrastruktūrā</v>
          </cell>
          <cell r="V343">
            <v>50.13</v>
          </cell>
          <cell r="Z343">
            <v>50.192709999999998</v>
          </cell>
        </row>
        <row r="344">
          <cell r="C344" t="str">
            <v>KPFI-13.3/6</v>
          </cell>
          <cell r="D344" t="str">
            <v>Jelgavas pilsētas pašvaldības iestāde "Pilsētsaimniecība"</v>
          </cell>
          <cell r="E344" t="str">
            <v>Siltumnīcefektu gāzu emisiju samazināšana Jelgavas pilsētas pašvaldības publisko teritoriju apgaismojuma infrastruktūrā, 4.kārta</v>
          </cell>
          <cell r="V344">
            <v>67</v>
          </cell>
          <cell r="Z344">
            <v>67.011218</v>
          </cell>
        </row>
        <row r="345">
          <cell r="C345" t="str">
            <v>KPFI-13.3/9</v>
          </cell>
          <cell r="D345" t="str">
            <v>Ādažu novada dome</v>
          </cell>
          <cell r="E345" t="str">
            <v>Esošo gaismekļu nomaiņa uz energoefektīviem LED tehnoloģiju gaismekļiem Ādažu novadā</v>
          </cell>
          <cell r="V345">
            <v>33.188000000000002</v>
          </cell>
          <cell r="Z345">
            <v>33.192376000000003</v>
          </cell>
        </row>
        <row r="346">
          <cell r="C346" t="str">
            <v>KPFI-13.3/14</v>
          </cell>
          <cell r="D346" t="str">
            <v>Valmieras pilsētas pašvaldība</v>
          </cell>
          <cell r="E346" t="str">
            <v>Valmieras pilsētas apgaismojuma infrastruktūras nomaiņa</v>
          </cell>
          <cell r="V346">
            <v>153.78</v>
          </cell>
          <cell r="Z346">
            <v>157.42717400000001</v>
          </cell>
        </row>
        <row r="347">
          <cell r="C347" t="str">
            <v>KPFI-13.3/15</v>
          </cell>
          <cell r="D347" t="str">
            <v>Vecumnieku novada dome</v>
          </cell>
          <cell r="E347" t="str">
            <v>Gaismekļu nomaiņa uz LED tehnoloģiju gaismekļiem Vecumnieku pašvaldības publiskajā teritorijā</v>
          </cell>
          <cell r="V347">
            <v>20.202999999999999</v>
          </cell>
          <cell r="Z347">
            <v>19.207654000000002</v>
          </cell>
        </row>
        <row r="348">
          <cell r="C348" t="str">
            <v>KPFI-13.3/17</v>
          </cell>
          <cell r="D348" t="str">
            <v>Salacgrīvas novada dome</v>
          </cell>
          <cell r="E348" t="str">
            <v>Siltumnīcefekta gāzu emisiju samazināšana Salacgrīvas novada pašvaldības publisko teritoriju apgaismojuma infrastruktūrā</v>
          </cell>
          <cell r="V348">
            <v>68.8</v>
          </cell>
          <cell r="Z348">
            <v>71.492553999999998</v>
          </cell>
        </row>
        <row r="349">
          <cell r="C349" t="str">
            <v>KPFI-13.3/18</v>
          </cell>
          <cell r="D349" t="str">
            <v>Carnikavas novada pašvaldības aģentūra "Carnikavas komunālserviss"</v>
          </cell>
          <cell r="E349" t="str">
            <v>Gaismas objektu nomaiņa Carnikavas novadā II</v>
          </cell>
          <cell r="V349">
            <v>12.39</v>
          </cell>
          <cell r="Z349">
            <v>13.733024</v>
          </cell>
        </row>
        <row r="350">
          <cell r="C350" t="str">
            <v>KPFI-13.3/19</v>
          </cell>
          <cell r="D350" t="str">
            <v>Rīgas pašvaldības aģentūra "RĪGAS GAISMA"</v>
          </cell>
          <cell r="E350" t="str">
            <v>Esošo gaismekļu nomaiņa uz energoefektīviem LED tehnoloģiju gaismekļiem Rīgā, Brīvības ielā posmā no Juglas ielas līdz pilsētas robežai</v>
          </cell>
          <cell r="V350">
            <v>46.029000000000003</v>
          </cell>
          <cell r="Z350">
            <v>46.039693</v>
          </cell>
        </row>
        <row r="351">
          <cell r="C351" t="str">
            <v>KPFI-13.3/20</v>
          </cell>
          <cell r="D351" t="str">
            <v>Rīgas pašvaldības aģentūra "RĪGAS GAISMA"</v>
          </cell>
          <cell r="E351" t="str">
            <v>Esošo gaismekļu nomaiņa uz energoefektīviem LED tehnoloģiju gaismekļiem Rīgā, Gustava Zemgala gatves un Varoņu ielas dažādos posmos</v>
          </cell>
          <cell r="V351">
            <v>84.647999999999996</v>
          </cell>
          <cell r="Z351">
            <v>84.662632000000002</v>
          </cell>
        </row>
        <row r="352">
          <cell r="C352" t="str">
            <v>KPFI-13.3/21</v>
          </cell>
          <cell r="D352" t="str">
            <v>Rīgas pašvaldības aģentūra "RĪGAS GAISMA"</v>
          </cell>
          <cell r="E352" t="str">
            <v>Esošo gaismekļu nomaiņa uz energoefektīviem LED tehnoloģiju gaismekļiem Rīgā, Kārļa Ulmaņa gatvē posmā no Lielirbes ielas līdz pilsētas robežai</v>
          </cell>
          <cell r="V352">
            <v>51.07</v>
          </cell>
          <cell r="Z352">
            <v>51.089930000000003</v>
          </cell>
        </row>
        <row r="353">
          <cell r="C353" t="str">
            <v>KPFI-13.3/22</v>
          </cell>
          <cell r="D353" t="str">
            <v>Rīgas pašvaldības aģentūra "RĪGAS GAISMA"</v>
          </cell>
          <cell r="E353" t="str">
            <v>Esošo gaismekļu nomaiņa uz energoefektīviem LED tehnoloģiju gaismekļiem Rīgā, Maskavas ielas dažādos posmos</v>
          </cell>
          <cell r="V353">
            <v>42.293999999999997</v>
          </cell>
          <cell r="Z353">
            <v>42.30829</v>
          </cell>
        </row>
        <row r="354">
          <cell r="C354" t="str">
            <v>KPFI-13.3/24</v>
          </cell>
          <cell r="D354" t="str">
            <v>Preiļu novada pašvaldība</v>
          </cell>
          <cell r="E354" t="str">
            <v>Preiļu novada pašvaldības publisko teritoriju apgaismojuma energoefektivitātes uzlabošana</v>
          </cell>
          <cell r="V354">
            <v>21.03</v>
          </cell>
          <cell r="Z354">
            <v>21.010034000000001</v>
          </cell>
        </row>
        <row r="355">
          <cell r="C355" t="str">
            <v>KPFI-13.3/25</v>
          </cell>
          <cell r="D355" t="str">
            <v>Skrīveru novada pašvaldība</v>
          </cell>
          <cell r="E355" t="str">
            <v>Pašvaldības publisko teritoriju apgaismojuma infrastruktūras uzlabošana Skrīveros</v>
          </cell>
          <cell r="V355">
            <v>13.686999999999999</v>
          </cell>
          <cell r="Z355">
            <v>13.687369</v>
          </cell>
        </row>
        <row r="356">
          <cell r="C356" t="str">
            <v>KPFI-13.3/27</v>
          </cell>
          <cell r="D356" t="str">
            <v>Līgatnes novada pašvaldība</v>
          </cell>
          <cell r="E356" t="str">
            <v>Pašvaldības publisko teritoriju apgaismojuma infrastruktūras uzlabošana Līgatnē un Augšlīgatnē</v>
          </cell>
          <cell r="V356">
            <v>42.34</v>
          </cell>
          <cell r="Z356">
            <v>42.619140999999999</v>
          </cell>
        </row>
        <row r="357">
          <cell r="C357" t="str">
            <v>KPFI-13.3/31</v>
          </cell>
          <cell r="D357" t="str">
            <v>Aglonas novada dome</v>
          </cell>
          <cell r="E357" t="str">
            <v>Ielu apgaismojuma infrastruktūras uzlabošana Aglonas novada publiskajā teritorijā</v>
          </cell>
          <cell r="V357">
            <v>21.08</v>
          </cell>
          <cell r="Z357">
            <v>24.025645999999998</v>
          </cell>
        </row>
        <row r="358">
          <cell r="C358" t="str">
            <v>KPFI-13.3/32</v>
          </cell>
          <cell r="D358" t="str">
            <v>Rundāles novada dome</v>
          </cell>
          <cell r="E358" t="str">
            <v>Esošo gaismekļu nomaiņa uz LED tehnoloģiju gaismekļiem Rundāles novadā</v>
          </cell>
          <cell r="V358">
            <v>15.255000000000001</v>
          </cell>
          <cell r="Z358">
            <v>15.956621</v>
          </cell>
        </row>
        <row r="359">
          <cell r="C359" t="str">
            <v>KPFI-13.3/38</v>
          </cell>
          <cell r="D359" t="str">
            <v>Kocēnu novada dome</v>
          </cell>
          <cell r="E359" t="str">
            <v>Siltumnīcefekta gāzu emisiju samazināšana Kocēnu novada publisko teritoriju apgaismojuma infrastruktūrā</v>
          </cell>
          <cell r="V359">
            <v>35.229999999999997</v>
          </cell>
          <cell r="Z359">
            <v>35.561275000000002</v>
          </cell>
        </row>
        <row r="360">
          <cell r="C360" t="str">
            <v>KPFI-13.3/41</v>
          </cell>
          <cell r="D360" t="str">
            <v>Talsu novada pašvaldība</v>
          </cell>
          <cell r="E360" t="str">
            <v>Siltumnīcefekta gāzu emisiju samazinājums Talsu novada Sabiles publiskās teritoriju apgaismojuma infrastruktūrā</v>
          </cell>
          <cell r="V360">
            <v>63.76</v>
          </cell>
          <cell r="Z360">
            <v>63.722073000000002</v>
          </cell>
        </row>
        <row r="361">
          <cell r="C361" t="str">
            <v>KPFI-13.3/44</v>
          </cell>
          <cell r="D361" t="str">
            <v>Dobeles novada pašvaldība</v>
          </cell>
          <cell r="E361" t="str">
            <v>Publisko teritoriju apgaismojuma infrastruktūras modernizācija Dobeles novadā</v>
          </cell>
          <cell r="V361">
            <v>26.62</v>
          </cell>
          <cell r="Z361">
            <v>26.635921</v>
          </cell>
        </row>
        <row r="362">
          <cell r="C362" t="str">
            <v>KPFI-13.3/45</v>
          </cell>
          <cell r="D362" t="str">
            <v>Lubānas novada pašvaldība</v>
          </cell>
          <cell r="E362" t="str">
            <v>Siltumnīcefektu gāzu emisiju samazināšana Lubānas novada publisko teritoriju apgaismojuma infrastruktūrā</v>
          </cell>
          <cell r="V362">
            <v>15.786</v>
          </cell>
          <cell r="Z362">
            <v>16.028874999999999</v>
          </cell>
        </row>
        <row r="363">
          <cell r="C363" t="str">
            <v>KPFI-13.3/49</v>
          </cell>
          <cell r="D363" t="str">
            <v>Ilūkstes novada pašvaldība</v>
          </cell>
          <cell r="E363" t="str">
            <v>Siltumnīcefekta gāzu emisiju samazināšana Ilūkstes pilsētas ielu apgaismojuma infrastruktūrā</v>
          </cell>
          <cell r="V363">
            <v>77.14</v>
          </cell>
          <cell r="Z363">
            <v>77.317734999999999</v>
          </cell>
        </row>
        <row r="364">
          <cell r="C364" t="str">
            <v>KPFI-13.3/50</v>
          </cell>
          <cell r="D364" t="str">
            <v>Talsu novada pašvaldība</v>
          </cell>
          <cell r="E364" t="str">
            <v>Siltumnīcefekta gāzu emisiju samazināšana Talsu novada Stendes pilsētas publisko teritoriju apgaismojuma infrastruktūrā</v>
          </cell>
          <cell r="V364">
            <v>78.489999999999995</v>
          </cell>
          <cell r="Z364">
            <v>76.083859000000004</v>
          </cell>
        </row>
        <row r="365">
          <cell r="C365" t="str">
            <v>KPFI-13.3/52</v>
          </cell>
          <cell r="D365" t="str">
            <v>Līvānu novada dome</v>
          </cell>
          <cell r="E365" t="str">
            <v>Esošo gaismekļu nomaiņa uz energoefektīviem LED tehnoloģiju gaismekļiem Līvānu pilsētā</v>
          </cell>
          <cell r="V365">
            <v>25.51</v>
          </cell>
          <cell r="Z365">
            <v>26.033275</v>
          </cell>
        </row>
        <row r="366">
          <cell r="C366" t="str">
            <v>KPFI-13.3/53</v>
          </cell>
          <cell r="D366" t="str">
            <v>Kandavas novada dome</v>
          </cell>
          <cell r="E366" t="str">
            <v>Siltumnīcefekta gāzu emisiju samazināšana Kandavas novada publisko teritoriju apgaismojuma infrastruktūrā</v>
          </cell>
          <cell r="V366">
            <v>12.682</v>
          </cell>
          <cell r="Z366">
            <v>12.972372</v>
          </cell>
        </row>
        <row r="367">
          <cell r="C367" t="str">
            <v>KPFI-13.3/54</v>
          </cell>
          <cell r="D367" t="str">
            <v>Balvu novada pašvaldība</v>
          </cell>
          <cell r="E367" t="str">
            <v>Publisko teritoriju apgaismojuma infrastruktūras uzlabošana Balvu novadā, II kārta</v>
          </cell>
          <cell r="V367">
            <v>77.8</v>
          </cell>
          <cell r="Z367">
            <v>77.906882999999993</v>
          </cell>
        </row>
        <row r="368">
          <cell r="C368" t="str">
            <v>KPFI-13.3/57</v>
          </cell>
          <cell r="D368" t="str">
            <v>Ogres novada pašvaldība</v>
          </cell>
          <cell r="E368" t="str">
            <v>Siltumnīcefekta gāzu emisiju samazinājums Ogres pilsētas publiskās teritorijas apgaismojuma infrastruktūrā II kārta, A6 šosejas apjoms</v>
          </cell>
          <cell r="V368">
            <v>82.394000000000005</v>
          </cell>
          <cell r="Z368">
            <v>82.354871000000003</v>
          </cell>
        </row>
        <row r="369">
          <cell r="C369" t="str">
            <v>KPFI-13.3/63</v>
          </cell>
          <cell r="D369" t="str">
            <v>Ogres novada pašvaldība</v>
          </cell>
          <cell r="E369" t="str">
            <v>Siltumnīcefekta gāzu emisiju samazinājums Ogres pilsētas publiskās teritoriju apgaismojuma infrastruktūrā II kārta, pilsētas teritorijas apjoms</v>
          </cell>
          <cell r="V369">
            <v>109.53</v>
          </cell>
          <cell r="Z369">
            <v>110.272308</v>
          </cell>
        </row>
        <row r="370">
          <cell r="C370" t="str">
            <v>KPFI-13.3/69</v>
          </cell>
          <cell r="D370" t="str">
            <v>Priekuļu novada pašvaldība</v>
          </cell>
          <cell r="E370" t="str">
            <v>Esošo gaismekļu nomaiņa uz LED tehnoloģiju gaismekļiem Priekuļu novadā</v>
          </cell>
          <cell r="V370">
            <v>44.273000000000003</v>
          </cell>
          <cell r="Z370">
            <v>44.940002999999997</v>
          </cell>
        </row>
        <row r="371">
          <cell r="C371" t="str">
            <v>KPFI-13.3/70</v>
          </cell>
          <cell r="D371" t="str">
            <v>Rēzeknes pilsētas dome</v>
          </cell>
          <cell r="E371" t="str">
            <v>Gaismas objektu nomaiņa Rēzeknes pilsētā II kārta</v>
          </cell>
          <cell r="V371">
            <v>51.46</v>
          </cell>
          <cell r="Z371">
            <v>47.735677000000003</v>
          </cell>
        </row>
        <row r="381">
          <cell r="C381" t="str">
            <v>KPFI-14/60</v>
          </cell>
          <cell r="D381" t="str">
            <v>SIA "Jūrmalas autobusu satiksme"</v>
          </cell>
          <cell r="E381" t="str">
            <v>Transportlīdzekļu pielāgošanas un pārejas no fosilajiem uz atjaunojamajiem resursiem iegūtas gāzveida biodegvielas izmantošanu pilotprojekta īstenošana</v>
          </cell>
          <cell r="Z381">
            <v>0</v>
          </cell>
        </row>
        <row r="387">
          <cell r="C387" t="str">
            <v>KPFI-15/3</v>
          </cell>
          <cell r="D387" t="str">
            <v>Sabiedrība ar ierobežotu atbildību "Kalsnavas Elevators"</v>
          </cell>
          <cell r="E387" t="str">
            <v>Siltumnīcefekta gāzu emisiju samazināšana SIA "Kalsnavas Elevators"</v>
          </cell>
          <cell r="V387">
            <v>7492.9120000000003</v>
          </cell>
          <cell r="Z387">
            <v>2938.5880000000002</v>
          </cell>
        </row>
        <row r="392">
          <cell r="C392" t="str">
            <v>KPFI-15/12</v>
          </cell>
          <cell r="D392" t="str">
            <v>Sabiedrība ar ierobežotu atbildību "Preco"</v>
          </cell>
          <cell r="E392" t="str">
            <v>Kompleksu risinājumu ieviešana siltumnīcefekta gāzu emisijas samazināšanai uzņēmumā SIA "Preco"</v>
          </cell>
          <cell r="V392">
            <v>54.389000000000003</v>
          </cell>
          <cell r="Z392">
            <v>60.957999999999998</v>
          </cell>
        </row>
        <row r="402">
          <cell r="C402" t="str">
            <v>KPFI-15.1/5</v>
          </cell>
          <cell r="D402" t="str">
            <v>Saldus novada pašvaldība</v>
          </cell>
          <cell r="E402" t="str">
            <v>Kompleksi risinājumi siltumnīcefekta gāzu emisiju samazināšanai Saldus 2.vidusskolas ēkā</v>
          </cell>
          <cell r="V402">
            <v>127.76900000000001</v>
          </cell>
          <cell r="Z402">
            <v>131.529</v>
          </cell>
        </row>
        <row r="403">
          <cell r="C403" t="str">
            <v>KPFI-15.1/6</v>
          </cell>
          <cell r="D403" t="str">
            <v>SIA "Būvenergo A"</v>
          </cell>
          <cell r="E403" t="str">
            <v>Kompleksi risinājumi ražošanas ēkas Langervaldes ielā 1, Jelgavā siltumnīcefekta gāzu emisiju samazināšanai</v>
          </cell>
          <cell r="V403">
            <v>102.61</v>
          </cell>
          <cell r="Z403">
            <v>149.70699999999999</v>
          </cell>
        </row>
        <row r="404">
          <cell r="C404" t="str">
            <v>KPFI-15.1/7</v>
          </cell>
          <cell r="D404" t="str">
            <v>Salaspils 1.vidusskola</v>
          </cell>
          <cell r="E404" t="str">
            <v>Kompleksi risinājumi siltumnīcefekta gāzu emisiju samazināšanai Salaspils 1.vidusskolas ēkā</v>
          </cell>
          <cell r="V404">
            <v>156.17099999999999</v>
          </cell>
          <cell r="Z404">
            <v>126.985</v>
          </cell>
        </row>
        <row r="405">
          <cell r="C405" t="str">
            <v>KPFI-15.1/13</v>
          </cell>
          <cell r="D405" t="str">
            <v>Šķaunes pamatskola</v>
          </cell>
          <cell r="E405" t="str">
            <v>Kompleksi risinājumi siltumnīcefekta gāzu emisiju samazināšanai Šķaunes pamatskolā</v>
          </cell>
          <cell r="V405">
            <v>66.587999999999994</v>
          </cell>
          <cell r="Z405">
            <v>76.412000000000006</v>
          </cell>
        </row>
        <row r="406">
          <cell r="C406" t="str">
            <v>KPFI-15.1/14</v>
          </cell>
          <cell r="D406" t="str">
            <v>Krāslavas valsts ģimnāzija</v>
          </cell>
          <cell r="E406" t="str">
            <v>Kompleksi risinājumi siltumnīcefekta gāzu emisiju samazināšanai Krāslavas Valsts ģimnāzijā</v>
          </cell>
          <cell r="V406">
            <v>68.546999999999997</v>
          </cell>
          <cell r="Z406">
            <v>74.474999999999994</v>
          </cell>
        </row>
        <row r="407">
          <cell r="C407" t="str">
            <v>KPFI-15.1/15</v>
          </cell>
          <cell r="D407" t="str">
            <v>SIA "Rīgas franču skola"</v>
          </cell>
          <cell r="E407" t="str">
            <v>Kompleksi risinājumi siltumnīcefekta gāzu emisiju samazināšanai Privātās vidusskolas "Rīgas franču skola" ēkā</v>
          </cell>
          <cell r="V407">
            <v>74.385000000000005</v>
          </cell>
          <cell r="Z407">
            <v>76.528999999999996</v>
          </cell>
        </row>
        <row r="409">
          <cell r="C409" t="str">
            <v>KPFI-15.1/21</v>
          </cell>
          <cell r="D409" t="str">
            <v>Smiltenes tehnikums</v>
          </cell>
          <cell r="E409" t="str">
            <v>Alsviķu arodskolas kompleksa ēkas un siltumenerģijas pārvaldes un sadales trašu rekonstrukcija KPFI konkursā "Kompleksi risinājumi siltumnīcefektu gāzu emisiju samazināšanai"</v>
          </cell>
          <cell r="V409">
            <v>48.415999999999997</v>
          </cell>
          <cell r="Z409">
            <v>48.518999999999998</v>
          </cell>
        </row>
        <row r="410">
          <cell r="C410" t="str">
            <v>KPFI-15.1/30</v>
          </cell>
          <cell r="D410" t="str">
            <v xml:space="preserve">Jēkabpils pamatskola </v>
          </cell>
          <cell r="E410" t="str">
            <v>Jēkabpils pamatskolas energoefektivitātes uzlabošana</v>
          </cell>
          <cell r="V410">
            <v>265.28899999999999</v>
          </cell>
          <cell r="Z410">
            <v>186.626</v>
          </cell>
        </row>
        <row r="411">
          <cell r="C411" t="str">
            <v>KPFI-15.1/32</v>
          </cell>
          <cell r="D411" t="str">
            <v>SIA "Bērnudārzs Vinnijs"</v>
          </cell>
          <cell r="E411" t="str">
            <v>Kompleksi risinājumi siltumnīcefekta gāzu emisiju samazināšanai privātajā sākumskolā "Vinnijs"</v>
          </cell>
          <cell r="V411">
            <v>10.645</v>
          </cell>
          <cell r="Z411">
            <v>10.747999999999999</v>
          </cell>
        </row>
        <row r="412">
          <cell r="C412" t="str">
            <v>KPFI-15.1/37</v>
          </cell>
          <cell r="D412" t="str">
            <v>SIA "Kurzemes Gaļsaimnieks"</v>
          </cell>
          <cell r="E412" t="str">
            <v>Kompleksi risinājumi siltumnīcefekta gāzu emisijas samazināšanai uzņēmuma Kurzemes Gaļsaimnieks rūpniecības ēkā</v>
          </cell>
          <cell r="V412">
            <v>278.447</v>
          </cell>
          <cell r="Z412">
            <v>295.64699999999999</v>
          </cell>
        </row>
        <row r="413">
          <cell r="C413" t="str">
            <v>KPFI-15.1/43</v>
          </cell>
          <cell r="D413" t="str">
            <v>Pļaviņu novada ģimnāzija</v>
          </cell>
          <cell r="E413" t="str">
            <v>Siltumnīcefekta gāzu emisiju samazināšana Pļaviņu novada ģimnāzijas ēkā Daugavas ielā 50, Pļaviņās, Pļaviņu novadā, uzlabojot ēkas energoefektivitāti</v>
          </cell>
          <cell r="V413">
            <v>27.097000000000001</v>
          </cell>
          <cell r="Z413">
            <v>27.25</v>
          </cell>
        </row>
        <row r="415">
          <cell r="C415" t="str">
            <v>KPFI-15.1/45</v>
          </cell>
          <cell r="D415" t="str">
            <v>Sabiedrība ar ierobežotu atbildību "Varpa"</v>
          </cell>
          <cell r="E415" t="str">
            <v>Kompleksi risinājumi siltumnīcefekta gāzu emisiju samazināšanai Priedkalnēs, Kaplavas pagastā, Krāslavas novadā</v>
          </cell>
          <cell r="V415">
            <v>142.31700000000001</v>
          </cell>
          <cell r="Z415">
            <v>184.65700000000001</v>
          </cell>
        </row>
        <row r="417">
          <cell r="C417" t="str">
            <v>KPFI-15.1/60</v>
          </cell>
          <cell r="D417" t="str">
            <v>Akciju sabiedrība "Valmieras stikla šķiedra"</v>
          </cell>
          <cell r="E417" t="str">
            <v>Kompleksi risinājumi siltumnīcefekta gāzu emisijas samazināšanai AS "Valmieras stikla šķiedra" ražošanas ēkā, Cempu iela 13, Valmiera, LV-4201</v>
          </cell>
          <cell r="V417">
            <v>398.04199999999997</v>
          </cell>
          <cell r="Z417">
            <v>675.55499999999995</v>
          </cell>
        </row>
        <row r="418">
          <cell r="C418" t="str">
            <v>KPFI-15.1/61</v>
          </cell>
          <cell r="D418" t="str">
            <v>Vircavas vidusskola</v>
          </cell>
          <cell r="E418" t="str">
            <v>Vircavas vidusskolas ēku energoefektivitātes paaugstināšana</v>
          </cell>
          <cell r="V418">
            <v>212.51400000000001</v>
          </cell>
          <cell r="Z418">
            <v>236.976</v>
          </cell>
        </row>
        <row r="419">
          <cell r="C419" t="str">
            <v>KPFI-15.1/69</v>
          </cell>
          <cell r="D419" t="str">
            <v>Zvejniekciema vidusskola</v>
          </cell>
          <cell r="E419" t="str">
            <v>Zvejniekciema vidusskolas sporta zāles energoefektivitātes paaugstināšana</v>
          </cell>
          <cell r="V419">
            <v>111.25</v>
          </cell>
          <cell r="Z419">
            <v>111.258</v>
          </cell>
        </row>
        <row r="420">
          <cell r="C420" t="str">
            <v>KPFI-15.1/75</v>
          </cell>
          <cell r="D420" t="str">
            <v>Vilces pamatskola</v>
          </cell>
          <cell r="E420" t="str">
            <v>Vilces pamatskolas energoefektivitātes paaugstināšana</v>
          </cell>
          <cell r="V420">
            <v>131.01499999999999</v>
          </cell>
          <cell r="Z420">
            <v>131.92599999999999</v>
          </cell>
        </row>
        <row r="421">
          <cell r="C421" t="str">
            <v>KPFI-15.1/76</v>
          </cell>
          <cell r="D421" t="str">
            <v>Elejas vidusskola</v>
          </cell>
          <cell r="E421" t="str">
            <v>Elejas vidusskolas 1.-4.klašu ēkas energoefektivitātes paaugstināšana</v>
          </cell>
          <cell r="V421">
            <v>54.329000000000001</v>
          </cell>
          <cell r="Z421">
            <v>44.448</v>
          </cell>
        </row>
        <row r="422">
          <cell r="C422" t="str">
            <v>KPFI-15.1/85</v>
          </cell>
          <cell r="D422" t="str">
            <v>Madonas 2.vidusskola</v>
          </cell>
          <cell r="E422" t="str">
            <v>Energoefektīva mākslīgā apgaismojuma uzstādīšana Madonas pilsētas 2. vidusskolā Skolas ielā 10, Madonā, Madonas novadā</v>
          </cell>
          <cell r="V422">
            <v>5.3259999999999996</v>
          </cell>
          <cell r="Z422">
            <v>23.952999999999999</v>
          </cell>
        </row>
        <row r="423">
          <cell r="C423" t="str">
            <v>KPFI-15.1/87</v>
          </cell>
          <cell r="D423" t="str">
            <v>Praulienas PII "Pasaciņa"</v>
          </cell>
          <cell r="E423" t="str">
            <v>Energoefektīva mākslīgā apgaismojuma uzstādīšana PII "Pasaciņa" Praulienas pagasts, Madonas novads</v>
          </cell>
          <cell r="V423">
            <v>2.1859999999999999</v>
          </cell>
          <cell r="Z423">
            <v>2.2090000000000001</v>
          </cell>
        </row>
        <row r="425">
          <cell r="C425" t="str">
            <v>KPFI-15.1/93</v>
          </cell>
          <cell r="D425" t="str">
            <v>SIA "REM PRO"</v>
          </cell>
          <cell r="E425" t="str">
            <v>Energoefektivitātes paaugstināšanas pasākumi SIA "REM PRO" piederošā ēkā 18. Novembra ielā 37A, Daugavpilī atbilstoši energoefektivitātes un ilgtspējīgas projektēšanas un būvniecības prasībām un atbilstoši augstiem energoefektivitātes standartiem</v>
          </cell>
          <cell r="V425">
            <v>121.97799999999999</v>
          </cell>
          <cell r="Z425">
            <v>122.655</v>
          </cell>
        </row>
        <row r="426">
          <cell r="C426" t="str">
            <v>KPFI-15.1/94</v>
          </cell>
          <cell r="D426" t="str">
            <v>Pirmsskolas izglītības iestāde "Spārīte"</v>
          </cell>
          <cell r="E426" t="str">
            <v>Kompleksi risinājumi siltumnīcefekta gāzu emisijas samazināšanai Nīcas novada pirmsskolas izglītības iestādē "Spārīte"</v>
          </cell>
          <cell r="V426">
            <v>49.546999999999997</v>
          </cell>
          <cell r="Z426">
            <v>65.751000000000005</v>
          </cell>
        </row>
        <row r="427">
          <cell r="C427" t="str">
            <v>KPFI-15.1/95</v>
          </cell>
          <cell r="D427" t="str">
            <v>Kocēnu novada dome</v>
          </cell>
          <cell r="E427" t="str">
            <v>Energoefektivitāti paaugstinošu ieguldījumu veikšana Kocēnu novada PII "Auseklītis"</v>
          </cell>
          <cell r="V427">
            <v>125.88500000000001</v>
          </cell>
          <cell r="Z427">
            <v>121.215</v>
          </cell>
        </row>
        <row r="429">
          <cell r="C429" t="str">
            <v>KPFI-15.1/105</v>
          </cell>
          <cell r="D429" t="str">
            <v>Latvijas Nacionālās aizsardzības akadēmijas dienesta viesnīcas ēkas Rīgā, Ezermalas ielā 6 energoefektivitātes uzlabošana</v>
          </cell>
          <cell r="E429" t="str">
            <v>Latvijas Nacionālās aizsardzības akadēmijas dienesta viesnīcas ēkas Rīgā, Ezermalas ielā 6 energoefektivitātes uzlabošana</v>
          </cell>
          <cell r="V429">
            <v>146.64099999999999</v>
          </cell>
          <cell r="Z429">
            <v>147.85</v>
          </cell>
        </row>
        <row r="430">
          <cell r="C430" t="str">
            <v>KPFI-15.1/107</v>
          </cell>
          <cell r="D430" t="str">
            <v>PII "Sprīdītis"</v>
          </cell>
          <cell r="E430" t="str">
            <v>Kompleksi risinājumi siltumnīcefekta gāzu emisijas samazināšanai pirmsskolas izglītības iestādē "Sprīdītis", Sprīdīša ielā 1, Skrīveros, Skrīveru novadā</v>
          </cell>
          <cell r="V430">
            <v>30.148</v>
          </cell>
          <cell r="Z430">
            <v>18.707999999999998</v>
          </cell>
        </row>
        <row r="431">
          <cell r="C431" t="str">
            <v>KPFI-15.1/109</v>
          </cell>
          <cell r="D431" t="str">
            <v>Viļakas pamatskola</v>
          </cell>
          <cell r="E431" t="str">
            <v xml:space="preserve">Kompleksi risinājumi siltumnīcefekta gāzu emisiju samazināšanai Viļakas pamatskolā </v>
          </cell>
          <cell r="V431">
            <v>133.12100000000001</v>
          </cell>
          <cell r="Z431">
            <v>171.22300000000001</v>
          </cell>
        </row>
        <row r="432">
          <cell r="C432" t="str">
            <v>KPFI-15.1/111</v>
          </cell>
          <cell r="D432" t="str">
            <v>Ziemeru pamatskola</v>
          </cell>
          <cell r="E432" t="str">
            <v>Kompleksi risinājumi Ziemeru pamatskolas ēkas siltumnīcefekta gāzu emisiju samazināšanai</v>
          </cell>
          <cell r="V432">
            <v>71.927000000000007</v>
          </cell>
          <cell r="Z432">
            <v>76.37</v>
          </cell>
        </row>
        <row r="433">
          <cell r="C433" t="str">
            <v>KPFI-15.1/114</v>
          </cell>
          <cell r="D433" t="str">
            <v>Balvu pirmsskolas izglītības iestāde "Pīlādzītis"</v>
          </cell>
          <cell r="E433" t="str">
            <v>Kompleksi risinājumi ēku energoefektivitātes uzlabošanai Balvu pirmsskolas izglītības iestādē "Pīlādzītis"</v>
          </cell>
          <cell r="V433">
            <v>89.822000000000003</v>
          </cell>
          <cell r="Z433">
            <v>89.93</v>
          </cell>
        </row>
        <row r="434">
          <cell r="C434" t="str">
            <v>KPFI-15.1/121</v>
          </cell>
          <cell r="D434" t="str">
            <v>SIA "Piejūra"</v>
          </cell>
          <cell r="E434" t="str">
            <v>Siltumnīcefekta gāzu emisiju samazināšana SIA "Piejūra" ražotnē un ražošanas procesā</v>
          </cell>
          <cell r="V434">
            <v>237.119</v>
          </cell>
          <cell r="Z434">
            <v>511.72300000000001</v>
          </cell>
        </row>
        <row r="435">
          <cell r="C435" t="str">
            <v>KPFI-15.1/125</v>
          </cell>
          <cell r="D435" t="str">
            <v>Rugāju novada vidusskola</v>
          </cell>
          <cell r="E435" t="str">
            <v>Kompleksi risinājumi siltumnīcefekta gāzu emisiju samazināšanai Rugāju novada vidusskolas ēkā</v>
          </cell>
          <cell r="V435">
            <v>50.664000000000001</v>
          </cell>
          <cell r="Z435">
            <v>71.704999999999998</v>
          </cell>
        </row>
        <row r="436">
          <cell r="C436" t="str">
            <v>KPFI-15.1/128</v>
          </cell>
          <cell r="D436" t="str">
            <v>Daugavpils medicīnas koledža</v>
          </cell>
          <cell r="E436" t="str">
            <v>Energoefektivitātes paaugstināšanas pasākumi Daugavpils medicīnas koledžai piederošā dienesta viesnīcas ēkā Miera ielā 3/5, Daugavpilī...</v>
          </cell>
          <cell r="V436">
            <v>151.00299999999999</v>
          </cell>
          <cell r="Z436">
            <v>175.53100000000001</v>
          </cell>
        </row>
        <row r="437">
          <cell r="C437" t="str">
            <v>KPFI-15.1/130</v>
          </cell>
          <cell r="D437" t="str">
            <v>Mazsalacas vidusskola</v>
          </cell>
          <cell r="E437" t="str">
            <v>Kompleksi risinājumi siltumnīcefekta gāzu emisiju samazināšanai Mazsalacas vidusskolas ēkā</v>
          </cell>
          <cell r="V437">
            <v>71.929000000000002</v>
          </cell>
          <cell r="Z437">
            <v>76.483000000000004</v>
          </cell>
        </row>
        <row r="438">
          <cell r="C438" t="str">
            <v>KPFI-15.1/131</v>
          </cell>
          <cell r="D438" t="str">
            <v>Nīcas vidusskola</v>
          </cell>
          <cell r="E438" t="str">
            <v>Kompleksi risinājumi siltumnīcefekta gāzu emisijas samazināšanai Nīcas vidusskolā</v>
          </cell>
          <cell r="V438">
            <v>128.46100000000001</v>
          </cell>
          <cell r="Z438">
            <v>129.68600000000001</v>
          </cell>
        </row>
        <row r="439">
          <cell r="C439" t="str">
            <v>KPFI-15.1/142</v>
          </cell>
          <cell r="D439" t="str">
            <v>Pelču speciālā internātpamatskola – attīstības centrs "Saules stari"</v>
          </cell>
          <cell r="E439" t="str">
            <v>Kompleksi risinājumi siltumnīcefekta gāzu emisiju samazināšanai Pelču speciālajā internātpamatskolā - attīstības centrā</v>
          </cell>
          <cell r="V439">
            <v>128.19</v>
          </cell>
          <cell r="Z439">
            <v>97.923000000000002</v>
          </cell>
        </row>
        <row r="440">
          <cell r="C440" t="str">
            <v>KPFI-15.1/144</v>
          </cell>
          <cell r="D440" t="str">
            <v>Eglaines pamatskola</v>
          </cell>
          <cell r="E440" t="str">
            <v>Kompleksi risinājumi siltumnīcefekta gāzu emisiju samazināšanai Eglaines pamatskolas ēkā</v>
          </cell>
          <cell r="V440">
            <v>84.067999999999998</v>
          </cell>
          <cell r="Z440">
            <v>85.644000000000005</v>
          </cell>
        </row>
        <row r="441">
          <cell r="C441" t="str">
            <v>KPFI-15.2/1</v>
          </cell>
          <cell r="D441" t="str">
            <v>Sabiedrība ar ierobežotu atbildību "BIODEGVIELA"</v>
          </cell>
          <cell r="E441" t="str">
            <v>Iekārtu kompleksa uzstādīšana energoefektīva ražošanas procesa nodrošināšanai</v>
          </cell>
          <cell r="V441">
            <v>328.76400000000001</v>
          </cell>
          <cell r="Z441">
            <v>720.67700000000002</v>
          </cell>
        </row>
        <row r="442">
          <cell r="C442" t="str">
            <v>KPFI-15.2/2</v>
          </cell>
          <cell r="D442" t="str">
            <v>Krustpils novada pašvaldība</v>
          </cell>
          <cell r="E442" t="str">
            <v>Vienkāršotās renovācijas būvdarbi kompleksu pasākumu ieviešanai siltumnīcefekta gāzu emisiju samazināšanai Krustpils novada Variešu pagasta Variešu sākumskolas ēkā</v>
          </cell>
          <cell r="V442">
            <v>49.594999999999999</v>
          </cell>
          <cell r="Z442">
            <v>46.874000000000002</v>
          </cell>
        </row>
        <row r="443">
          <cell r="C443" t="str">
            <v>KPFI-15.2/4</v>
          </cell>
          <cell r="D443" t="str">
            <v>Sabiedrība ar ierobežotu atbildību "Troja"</v>
          </cell>
          <cell r="E443" t="str">
            <v>Kompleksi risinājumi siltumnīcefekta gāzu emisijas samazināšanai SIA "Troja", Bauskas ielā 143, Rīgā </v>
          </cell>
          <cell r="V443">
            <v>55.530999999999999</v>
          </cell>
          <cell r="Z443">
            <v>94.596999999999994</v>
          </cell>
        </row>
        <row r="444">
          <cell r="C444" t="str">
            <v>KPFI-15.2/6</v>
          </cell>
          <cell r="D444" t="str">
            <v>Rekavas vidusskola</v>
          </cell>
          <cell r="E444" t="str">
            <v>Kompleksi risinājumi siltumnīcefekta gāzu emisiju samazināšanai Rekavas vidusskolā</v>
          </cell>
          <cell r="V444">
            <v>78.325999999999993</v>
          </cell>
          <cell r="Z444">
            <v>85.668000000000006</v>
          </cell>
        </row>
        <row r="445">
          <cell r="C445" t="str">
            <v>KPFI-15.2/11</v>
          </cell>
          <cell r="D445" t="str">
            <v>Skaistkalnes vidusskola</v>
          </cell>
          <cell r="E445" t="str">
            <v>Energoefektivitātes uzlabošana Skaistkalnes vidusskolas sākumskolas korpusā</v>
          </cell>
          <cell r="V445">
            <v>26.350999999999999</v>
          </cell>
          <cell r="Z445">
            <v>34.652999999999999</v>
          </cell>
        </row>
        <row r="446">
          <cell r="C446" t="str">
            <v>KPFI-15.2/12</v>
          </cell>
          <cell r="D446" t="str">
            <v>valsts sabiedrība ar ierobežotu atbildību "Piejūras slimnīca"</v>
          </cell>
          <cell r="E446" t="str">
            <v>Kompleksi risinājumi siltumnīcefekta gāzu emisiju samazināšanai VSIA "Piejūras slimnīca"</v>
          </cell>
          <cell r="V446">
            <v>48.811999999999998</v>
          </cell>
          <cell r="Z446">
            <v>37.31</v>
          </cell>
        </row>
        <row r="447">
          <cell r="C447" t="str">
            <v>KPFI-15.2/14</v>
          </cell>
          <cell r="D447" t="str">
            <v>Špoģu Mūzikas un mākslas skola</v>
          </cell>
          <cell r="E447" t="str">
            <v>Kompleksi risinājumi siltumnīcefekta gāzu emisiju samazināšanai Špoģu Mūzikas un mākslas skolā</v>
          </cell>
          <cell r="V447">
            <v>23.119</v>
          </cell>
          <cell r="Z447">
            <v>23.879000000000001</v>
          </cell>
        </row>
        <row r="448">
          <cell r="C448" t="str">
            <v>KPFI-15.2/15</v>
          </cell>
          <cell r="D448" t="str">
            <v>Krāslavas pirmsskolas izglītības iestāde "Pienenīte"</v>
          </cell>
          <cell r="E448" t="str">
            <v>Kompleksi risinājumi siltumnīcefekta gāzu emisiju samazināšanai Krāslavas PII "Pienenīte"</v>
          </cell>
          <cell r="V448">
            <v>33.514000000000003</v>
          </cell>
          <cell r="Z448">
            <v>34.432000000000002</v>
          </cell>
        </row>
        <row r="449">
          <cell r="C449" t="str">
            <v>KPFI-15.2/16</v>
          </cell>
          <cell r="D449" t="str">
            <v>Indras Mākslas un mūzikas skola</v>
          </cell>
          <cell r="E449" t="str">
            <v>Kompleksi risinājumi siltumnīcefekta gāzu emisiju samazināšanai Indras Mākslas un mūzikas skolā</v>
          </cell>
          <cell r="V449">
            <v>41.892000000000003</v>
          </cell>
          <cell r="Z449">
            <v>45.539000000000001</v>
          </cell>
        </row>
        <row r="450">
          <cell r="C450" t="str">
            <v>KPFI-15.2/18</v>
          </cell>
          <cell r="D450" t="str">
            <v>Biķernieku pamatskola</v>
          </cell>
          <cell r="E450" t="str">
            <v>Kompleksi risinājumi siltumnīcefekta gāzu emisiju samazināšanai Biķernieku pamatskolā</v>
          </cell>
          <cell r="V450">
            <v>50.866</v>
          </cell>
          <cell r="Z450">
            <v>69.617000000000004</v>
          </cell>
        </row>
        <row r="451">
          <cell r="C451" t="str">
            <v>KPFI-15.2/24</v>
          </cell>
          <cell r="D451" t="str">
            <v>Alsungas novada pirmsskolas izglītības iestāde</v>
          </cell>
          <cell r="E451" t="str">
            <v>Kompleksi risinājumi siltumnīcefekta gāzu emisiju samazināšanai Alsungas novada pirmsskolas izglītības iestādes ēkā</v>
          </cell>
          <cell r="V451">
            <v>8.8979999999999997</v>
          </cell>
          <cell r="Z451">
            <v>10.019</v>
          </cell>
        </row>
        <row r="452">
          <cell r="C452" t="str">
            <v>KPFI-15.2/26</v>
          </cell>
          <cell r="D452" t="str">
            <v>Akciju sabiedrība "Mārupes Metālmeistars"</v>
          </cell>
          <cell r="E452" t="str">
            <v>"Kompleksi risinājumi siltumnīcefekta gāzu emisijas samazināšanai AS MĀRUPES METĀLMEISTARS ražošanas ēkā Zvaigžņu ielā 2, Ozolniekos"</v>
          </cell>
          <cell r="V452">
            <v>105.63</v>
          </cell>
          <cell r="Z452">
            <v>169.32900000000001</v>
          </cell>
        </row>
        <row r="453">
          <cell r="C453" t="str">
            <v>KPFI-15.2/28</v>
          </cell>
          <cell r="D453" t="str">
            <v>Kokneses novada dome</v>
          </cell>
          <cell r="E453" t="str">
            <v>Energoefektivitātes paaugstināšanas pasākumi Kokneses novada pirmsskolas izglītības iestādē "Gundega" un Kokneses novada mūzikas skolā</v>
          </cell>
          <cell r="V453">
            <v>75.19</v>
          </cell>
          <cell r="Z453">
            <v>76.269000000000005</v>
          </cell>
        </row>
        <row r="454">
          <cell r="C454" t="str">
            <v>KPFI-15.2/29</v>
          </cell>
          <cell r="D454" t="str">
            <v>Sabiedrība ar ierobežotu atbildību "NORDIC PLAST"</v>
          </cell>
          <cell r="E454" t="str">
            <v>SIA "NORDIC PLAST" granulu ražošanas līnijas energoefektivitātes uzlabošana</v>
          </cell>
          <cell r="V454">
            <v>330.71600000000001</v>
          </cell>
          <cell r="Z454">
            <v>851.07899999999995</v>
          </cell>
        </row>
        <row r="455">
          <cell r="C455" t="str">
            <v>KPFI-15.2/32</v>
          </cell>
          <cell r="D455" t="str">
            <v>Sabiedrība ar ierobežotu atbildību "AUGSTCELTNE"</v>
          </cell>
          <cell r="E455" t="str">
            <v>Kompleksi risinājumi siltumnīcefekta gāzu samazināšanai SIA "Augstceltne"</v>
          </cell>
          <cell r="V455">
            <v>47.744</v>
          </cell>
          <cell r="Z455">
            <v>48.273000000000003</v>
          </cell>
        </row>
        <row r="456">
          <cell r="C456" t="str">
            <v>KPFI-15.2/33</v>
          </cell>
          <cell r="D456" t="str">
            <v>Rundāles novada dome</v>
          </cell>
          <cell r="E456" t="str">
            <v>Kompleksi risinājumi siltumnīcefekta gāzu emisiju samazināšanai Pilsrundāles vidusskolas un Pilsrundāles vidusskolas Bērsteles struktūrvienības ēkā</v>
          </cell>
          <cell r="V456">
            <v>145.02699999999999</v>
          </cell>
          <cell r="Z456">
            <v>145.691</v>
          </cell>
        </row>
        <row r="457">
          <cell r="C457" t="str">
            <v>KPFI-15.2/34</v>
          </cell>
          <cell r="D457" t="str">
            <v>SIA "FrondaLV"</v>
          </cell>
          <cell r="E457" t="str">
            <v>Kompleksi risinājumi siltumnīcefekta gāzu emisijas samazināšanai SIA "FrondaLV"</v>
          </cell>
          <cell r="V457">
            <v>4.7690000000000001</v>
          </cell>
          <cell r="Z457">
            <v>4.851</v>
          </cell>
        </row>
        <row r="458">
          <cell r="C458" t="str">
            <v>KPFI-15.2/37</v>
          </cell>
          <cell r="D458" t="str">
            <v>Jelgavas novada Mūzikas un mākslas skola</v>
          </cell>
          <cell r="E458" t="str">
            <v xml:space="preserve">Jelgavas novada Mūzikas un mākslas skolas energoefektivitātes paaugstināšana </v>
          </cell>
          <cell r="V458">
            <v>14.007</v>
          </cell>
          <cell r="Z458">
            <v>16.108000000000001</v>
          </cell>
        </row>
        <row r="459">
          <cell r="C459" t="str">
            <v>KPFI-15.2/38</v>
          </cell>
          <cell r="D459" t="str">
            <v>Izglītības, kultūras un sporta centrs "Līdumi"</v>
          </cell>
          <cell r="E459" t="str">
            <v>Izglītības, kultūras un  sporta centra "Līdumi" filiāles "Jaunlīdumi" energoefektivitātes paaugstināšana</v>
          </cell>
          <cell r="V459">
            <v>55.087000000000003</v>
          </cell>
          <cell r="Z459">
            <v>55.874000000000002</v>
          </cell>
        </row>
        <row r="460">
          <cell r="C460" t="str">
            <v>KPFI-15.2/39</v>
          </cell>
          <cell r="D460" t="str">
            <v>Aizupes pamatskola</v>
          </cell>
          <cell r="E460" t="str">
            <v xml:space="preserve">Aizupes pamatskolas energoefektivitātes paaugstināšana </v>
          </cell>
          <cell r="V460">
            <v>68.963999999999999</v>
          </cell>
          <cell r="Z460">
            <v>69.161000000000001</v>
          </cell>
        </row>
        <row r="461">
          <cell r="C461" t="str">
            <v>KPFI-15.2/40</v>
          </cell>
          <cell r="D461" t="str">
            <v>Šķibes pamatskola</v>
          </cell>
          <cell r="E461" t="str">
            <v>Šķibes pamatskolas energoefektivitātes paaugstināšana</v>
          </cell>
          <cell r="V461">
            <v>40.363999999999997</v>
          </cell>
          <cell r="Z461">
            <v>48.762</v>
          </cell>
        </row>
        <row r="462">
          <cell r="C462" t="str">
            <v>KPFI-15.2/42</v>
          </cell>
          <cell r="D462" t="str">
            <v>Lielplatones internātpamatskola</v>
          </cell>
          <cell r="E462" t="str">
            <v>Lielplatones internātpamatskolas internāta ēkas energoefektivitātes paaugstināšana</v>
          </cell>
          <cell r="V462">
            <v>63.656999999999996</v>
          </cell>
          <cell r="Z462">
            <v>82.897999999999996</v>
          </cell>
        </row>
        <row r="463">
          <cell r="C463" t="str">
            <v>KPFI-15.2/43</v>
          </cell>
          <cell r="D463" t="str">
            <v>Staļģenes vidusskola</v>
          </cell>
          <cell r="E463" t="str">
            <v>Staļģenes vidusskolas muižas ēkas energoefektivitātes paaugstināšana</v>
          </cell>
          <cell r="V463">
            <v>30.457000000000001</v>
          </cell>
          <cell r="Z463">
            <v>47.674999999999997</v>
          </cell>
        </row>
        <row r="464">
          <cell r="C464" t="str">
            <v>KPFI-15.2/45</v>
          </cell>
          <cell r="D464" t="str">
            <v>Akciju sabiedrība "LIEPĀJAS PAPĪRS"</v>
          </cell>
          <cell r="E464" t="str">
            <v>Pašlīmējošo etiķešu drukas un pēcapstrādes tehnoloģiskā līnijas optimizācija</v>
          </cell>
          <cell r="V464">
            <v>156.684</v>
          </cell>
          <cell r="Z464">
            <v>295.928</v>
          </cell>
        </row>
        <row r="465">
          <cell r="C465" t="str">
            <v>KPFI-15.2/47</v>
          </cell>
          <cell r="D465" t="str">
            <v>PIKC "Liepājas mūzikas, mākslas un dizaina vidusskola"</v>
          </cell>
          <cell r="E465" t="str">
            <v xml:space="preserve">Kompleksi risinājumi siltumnīcefekta gāzu emisijas samazināšanai Liepājas Dizaina un mākslas vidusskolas ēkā Alejas ielā 18/20 </v>
          </cell>
          <cell r="V465">
            <v>30.388999999999999</v>
          </cell>
          <cell r="Z465">
            <v>32.439</v>
          </cell>
        </row>
        <row r="466">
          <cell r="C466" t="str">
            <v>KPFI-15.2/50</v>
          </cell>
          <cell r="D466" t="str">
            <v>SIA "VALPRO"</v>
          </cell>
          <cell r="E466" t="str">
            <v>Siltumnīcefekta gāzu emisiju samazināšana SIA "VALPRO" ražošanas ēkās Nr. 008, 012 un 014</v>
          </cell>
          <cell r="V466">
            <v>164.35300000000001</v>
          </cell>
          <cell r="Z466">
            <v>214.227</v>
          </cell>
        </row>
        <row r="467">
          <cell r="C467" t="str">
            <v>KPFI-15.2/51</v>
          </cell>
          <cell r="D467" t="str">
            <v xml:space="preserve">Gulbenes 3.pirmsskolas izglītības iestāde "Auseklītis" </v>
          </cell>
          <cell r="E467" t="str">
            <v>Energoefektivitātes paaugstināšana Gulbenes 3.pirmskolas izglītības iestādē "Auseklītis"</v>
          </cell>
          <cell r="V467">
            <v>66.251000000000005</v>
          </cell>
          <cell r="Z467">
            <v>85.379000000000005</v>
          </cell>
        </row>
        <row r="468">
          <cell r="C468" t="str">
            <v>KPFI-15.2/52</v>
          </cell>
          <cell r="D468" t="str">
            <v>Gulbenes bibliotēka</v>
          </cell>
          <cell r="E468" t="str">
            <v>Gulbenes bibliotēkas energoefektivitātes paaugstināšana</v>
          </cell>
          <cell r="V468">
            <v>26.140999999999998</v>
          </cell>
          <cell r="Z468">
            <v>26.215</v>
          </cell>
        </row>
        <row r="469">
          <cell r="C469" t="str">
            <v>KPFI-15.2/53</v>
          </cell>
          <cell r="D469" t="str">
            <v>SIA "JELGAVAS TIPOGRĀFIJA"</v>
          </cell>
          <cell r="E469" t="str">
            <v>Kompleksi risinājumi siltumnīcefekta gāzu emisiju samazināšanai SIA Jelgavas Tipogrāfija"</v>
          </cell>
          <cell r="V469">
            <v>53.241999999999997</v>
          </cell>
          <cell r="Z469">
            <v>56.667999999999999</v>
          </cell>
        </row>
        <row r="470">
          <cell r="C470" t="str">
            <v>KPFI-15.2/54</v>
          </cell>
          <cell r="D470" t="str">
            <v>Rīgas pašvaldības sabiedrība ar ierobežotu atbildību "Rīgas satiksme"</v>
          </cell>
          <cell r="E470" t="str">
            <v>Kompleksi risinājumi siltumnīcefekta gāzu emisiju samazināšanai Rīgas pašvaldības SIA "Rīgas satiksme"</v>
          </cell>
          <cell r="V470">
            <v>269.92399999999998</v>
          </cell>
          <cell r="Z470">
            <v>271.29000000000002</v>
          </cell>
        </row>
        <row r="471">
          <cell r="C471" t="str">
            <v>KPFI-15.2/55</v>
          </cell>
          <cell r="D471" t="str">
            <v>Augstkalnes vidusskola</v>
          </cell>
          <cell r="E471" t="str">
            <v>Augstkalnes vidusskolas internāta ēkas energoefektivitātes paaugstināšana</v>
          </cell>
          <cell r="V471">
            <v>63.145000000000003</v>
          </cell>
          <cell r="Z471">
            <v>74.549000000000007</v>
          </cell>
        </row>
        <row r="472">
          <cell r="C472" t="str">
            <v>KPFI-15.2/57</v>
          </cell>
          <cell r="D472" t="str">
            <v>Jaunjelgavas novada dome</v>
          </cell>
          <cell r="E472" t="str">
            <v>Mācību korpusa un sporta zāles fasāžu vienkāršotā renovācija, Uzvaras ielā 1, Jaunjelgavā</v>
          </cell>
          <cell r="V472">
            <v>170.81800000000001</v>
          </cell>
          <cell r="Z472">
            <v>171.696</v>
          </cell>
        </row>
        <row r="473">
          <cell r="C473" t="str">
            <v>KPFI-15.2/59</v>
          </cell>
          <cell r="D473" t="str">
            <v>Akciju sabiedrība "RĪGAS PIENA KOMBINĀTS"</v>
          </cell>
          <cell r="E473" t="str">
            <v>Kompleksie risinājumi gāzu emisijas samazināšanai iekārtās kompresoru ēkā</v>
          </cell>
          <cell r="V473">
            <v>63.52</v>
          </cell>
          <cell r="Z473">
            <v>64.031999999999996</v>
          </cell>
        </row>
        <row r="474">
          <cell r="C474" t="str">
            <v>KPFI-15.2/61</v>
          </cell>
          <cell r="D474" t="str">
            <v>Rugāju novada vidusskola</v>
          </cell>
          <cell r="E474" t="str">
            <v>Kompleksi risinājumi siltumnīcefekta gāzu emisiju samazināšanai Rugāju novada vidusskolas ēkās</v>
          </cell>
          <cell r="V474">
            <v>49.433</v>
          </cell>
          <cell r="Z474">
            <v>67.653999999999996</v>
          </cell>
        </row>
        <row r="475">
          <cell r="C475" t="str">
            <v>KPFI-15.2/63</v>
          </cell>
          <cell r="D475" t="str">
            <v>SIA "Baltic Scientific instruments"</v>
          </cell>
          <cell r="E475" t="str">
            <v>Kompleksi risinājumi siltumnīcefekta gāzu emisijas samazināšanai, SIA "Baltic Scientific Instruments" ražošanas ēkā, Ganību dambī 26, Rīgā, LV-1005</v>
          </cell>
          <cell r="V475">
            <v>38.826000000000001</v>
          </cell>
          <cell r="Z475">
            <v>35.703000000000003</v>
          </cell>
        </row>
        <row r="476">
          <cell r="C476" t="str">
            <v>KPFI-15.2/64</v>
          </cell>
          <cell r="D476" t="str">
            <v>Sabiedrība ar ierobežotu atbildību "Preco"</v>
          </cell>
          <cell r="E476" t="str">
            <v>Kompleksu risinājumu ieviešana siltumnīcefekta gāzu emisijas samazināšanai SIA "Preco" mehāniskajā darbnīcā</v>
          </cell>
          <cell r="V476">
            <v>109.617</v>
          </cell>
          <cell r="Z476">
            <v>205.27500000000001</v>
          </cell>
        </row>
        <row r="477">
          <cell r="C477" t="str">
            <v>KPFI-15.2/65</v>
          </cell>
          <cell r="D477" t="str">
            <v>Latvijas-Lietuvas kopuzņēmums "Viadukts" SIA</v>
          </cell>
          <cell r="E477" t="str">
            <v>Kompleksu risinājumu ieviešana enerģijas taupīšanas un CO2 samazināšanas nolūkā uzņēmumā SIA "VIADUKTS"</v>
          </cell>
          <cell r="V477">
            <v>262.303</v>
          </cell>
          <cell r="Z477">
            <v>427.39100000000002</v>
          </cell>
        </row>
        <row r="478">
          <cell r="C478" t="str">
            <v>KPFI-15.2/66</v>
          </cell>
          <cell r="D478" t="str">
            <v>Inčukalna novada dome</v>
          </cell>
          <cell r="E478" t="str">
            <v>Kompleksi risinājumi siltumnīcefekta gāzu emisijas samazināšanai Inčukalna novada Vangažu pirmsskolas izglītības iestādes “Jancis" ēkai</v>
          </cell>
          <cell r="V478">
            <v>37.930999999999997</v>
          </cell>
          <cell r="Z478">
            <v>41.981000000000002</v>
          </cell>
        </row>
        <row r="479">
          <cell r="C479" t="str">
            <v>KPFI-15.2/68</v>
          </cell>
          <cell r="D479" t="str">
            <v>Riebiņu vidusskola</v>
          </cell>
          <cell r="E479" t="str">
            <v>Kompleksu risinājumu ieviešana siltumnīcefekta gāzu emisiju samazināšanai Riebiņu vidusskolas ēkā</v>
          </cell>
          <cell r="V479">
            <v>155.745</v>
          </cell>
          <cell r="Z479">
            <v>188.929</v>
          </cell>
        </row>
        <row r="480">
          <cell r="C480" t="str">
            <v>KPFI-15.2/69</v>
          </cell>
          <cell r="D480" t="str">
            <v>"FROLI BALTIC" SIA</v>
          </cell>
          <cell r="E480" t="str">
            <v xml:space="preserve">Kompleksi risinājumi siltumnīcefekta gāzu emisijas samazināšanai SIA "Froli Baltic" </v>
          </cell>
          <cell r="V480">
            <v>18.422999999999998</v>
          </cell>
          <cell r="Z480">
            <v>18.754999999999999</v>
          </cell>
        </row>
        <row r="481">
          <cell r="C481" t="str">
            <v>KPFI-15.2/70</v>
          </cell>
          <cell r="D481" t="str">
            <v>sabiedrība ar ierobežoto atbildību "Krāslavas slimnīca"</v>
          </cell>
          <cell r="E481" t="str">
            <v>Siltumnīcefekta gāzu emisijas samazināšanas un energotaupības pasākumi ārstniecības iestādē "Krāslavas slimnīca"</v>
          </cell>
          <cell r="V481">
            <v>85.543999999999997</v>
          </cell>
          <cell r="Z481">
            <v>92.846999999999994</v>
          </cell>
        </row>
        <row r="482">
          <cell r="C482" t="str">
            <v>KPFI-15.2/71</v>
          </cell>
          <cell r="D482" t="str">
            <v>Baltinavas novada dome</v>
          </cell>
          <cell r="E482" t="str">
            <v>Oglekļa dioksīda emisiju samazināšana, uzlabojot Baltinavas vidusskolas ēkas energoefektivitāti</v>
          </cell>
          <cell r="V482">
            <v>82.05</v>
          </cell>
          <cell r="Z482">
            <v>87.212000000000003</v>
          </cell>
        </row>
        <row r="483">
          <cell r="C483" t="str">
            <v>KPFI-15.2/72</v>
          </cell>
          <cell r="D483" t="str">
            <v>Neretas novada dome</v>
          </cell>
          <cell r="E483" t="str">
            <v>"Energoefektivitātes paaugstināšana Neretas Jāņa Jaunsudrabiņa vidusskolas sporta halles ēkā"</v>
          </cell>
          <cell r="V483">
            <v>53.753</v>
          </cell>
          <cell r="Z483">
            <v>53.779000000000003</v>
          </cell>
        </row>
        <row r="484">
          <cell r="C484" t="str">
            <v>KPFI-15.2/73</v>
          </cell>
          <cell r="D484" t="str">
            <v>Ciblas novada pašvaldība</v>
          </cell>
          <cell r="E484" t="str">
            <v>"Oglekļa dioksīda emisiju samazināšana, uzlabojot Ciblas novada pašvaldības Blontu pirmsskolas izglītības iestādes ēkas energoefektivitāti"</v>
          </cell>
          <cell r="V484">
            <v>41.125999999999998</v>
          </cell>
          <cell r="Z484">
            <v>49.545999999999999</v>
          </cell>
        </row>
        <row r="485">
          <cell r="C485" t="str">
            <v>KPFI-15.2/74</v>
          </cell>
          <cell r="D485" t="str">
            <v>Neretas novada dome</v>
          </cell>
          <cell r="E485" t="str">
            <v>Energoefektivitātes uzlabošana Neretas pirmsskolas izglītības iestādē "Ziediņš"</v>
          </cell>
          <cell r="V485">
            <v>36.198999999999998</v>
          </cell>
          <cell r="Z485">
            <v>37.817999999999998</v>
          </cell>
        </row>
        <row r="486">
          <cell r="C486" t="str">
            <v>KPFI-15.2/76</v>
          </cell>
          <cell r="D486" t="str">
            <v>SIA "STEFI L"</v>
          </cell>
          <cell r="E486" t="str">
            <v>Ražošanas ēkas energoefektivitātes pasākumi Krūmu ielā 5, Liepājā</v>
          </cell>
          <cell r="V486">
            <v>43.969000000000001</v>
          </cell>
          <cell r="Z486">
            <v>62.063000000000002</v>
          </cell>
        </row>
        <row r="487">
          <cell r="C487" t="str">
            <v>KPFI-15.2/77</v>
          </cell>
          <cell r="D487" t="str">
            <v>Viesītes novada pašvaldība</v>
          </cell>
          <cell r="E487" t="str">
            <v>Kompleksi risinājumi siltumnīcefekta gāzu emisiju samazināšanai Rites pamatskolā</v>
          </cell>
          <cell r="V487">
            <v>35.575000000000003</v>
          </cell>
          <cell r="Z487">
            <v>35.628</v>
          </cell>
        </row>
        <row r="488">
          <cell r="C488" t="str">
            <v>KPFI-15.2/78</v>
          </cell>
          <cell r="D488" t="str">
            <v>Viesītes novada pašvaldība</v>
          </cell>
          <cell r="E488" t="str">
            <v>Kompleksi risinājumi siltumnīcefekta gāzu emisijas samazināšanai pirmsskolas izglītības iestādē "Zīlīte", Pavasara ielā 6a, Viesītē, Viesītes novadā</v>
          </cell>
          <cell r="V488">
            <v>66.504999999999995</v>
          </cell>
          <cell r="Z488">
            <v>61.805999999999997</v>
          </cell>
        </row>
        <row r="489">
          <cell r="C489" t="str">
            <v>KPFI-15.2/80</v>
          </cell>
          <cell r="D489" t="str">
            <v>Valkas novada dome</v>
          </cell>
          <cell r="E489" t="str">
            <v>Kompleksi risinājumi siltumnīcefekta gāzu emisiju samazināšanai J.Cimzes Valkas Mūzikas skolā</v>
          </cell>
          <cell r="V489">
            <v>57.171999999999997</v>
          </cell>
          <cell r="Z489">
            <v>57.658999999999999</v>
          </cell>
        </row>
        <row r="490">
          <cell r="C490" t="str">
            <v>KPFI-15.2/81</v>
          </cell>
          <cell r="D490" t="str">
            <v>Zilupes novada pašvaldība</v>
          </cell>
          <cell r="E490" t="str">
            <v>Kompleksi risinājumi siltumnīcefekta gāzu emisijas samazināšanai Zilupes mūzikas un mākslas skolas ēkā Tautas ielā 2</v>
          </cell>
          <cell r="V490">
            <v>31.390999999999998</v>
          </cell>
          <cell r="Z490">
            <v>39.238999999999997</v>
          </cell>
        </row>
        <row r="491">
          <cell r="C491" t="str">
            <v>KPFI-15.2/84</v>
          </cell>
          <cell r="D491" t="str">
            <v>Sabiedrība ar ierobežotu atbildību "NORTE"</v>
          </cell>
          <cell r="E491" t="str">
            <v>SIA "NORTE" koka līstu ražošanas līnijas energoefektivitātes uzlabošana</v>
          </cell>
          <cell r="V491">
            <v>124.172</v>
          </cell>
          <cell r="Z491">
            <v>129.518</v>
          </cell>
        </row>
        <row r="492">
          <cell r="C492" t="str">
            <v>KPFI-15.2/85</v>
          </cell>
          <cell r="D492" t="str">
            <v>Salacgrīvas novada dome</v>
          </cell>
          <cell r="E492" t="str">
            <v>Kompleksi risinājumi siltumnīcefekta gāzu emisiju samazināšanai Salacgrīvas vidusskolā</v>
          </cell>
          <cell r="V492">
            <v>170.65299999999999</v>
          </cell>
          <cell r="Z492">
            <v>218.21</v>
          </cell>
        </row>
        <row r="493">
          <cell r="C493" t="str">
            <v>KPFI-15.2/88</v>
          </cell>
          <cell r="D493" t="str">
            <v>Sabiedrība ar ierobežotu atbildību "Orkla Confectionery &amp; Snacks Latvija"</v>
          </cell>
          <cell r="E493" t="str">
            <v>AS "Laima" ražošanas tehnoloģisko iekārtu energoefektivitātes uzlabošana</v>
          </cell>
          <cell r="V493">
            <v>466.17200000000003</v>
          </cell>
          <cell r="Z493">
            <v>3796.2779999999998</v>
          </cell>
        </row>
        <row r="494">
          <cell r="C494" t="str">
            <v>KPFI-15.2/89</v>
          </cell>
          <cell r="D494" t="str">
            <v>Akciju sabiedrība "Dobeles dzirnavnieks"</v>
          </cell>
          <cell r="E494" t="str">
            <v>AS “Dobeles dzirnavnieks" ražotnes elektroapgādes iekārtu maiņa</v>
          </cell>
          <cell r="V494">
            <v>77.243889999999993</v>
          </cell>
          <cell r="Z494">
            <v>77.391000000000005</v>
          </cell>
        </row>
        <row r="495">
          <cell r="C495" t="str">
            <v>KPFI-15.2/94</v>
          </cell>
          <cell r="D495" t="str">
            <v>Akciju sabiedrība "RĪGAS AUTOELEKTROAPARĀTU RŪPNĪCA"</v>
          </cell>
          <cell r="E495" t="str">
            <v>AS "Rīgas Autoelektroaparātu Rūpnīca" ražošanas ēkas energoefektivitātes uzlabošana</v>
          </cell>
          <cell r="V495">
            <v>342.33499999999998</v>
          </cell>
          <cell r="Z495">
            <v>372.61500000000001</v>
          </cell>
        </row>
        <row r="496">
          <cell r="C496" t="str">
            <v>KPFI-15.2/96</v>
          </cell>
          <cell r="D496" t="str">
            <v>Sabiedrība ar ierobežotu atbildību "TKL"</v>
          </cell>
          <cell r="E496" t="str">
            <v>SIA "TKL" ražošanas ēkas energoefektivitātes uzlabošana</v>
          </cell>
          <cell r="V496">
            <v>134.87899999999999</v>
          </cell>
          <cell r="Z496">
            <v>207.90799999999999</v>
          </cell>
        </row>
        <row r="497">
          <cell r="C497" t="str">
            <v>KPFI-15.2/99</v>
          </cell>
          <cell r="D497" t="str">
            <v>Liepas pirmsskolas izglītības iestāde</v>
          </cell>
          <cell r="E497" t="str">
            <v xml:space="preserve">Priekuļu novada pirmskolas izglītības iestādes "Saulīte" ēkas energoefektivitātes paaugstināšana </v>
          </cell>
          <cell r="V497">
            <v>76.653000000000006</v>
          </cell>
          <cell r="Z497">
            <v>87.736000000000004</v>
          </cell>
        </row>
        <row r="498">
          <cell r="C498" t="str">
            <v>KPFI-15.2/101</v>
          </cell>
          <cell r="D498" t="str">
            <v>Priekuļu vidusskola</v>
          </cell>
          <cell r="E498" t="str">
            <v xml:space="preserve">Priekuļu vidusskolas ēkas energoefektivitātes paaugstināšana </v>
          </cell>
          <cell r="V498">
            <v>113.96</v>
          </cell>
          <cell r="Z498">
            <v>158.96600000000001</v>
          </cell>
        </row>
        <row r="499">
          <cell r="C499" t="str">
            <v>KPFI-15.2/102</v>
          </cell>
          <cell r="D499" t="str">
            <v>Vecpiebalgas novada pašvaldība</v>
          </cell>
          <cell r="E499" t="str">
            <v>Siltumnīcefekta gāzu emisiju samazināšana Vecpiebalgas vidusskolas pirmskolas izglītības iestādē</v>
          </cell>
          <cell r="V499">
            <v>45.624000000000002</v>
          </cell>
          <cell r="Z499">
            <v>50.109000000000002</v>
          </cell>
        </row>
        <row r="500">
          <cell r="C500" t="str">
            <v>KPFI-15.2/106</v>
          </cell>
          <cell r="D500" t="str">
            <v>Akciju sabiedrība "GRINDEKS"</v>
          </cell>
          <cell r="E500" t="str">
            <v>AS "Grindeks" transformatoru apakšstacijas TA-2 rekonstrukcija</v>
          </cell>
          <cell r="V500">
            <v>48.735999999999997</v>
          </cell>
          <cell r="Z500">
            <v>1801.335</v>
          </cell>
        </row>
        <row r="501">
          <cell r="C501" t="str">
            <v>KPFI-15.2/109</v>
          </cell>
          <cell r="D501" t="str">
            <v>Sabiedrība ar ierobežotu atbildību "GroGlass"</v>
          </cell>
          <cell r="E501" t="str">
            <v>SIA "GroGlass" vakuumpārklāšanas iekārtas 2SV2215MR energoefektivitātes uzlabošana</v>
          </cell>
          <cell r="V501">
            <v>466.54500000000002</v>
          </cell>
          <cell r="Z501">
            <v>1077.126</v>
          </cell>
        </row>
        <row r="502">
          <cell r="C502" t="str">
            <v>KPFI-15.2/110</v>
          </cell>
          <cell r="D502" t="str">
            <v>SIA "Baltic Block"</v>
          </cell>
          <cell r="E502" t="str">
            <v>SIA "Baltic Block" kokmateriālu kalšu energoefektivitātes uzlabošana</v>
          </cell>
          <cell r="V502">
            <v>49.802</v>
          </cell>
          <cell r="Z502">
            <v>53.176000000000002</v>
          </cell>
        </row>
        <row r="503">
          <cell r="C503" t="str">
            <v>KPFI-15.2/115</v>
          </cell>
          <cell r="D503" t="str">
            <v>Sabiedrība ar ierobežotu atbildību "Rīgas Katoļu ģimnāzija"</v>
          </cell>
          <cell r="E503" t="str">
            <v>Energoefektivitātes paaugstināšana Rīgas Katoļu ģimnāzijas ēkā Ojāra Vācieša ielā 6, Rīgā</v>
          </cell>
          <cell r="V503">
            <v>60.404000000000003</v>
          </cell>
          <cell r="Z503">
            <v>104.819</v>
          </cell>
        </row>
        <row r="504">
          <cell r="C504" t="str">
            <v>KPFI-15.2/117</v>
          </cell>
          <cell r="D504" t="str">
            <v>Mārupes novada Dome</v>
          </cell>
          <cell r="E504" t="str">
            <v>Kompleksi risinājumi siltumnīcefekta gāzu emisijas samazināšanai Jaunmārupes sākumskolā</v>
          </cell>
          <cell r="V504">
            <v>20.5</v>
          </cell>
          <cell r="Z504">
            <v>54.616999999999997</v>
          </cell>
        </row>
        <row r="505">
          <cell r="C505" t="str">
            <v>KPFI-15.2/119</v>
          </cell>
          <cell r="D505" t="str">
            <v>Sabiedrība ar ierobežotu atbildību "BIKO-LAT"</v>
          </cell>
          <cell r="E505" t="str">
            <v>Ieguldījumi vides aizsardzībā siltumnīcefektu gāzu emisiju samazināšanai SIA "BIKO-LAT"</v>
          </cell>
          <cell r="V505">
            <v>57.261000000000003</v>
          </cell>
          <cell r="Z505">
            <v>60.469000000000001</v>
          </cell>
        </row>
        <row r="506">
          <cell r="C506" t="str">
            <v>KPFI-15.2/120</v>
          </cell>
          <cell r="D506" t="str">
            <v>Sabiedrība ar ierobežotu atbildību "DAUGAVPILS SKROŠU RŪPNĪCA"</v>
          </cell>
          <cell r="E506" t="str">
            <v>Kompleksi risinājumi siltumnīcefekta gāzu emisiju samazināšanai SIA "Daugavpils skrošu rūpnīca"</v>
          </cell>
          <cell r="V506">
            <v>42.656999999999996</v>
          </cell>
          <cell r="Z506">
            <v>60.707999999999998</v>
          </cell>
        </row>
        <row r="507">
          <cell r="C507" t="str">
            <v>KPFI-15.2/121</v>
          </cell>
          <cell r="D507" t="str">
            <v xml:space="preserve">Ogres vispārējās pirmsskolas izglītības iestāde "Cīrulītis" </v>
          </cell>
          <cell r="E507" t="str">
            <v>Energoefektivitātes paaugstināsāna Ogres vispārējās pirmskolas izglītības iestādē "Cīrulītis"</v>
          </cell>
          <cell r="V507">
            <v>101.956</v>
          </cell>
          <cell r="Z507">
            <v>82.796999999999997</v>
          </cell>
        </row>
        <row r="508">
          <cell r="C508" t="str">
            <v>KPFI-15.2/122</v>
          </cell>
          <cell r="D508" t="str">
            <v xml:space="preserve">Ogres vispārējās pirmsskolas izlgītības iestāde "Saulīte" </v>
          </cell>
          <cell r="E508" t="str">
            <v>Energoefektivitātes paaugstināšana Ogres vispārējās pirmsskolas izglītības iestādē"Saulīte"</v>
          </cell>
          <cell r="V508">
            <v>147.291</v>
          </cell>
          <cell r="Z508">
            <v>131.12799999999999</v>
          </cell>
        </row>
        <row r="509">
          <cell r="C509" t="str">
            <v>KPFI-15.2/123</v>
          </cell>
          <cell r="D509" t="str">
            <v xml:space="preserve">Madlienas vispārējās pirmsskolas izglītības iestāde "Taurenītis" </v>
          </cell>
          <cell r="E509" t="str">
            <v>Energoefektivitātes paaugstināšana Madlienas vispārējās pirmsskolas izglītības iestādē"Taurenītis"</v>
          </cell>
          <cell r="V509">
            <v>111.187</v>
          </cell>
          <cell r="Z509">
            <v>108.03100000000001</v>
          </cell>
        </row>
        <row r="510">
          <cell r="C510" t="str">
            <v>KPFI-15.2/124</v>
          </cell>
          <cell r="D510" t="str">
            <v>Ogres vispārējās pirmsskolas izglītības iestāde "Dzīpariņš"</v>
          </cell>
          <cell r="E510" t="str">
            <v>Energoefektivitātes paaugstināšana Ogres vispārējās pirmsskolas izglītības iestādē "Dzīpariņš"</v>
          </cell>
          <cell r="V510">
            <v>113.568</v>
          </cell>
          <cell r="Z510">
            <v>100.34</v>
          </cell>
        </row>
        <row r="511">
          <cell r="C511" t="str">
            <v>KPFI-15.2/125</v>
          </cell>
          <cell r="D511" t="str">
            <v>Ogres vispārējās pirmsskolas izglītības iestāde "Zelta sietiņš"</v>
          </cell>
          <cell r="E511" t="str">
            <v>Energoefektivitātes paaugstināšana Ogres vispārējās pirmskolas izglītības iestādē "Zelta sietiņš"</v>
          </cell>
          <cell r="V511">
            <v>110.184</v>
          </cell>
          <cell r="Z511">
            <v>90.856999999999999</v>
          </cell>
        </row>
        <row r="512">
          <cell r="C512" t="str">
            <v>KPFI-15.2/126</v>
          </cell>
          <cell r="D512" t="str">
            <v>Ogres vispārējās pirmsskolas izglītības iestāde "Strautiņš"</v>
          </cell>
          <cell r="E512" t="str">
            <v>Energoefektivitātes paaugstināšana Ogres vispārējās pirmsskolas izglītības iestādē "Strautiņš"</v>
          </cell>
          <cell r="V512">
            <v>113.31</v>
          </cell>
          <cell r="Z512">
            <v>87.216999999999999</v>
          </cell>
        </row>
        <row r="513">
          <cell r="C513" t="str">
            <v>KPFI-15.2/127</v>
          </cell>
          <cell r="D513" t="str">
            <v>Pašvaldības SIA "Ventspils reiss"</v>
          </cell>
          <cell r="E513" t="str">
            <v xml:space="preserve">Apkures katla nomaiņa PSIA "Ventspils Reiss" tehniskās apkopes centra </v>
          </cell>
          <cell r="V513">
            <v>84.593000000000004</v>
          </cell>
          <cell r="Z513">
            <v>106.538</v>
          </cell>
        </row>
        <row r="514">
          <cell r="C514" t="str">
            <v>KPFI-15.2/131</v>
          </cell>
          <cell r="D514" t="str">
            <v>Naukšēnu novada pašvaldība</v>
          </cell>
          <cell r="E514" t="str">
            <v>"Oglekļa dioksīda emisiju samazināšana, uzlabojot Naukšēnu novada Naukšēnu vidusskolas ēkas energoefektivitāti"</v>
          </cell>
          <cell r="V514">
            <v>57.927</v>
          </cell>
          <cell r="Z514">
            <v>64.343999999999994</v>
          </cell>
        </row>
        <row r="515">
          <cell r="C515" t="str">
            <v>KPFI-15.2/134</v>
          </cell>
          <cell r="D515" t="str">
            <v>Dobeles rajona Krimūnu pagasta zemnieku saimniecība "RŪĶĪŠU TĒJA"</v>
          </cell>
          <cell r="E515" t="str">
            <v>Saules bateriju sistēmas uzstādīšana saimniecībā "Rūķīšu tēja"</v>
          </cell>
          <cell r="V515">
            <v>7.5720000000000001</v>
          </cell>
          <cell r="Z515">
            <v>6.8949999999999996</v>
          </cell>
        </row>
        <row r="516">
          <cell r="C516" t="str">
            <v>KPFI-15.2/135</v>
          </cell>
          <cell r="D516" t="str">
            <v>Sabiedrība ar ierobežotu atbildību "Latgales dārzeņu loģistika"</v>
          </cell>
          <cell r="E516" t="str">
            <v>Energoefektīvas LED apgaismojuma sistēmas uzstādīšana Ziemas siltumnīcu kompleksā Kārsavas novada, Mežvidu pagasta, Klonešnīkos, "Gauros"</v>
          </cell>
          <cell r="V516">
            <v>91.32</v>
          </cell>
          <cell r="Z516">
            <v>458.649</v>
          </cell>
        </row>
        <row r="517">
          <cell r="C517" t="str">
            <v>KPFI-15.2/136</v>
          </cell>
          <cell r="D517" t="str">
            <v>Sabiedrība ar ierobežotu atbildību "BRĒĶU STUDENTI"</v>
          </cell>
          <cell r="E517" t="str">
            <v>SIA "Brēķu studenti" ēkas Madonas ielā 6, Jēkabpilī energoefektivitātes uzlabošana</v>
          </cell>
          <cell r="V517">
            <v>50.155000000000001</v>
          </cell>
          <cell r="Z517">
            <v>53.401000000000003</v>
          </cell>
        </row>
        <row r="518">
          <cell r="C518" t="str">
            <v>KPFI-15.2/141</v>
          </cell>
          <cell r="D518" t="str">
            <v>Stopiņu  novada dome</v>
          </cell>
          <cell r="E518" t="str">
            <v>Energoefektivitātes pasākumu īstenošana Ulbrokas vidusskolā, nodrošinot siltumnīcefekta gāzu emisiju samazināšanu</v>
          </cell>
          <cell r="V518">
            <v>77.686000000000007</v>
          </cell>
          <cell r="Z518">
            <v>77.792000000000002</v>
          </cell>
        </row>
        <row r="519">
          <cell r="C519" t="str">
            <v>KPFI-15.2/144</v>
          </cell>
          <cell r="D519" t="str">
            <v>Dāvja Ozoliņa Apes vidusskola</v>
          </cell>
          <cell r="E519" t="str">
            <v>Kompleksi risinājumi siltumnīcefekta gāzu emisiju samazināšanai Dāvja Ozoliņa Apes vidusskolā</v>
          </cell>
          <cell r="V519">
            <v>31.158999999999999</v>
          </cell>
          <cell r="Z519">
            <v>34.542000000000002</v>
          </cell>
        </row>
        <row r="520">
          <cell r="C520" t="str">
            <v>KPFI-15.2/145</v>
          </cell>
          <cell r="D520" t="str">
            <v>Izvaltas pamatskola</v>
          </cell>
          <cell r="E520" t="str">
            <v>Kompleksi risinājumi siltumnīcefekta gāzu emisiju samazināšanai Izvaltas pamatskolā</v>
          </cell>
          <cell r="V520">
            <v>60.28</v>
          </cell>
          <cell r="Z520">
            <v>80.843999999999994</v>
          </cell>
        </row>
        <row r="521">
          <cell r="C521" t="str">
            <v>KPFI-15.2/146</v>
          </cell>
          <cell r="D521" t="str">
            <v>Adamovas speciālā internātpamatskola</v>
          </cell>
          <cell r="E521" t="str">
            <v>Kompleksi risinājumi siltumnīcefekta gāzu emisiju samazināšanai Adamovas speciālajā internātpamatskolā</v>
          </cell>
          <cell r="V521">
            <v>26.959</v>
          </cell>
          <cell r="Z521">
            <v>89.674000000000007</v>
          </cell>
        </row>
        <row r="522">
          <cell r="C522" t="str">
            <v>KPFI-15.2/152</v>
          </cell>
          <cell r="D522" t="str">
            <v>Sabiedrība ar ierobežotu atbildību "Pakavs"</v>
          </cell>
          <cell r="E522" t="str">
            <v>Kompleksi risinājumi siltumnīcefekta gāzu emisijas samazināšanai mazumtirdzniecības ēkai Aizkrauklē, Enerģētiķu ielā 11</v>
          </cell>
          <cell r="V522">
            <v>34.430999999999997</v>
          </cell>
          <cell r="Z522">
            <v>37.957999999999998</v>
          </cell>
        </row>
        <row r="523">
          <cell r="C523" t="str">
            <v>KPFI-15.2/154</v>
          </cell>
          <cell r="D523" t="str">
            <v>Rēzeknes Augstskola</v>
          </cell>
          <cell r="E523" t="str">
            <v xml:space="preserve">Rēzeknes augstskolas katlu mājas rekonstrukcija </v>
          </cell>
          <cell r="V523">
            <v>273.52300000000002</v>
          </cell>
          <cell r="Z523">
            <v>361.50599999999997</v>
          </cell>
        </row>
        <row r="524">
          <cell r="C524" t="str">
            <v>KPFI-15.2/156</v>
          </cell>
          <cell r="D524" t="str">
            <v>sabiedrība ar ierobežotu atbildību "Jēkabpils reģionālā slimnīca"</v>
          </cell>
          <cell r="E524" t="str">
            <v>Jēkabpils reģionālās slimnīcas katlu mājas rekonstrukcija</v>
          </cell>
          <cell r="V524">
            <v>647.70100000000002</v>
          </cell>
          <cell r="Z524">
            <v>849.947</v>
          </cell>
        </row>
        <row r="525">
          <cell r="C525" t="str">
            <v>KPFI-15.2/157</v>
          </cell>
          <cell r="D525" t="str">
            <v>Kandavas internātvidusskola</v>
          </cell>
          <cell r="E525" t="str">
            <v>Kompleksi risinājumi siltumnīcefekta gāzu emisijas samazināšanai Kandavas internātvidusskolas internātā</v>
          </cell>
          <cell r="V525">
            <v>117.276</v>
          </cell>
          <cell r="Z525">
            <v>130.863</v>
          </cell>
        </row>
        <row r="526">
          <cell r="C526" t="str">
            <v>KPFI-15.2/159</v>
          </cell>
          <cell r="D526" t="str">
            <v>Rīgas Stila un modes tehnikums (iepriekš -Rīgas Stila un modes profesionālā vidusskola)</v>
          </cell>
          <cell r="E526" t="str">
            <v>Energoefektivitātes paaugstināšana Rīgas Stila un modes profesionālās vidusskolas dienesta viesnīcām</v>
          </cell>
          <cell r="V526">
            <v>270.113</v>
          </cell>
          <cell r="Z526">
            <v>272.73099999999999</v>
          </cell>
        </row>
        <row r="527">
          <cell r="C527" t="str">
            <v>KPFI-15.2/162</v>
          </cell>
          <cell r="D527" t="str">
            <v>Sabiedrība ar ierobežotu atbildību "Ceļu būvniecības sabiedrība "IGATE""</v>
          </cell>
          <cell r="E527" t="str">
            <v>Kompleksi risinājumi siltumnīcefekta gāzu emisiju samazināšanai SIA "Ceļu būvniecības sabiedrības "Igate"" "Igates asfaltbetona rūpnīca"</v>
          </cell>
          <cell r="V527">
            <v>179.79400000000001</v>
          </cell>
          <cell r="Z527">
            <v>282.94200000000001</v>
          </cell>
        </row>
        <row r="528">
          <cell r="C528" t="str">
            <v>KPFI-15.2/166</v>
          </cell>
          <cell r="D528" t="str">
            <v>SIA "Lofbergs Baltic"</v>
          </cell>
          <cell r="E528" t="str">
            <v>Kompleksi risinājumi siltumnīcefekta gāzu emisiju samazināšanai ražošanas ēkai "Vecsilos", Ķekavas pagastā, Ķekavas novadā</v>
          </cell>
          <cell r="V528">
            <v>78.629000000000005</v>
          </cell>
          <cell r="Z528">
            <v>80.161000000000001</v>
          </cell>
        </row>
        <row r="529">
          <cell r="C529" t="str">
            <v>KPFI-15.2/170</v>
          </cell>
          <cell r="D529" t="str">
            <v>sabiedrība ar ierobežotu atbildību "Balt Aliance"</v>
          </cell>
          <cell r="E529" t="str">
            <v>Kompleksi risinājumi siltumnīcefekta gāzu emisiju samazināšanai veselības centrā "Baltezers"</v>
          </cell>
          <cell r="V529">
            <v>37.229999999999997</v>
          </cell>
          <cell r="Z529">
            <v>37.576000000000001</v>
          </cell>
        </row>
        <row r="530">
          <cell r="C530" t="str">
            <v>KPFI-15.2/171</v>
          </cell>
          <cell r="D530" t="str">
            <v>Sabiedrība ar ierobežotu atbildību "ARIOLS"</v>
          </cell>
          <cell r="E530" t="str">
            <v>SIA "Ariols" ražošanas procesa energoefektivitātes paaugstināšana</v>
          </cell>
          <cell r="V530">
            <v>199.17</v>
          </cell>
          <cell r="Z530">
            <v>369.34800000000001</v>
          </cell>
        </row>
        <row r="531">
          <cell r="C531" t="str">
            <v>KPFI-15.2/173</v>
          </cell>
          <cell r="D531" t="str">
            <v>Sabiedrība ar ierobežotu atbildību "HCT AUTOMOTIVE"</v>
          </cell>
          <cell r="E531" t="str">
            <v>Kompleksi risinājumi SIA "HCT AUTOMOTIVE" autoservisa ēkā - Kopiela 3, Ozolnieki, Ozolnieku novads</v>
          </cell>
          <cell r="V531">
            <v>82.165999999999997</v>
          </cell>
          <cell r="Z531">
            <v>82.448999999999998</v>
          </cell>
        </row>
        <row r="532">
          <cell r="C532" t="str">
            <v>KPFI-15.2/176</v>
          </cell>
          <cell r="D532" t="str">
            <v>Pļaviņu novada ģimnāzija</v>
          </cell>
          <cell r="E532" t="str">
            <v>Siltumnīcefekta gāzu emisiju samazināšana Pļaviņu novada ģimnāzijas filiāles Odzienā ēkā pēc adreses ,,Skola", Vietalvas pagasts, Pļaviņu novads, uzlabojot ēkas energoefektivitāti</v>
          </cell>
          <cell r="V532">
            <v>37.341000000000001</v>
          </cell>
          <cell r="Z532">
            <v>44.698</v>
          </cell>
        </row>
        <row r="533">
          <cell r="C533" t="str">
            <v>KPFI-15.2/179</v>
          </cell>
          <cell r="D533" t="str">
            <v>SIA "Balteneko"</v>
          </cell>
          <cell r="E533" t="str">
            <v>SEG emisiju samazināšana, aizvietojot fosilo kurināmo ar atjaunojamajiem energoresursiem katlu mājās Ādažos, Kadagā un Lielvārdē</v>
          </cell>
          <cell r="V533">
            <v>1043.9490000000001</v>
          </cell>
          <cell r="Z533">
            <v>1087.9010000000001</v>
          </cell>
        </row>
        <row r="534">
          <cell r="C534" t="str">
            <v>KPFI-15.2/181</v>
          </cell>
          <cell r="D534" t="str">
            <v>SIA "NODUS"</v>
          </cell>
          <cell r="E534" t="str">
            <v>Kompleksi risinājumi siltumnīcefekta gāzu emisijas samazināšanai mazumtirdzniecības ēkai Gaujas ielā 21a, Jaunpiebalgas pagastā, Jaunpiebalgas novadā</v>
          </cell>
          <cell r="V534">
            <v>36.533999999999999</v>
          </cell>
          <cell r="Z534">
            <v>38.456000000000003</v>
          </cell>
        </row>
        <row r="535">
          <cell r="C535" t="str">
            <v>KPFI-15.2/182</v>
          </cell>
          <cell r="D535" t="str">
            <v>Sabiedrība ar ierobežotu atbildību "RĒZEKNES SATIKSME"</v>
          </cell>
          <cell r="E535" t="str">
            <v>Kompleksi risinājumi siltumnīcefekta gāzu emisijas samazināšanai SIA "Rēzeknes satiksme" ražošanas ēkai</v>
          </cell>
          <cell r="V535">
            <v>126.364</v>
          </cell>
          <cell r="Z535">
            <v>152.78899999999999</v>
          </cell>
        </row>
        <row r="536">
          <cell r="C536" t="str">
            <v>KPFI-15.2/183</v>
          </cell>
          <cell r="D536" t="str">
            <v>Gulbenes sākumskola (Iepriekš - Gulbenes vidusskola)</v>
          </cell>
          <cell r="E536" t="str">
            <v>Gulbenes vidusskolas energoefektivitātes paaugstināšana</v>
          </cell>
          <cell r="V536">
            <v>46.902000000000001</v>
          </cell>
          <cell r="Z536">
            <v>47.018999999999998</v>
          </cell>
        </row>
        <row r="537">
          <cell r="C537" t="str">
            <v>KPFI-15.2/186</v>
          </cell>
          <cell r="D537" t="str">
            <v>SIA “DZINTARJŪRA"</v>
          </cell>
          <cell r="E537" t="str">
            <v>Energoefektivitātes paaugstināšanas pasākumi SIA "Dzintarjūra" ēkā</v>
          </cell>
          <cell r="V537">
            <v>7.3280000000000003</v>
          </cell>
          <cell r="Z537">
            <v>17.581</v>
          </cell>
        </row>
        <row r="538">
          <cell r="C538" t="str">
            <v>KPFI-15.2/187</v>
          </cell>
          <cell r="D538" t="str">
            <v>Sabiedrība ar ierobežotu atbildību "BRASLA LVA"</v>
          </cell>
          <cell r="E538" t="str">
            <v>Kompleksi risinājumi siltumnīcefekta gāzu emisiju samazināšanai SIA "BRASLA LVA" ražošanas kompleksā</v>
          </cell>
          <cell r="V538">
            <v>739.05399999999997</v>
          </cell>
          <cell r="Z538">
            <v>794.45699999999999</v>
          </cell>
        </row>
        <row r="539">
          <cell r="C539" t="str">
            <v>KPFI-15.2/188</v>
          </cell>
          <cell r="D539" t="str">
            <v>Tilžas vidusskola</v>
          </cell>
          <cell r="E539" t="str">
            <v>Kompleksi risinājumi siltumnīcefekta gāzu emisiju samazināšanai Tilžas vidusskolā</v>
          </cell>
          <cell r="V539">
            <v>77.126999999999995</v>
          </cell>
          <cell r="Z539">
            <v>87.414000000000001</v>
          </cell>
        </row>
        <row r="540">
          <cell r="C540" t="str">
            <v>KPFI-15.2/191</v>
          </cell>
          <cell r="D540" t="str">
            <v>Akciju sabiedrība "Master Industry"</v>
          </cell>
          <cell r="E540" t="str">
            <v>Kompleksi risinājumi siltumnīcefekta gāzu emisiju samazināšanai A/s "LAITWOOD" ražošanas ēkā</v>
          </cell>
          <cell r="V540">
            <v>159.19800000000001</v>
          </cell>
          <cell r="Z540">
            <v>159.34299999999999</v>
          </cell>
        </row>
        <row r="541">
          <cell r="C541" t="str">
            <v>KPFI-15.2/192</v>
          </cell>
          <cell r="D541" t="str">
            <v>Jeru pamatskola</v>
          </cell>
          <cell r="E541" t="str">
            <v>Kompleksi risinājumi siltumnīcefekta gāzu emisiju samazināšanai Jeru pamatskolas ēkā</v>
          </cell>
          <cell r="V541">
            <v>62.335999999999999</v>
          </cell>
          <cell r="Z541">
            <v>64.64</v>
          </cell>
        </row>
        <row r="542">
          <cell r="C542" t="str">
            <v>KPFI-15.2/193</v>
          </cell>
          <cell r="D542" t="str">
            <v>Vilpulkas sākumskola</v>
          </cell>
          <cell r="E542" t="str">
            <v>Kompleksi risinājumi siltumnīcefekta gāzu emisiju samazināšanai Vilpulkas sākumskolas ēkā</v>
          </cell>
          <cell r="V542">
            <v>48.828000000000003</v>
          </cell>
          <cell r="Z542">
            <v>56.518999999999998</v>
          </cell>
        </row>
        <row r="543">
          <cell r="C543" t="str">
            <v>KPFI-15.2/194</v>
          </cell>
          <cell r="D543" t="str">
            <v>Vecpiebalgas vidusskola</v>
          </cell>
          <cell r="E543" t="str">
            <v>Kompleksi risinājumi siltumnīcefekta gāzu emisiju samazināšanai Vecpiebalgas vidusskolas sporta zāles ēkā</v>
          </cell>
          <cell r="V543">
            <v>53.976999999999997</v>
          </cell>
          <cell r="Z543">
            <v>59.003999999999998</v>
          </cell>
        </row>
        <row r="544">
          <cell r="C544" t="str">
            <v>KPFI-15.2/196</v>
          </cell>
          <cell r="D544" t="str">
            <v>Vaiņodes novada dome</v>
          </cell>
          <cell r="E544" t="str">
            <v>Kompleksi risinājumi siltumnīcefekta gāzu emisiju samazināšanai Vaiņodes vidusskolas sporta zālē</v>
          </cell>
          <cell r="V544">
            <v>61.472000000000001</v>
          </cell>
          <cell r="Z544">
            <v>65.575999999999993</v>
          </cell>
        </row>
        <row r="545">
          <cell r="C545" t="str">
            <v>KPFI-15.2/198</v>
          </cell>
          <cell r="D545" t="str">
            <v>Sabiedrība ar ierobežotu atbildību "Pērlītes"</v>
          </cell>
          <cell r="E545" t="str">
            <v>Kompleksi risinājumi siltumnīcefekta gāzu emisijas samazināšanai SIA "Pērlītes" ražošanas ēkai</v>
          </cell>
          <cell r="V545">
            <v>90.34</v>
          </cell>
          <cell r="Z545">
            <v>95.863</v>
          </cell>
        </row>
        <row r="546">
          <cell r="C546" t="str">
            <v>KPFI-15.2/201</v>
          </cell>
          <cell r="D546" t="str">
            <v>Talsu novada pašvaldība</v>
          </cell>
          <cell r="E546" t="str">
            <v>Kompleksi risinājumi siltumnīcefekta gāzu emisijas samazināšanai Virbu pamatskolas ēkā</v>
          </cell>
          <cell r="V546">
            <v>149.98500000000001</v>
          </cell>
          <cell r="Z546">
            <v>156.84100000000001</v>
          </cell>
        </row>
        <row r="547">
          <cell r="C547" t="str">
            <v>KPFI-15.2/203</v>
          </cell>
          <cell r="D547" t="str">
            <v>Talsu novada pašvaldība</v>
          </cell>
          <cell r="E547" t="str">
            <v>Kompleksi risinājumi siltumnīcefekta gāzu emisiju samazināšanai Valdemārpils pirmsskolas izglītības iestādes "Saulstariņš" ēkai</v>
          </cell>
          <cell r="V547">
            <v>59.923999999999999</v>
          </cell>
          <cell r="Z547">
            <v>102.378</v>
          </cell>
        </row>
        <row r="548">
          <cell r="C548" t="str">
            <v>KPFI-15.2/205</v>
          </cell>
          <cell r="D548" t="str">
            <v>Pļaviņu Kultūras nams</v>
          </cell>
          <cell r="E548" t="str">
            <v>Siltumnīcefekta gāzu emisiju samazināšana Pļaviņu Kultūras nama ēkā Daugavas ielā 49, Pļaviņās, Pļaviņu novadā, uzlabojot ēkas energoefektivitāti"</v>
          </cell>
          <cell r="V548">
            <v>31.2</v>
          </cell>
          <cell r="Z548">
            <v>31.393999999999998</v>
          </cell>
        </row>
        <row r="549">
          <cell r="C549" t="str">
            <v>KPFI-15.2/206</v>
          </cell>
          <cell r="D549" t="str">
            <v>Aiviekstes bibliotēka</v>
          </cell>
          <cell r="E549" t="str">
            <v>"Siltumnīcefekta gāzu emisiju samazināšana Aiviekstes bibliotēkas ēkā pēc adreses ,,Kļavas", Aiviekstes pagasts, Pļaviņu novads, uzlabojot ēkas energoefektivitāti"</v>
          </cell>
          <cell r="V549">
            <v>9.7070000000000007</v>
          </cell>
          <cell r="Z549">
            <v>9.7609999999999992</v>
          </cell>
        </row>
        <row r="550">
          <cell r="C550" t="str">
            <v>KPFI-15.2/209</v>
          </cell>
          <cell r="D550" t="str">
            <v>Ilūkstes novada pašvaldība</v>
          </cell>
          <cell r="E550" t="str">
            <v>Kompleksi risinājumi siltumnīcefekta gāzu emisijas samazināšanai Subates pamatskolā</v>
          </cell>
          <cell r="V550">
            <v>147.578</v>
          </cell>
          <cell r="Z550">
            <v>151.541</v>
          </cell>
        </row>
        <row r="551">
          <cell r="C551" t="str">
            <v>KPFI-15.2/214</v>
          </cell>
          <cell r="D551" t="str">
            <v>Alūksnes novada pašvaldība</v>
          </cell>
          <cell r="E551" t="str">
            <v xml:space="preserve">Kompleksi risinājumi siltumnīcefekta gāzu emisiju samazināšanai Alūksnes novada vidusskolā un Liepnas vidusskolā </v>
          </cell>
          <cell r="V551">
            <v>157.11099999999999</v>
          </cell>
          <cell r="Z551">
            <v>148.13900000000001</v>
          </cell>
        </row>
        <row r="552">
          <cell r="C552" t="str">
            <v>KPFI-15.2/216</v>
          </cell>
          <cell r="D552" t="str">
            <v>Sabiedrība ar ierobežotu atbildību "Markuss Invest"</v>
          </cell>
          <cell r="E552" t="str">
            <v xml:space="preserve">Siltumnīcefekta gāzu emisiju samazināšana pirmsskolas izglītības iestādē Šampētera iela 1, Rīgā </v>
          </cell>
          <cell r="V552">
            <v>26.51</v>
          </cell>
          <cell r="Z552">
            <v>27.103999999999999</v>
          </cell>
        </row>
        <row r="553">
          <cell r="C553" t="str">
            <v>KPFI-15.2/221</v>
          </cell>
          <cell r="D553" t="str">
            <v>valsts sabiedrība ar ierobežotu atbildību "Nacionālais rehabilitācijas centrs "Vaivari""</v>
          </cell>
          <cell r="E553" t="str">
            <v>Nacionālā rehabilitācijas centra "Vaivari" siltumapgādes sistēmas rekonstrukcija</v>
          </cell>
          <cell r="V553">
            <v>408.60399999999998</v>
          </cell>
          <cell r="Z553">
            <v>761.17600000000004</v>
          </cell>
        </row>
        <row r="554">
          <cell r="C554" t="str">
            <v>KPFI-15.2/224</v>
          </cell>
          <cell r="D554" t="str">
            <v>Liepājas Universitāte</v>
          </cell>
          <cell r="E554" t="str">
            <v>Kompleksi risinājumi siltumnīcefekta gāzu emisijas samazināšanai Liepājas Universitātes dienesta viesnīcā Ganību ielā 36/48</v>
          </cell>
          <cell r="V554">
            <v>35.174999999999997</v>
          </cell>
          <cell r="Z554">
            <v>35.545000000000002</v>
          </cell>
        </row>
        <row r="555">
          <cell r="C555" t="str">
            <v>KPFI-15.2/225</v>
          </cell>
          <cell r="D555" t="str">
            <v>Jaunpils novada dome</v>
          </cell>
          <cell r="E555" t="str">
            <v>Energoefektivitātes paaugstināšana Jaunpils vidusskolas ēkā</v>
          </cell>
          <cell r="V555">
            <v>27.798999999999999</v>
          </cell>
          <cell r="Z555">
            <v>27.827000000000002</v>
          </cell>
        </row>
        <row r="556">
          <cell r="C556" t="str">
            <v>KPFI-15.2/226</v>
          </cell>
          <cell r="D556" t="str">
            <v>Akciju sabiedrība "Valmieras stikla šķiedra"</v>
          </cell>
          <cell r="E556" t="str">
            <v>Kompleksi risinājumi siltumnīcefekta gāzu emisijas samazināšanai AS "VALMIERAS STIKLA ŠĶIEDRA" ražošanas ēkā, Cempu iela 13, Valmiera, LV-4201</v>
          </cell>
          <cell r="V556">
            <v>179.029</v>
          </cell>
          <cell r="Z556">
            <v>185.96100000000001</v>
          </cell>
        </row>
        <row r="557">
          <cell r="C557" t="str">
            <v>KPFI-15.2/227</v>
          </cell>
          <cell r="D557" t="str">
            <v>Cesvaines internātpamatskola</v>
          </cell>
          <cell r="E557" t="str">
            <v>Kompleksi risinājumi siltumnīcefekta gāzu emisiju samazināšanai Cesvaines internātpamatskolā</v>
          </cell>
          <cell r="V557">
            <v>64.861999999999995</v>
          </cell>
          <cell r="Z557">
            <v>64.971999999999994</v>
          </cell>
        </row>
        <row r="558">
          <cell r="C558" t="str">
            <v>KPFI-15.2/232</v>
          </cell>
          <cell r="D558" t="str">
            <v>Sociālās korekcijas iestāde "Naukšēni"</v>
          </cell>
          <cell r="E558" t="str">
            <v>Kompleksi risinājumi siltumnīcefekta gāzu emisiju samazināšanai Sociālās korekcijas izglītības iestādes "Naukšēni" internātam un internāta ēkai audzēkņiem ar īpašu uzraudzību</v>
          </cell>
          <cell r="V558">
            <v>26.161999999999999</v>
          </cell>
          <cell r="Z558">
            <v>40.767000000000003</v>
          </cell>
        </row>
        <row r="559">
          <cell r="C559" t="str">
            <v>KPFI-15.2/234</v>
          </cell>
          <cell r="D559" t="str">
            <v>Pārgaujas novada pašvaldība</v>
          </cell>
          <cell r="E559" t="str">
            <v>Stalbes vidusskolas ēkas energoefektivitātes paaugstināšana</v>
          </cell>
          <cell r="V559">
            <v>63.561</v>
          </cell>
          <cell r="Z559">
            <v>51.100999999999999</v>
          </cell>
        </row>
        <row r="561">
          <cell r="C561" t="str">
            <v>KPFI-15.2/236</v>
          </cell>
          <cell r="D561" t="str">
            <v>Akciju sabiedrība "Rīgas kuģu būvētava"</v>
          </cell>
          <cell r="E561" t="str">
            <v>Energoefektivitātes pasākumu veikšana ražošanas cehos</v>
          </cell>
          <cell r="V561">
            <v>509.995</v>
          </cell>
          <cell r="Z561">
            <v>1279.873</v>
          </cell>
        </row>
        <row r="562">
          <cell r="C562" t="str">
            <v>KPFI-15.2/237</v>
          </cell>
          <cell r="D562" t="str">
            <v>Salas novada pašvaldība</v>
          </cell>
          <cell r="E562" t="str">
            <v>Kompleksi risinājumi siltumnīcefekta gāzu emisijas samazināšanai Salas vidusskolas sporta zālei</v>
          </cell>
          <cell r="V562">
            <v>118.114</v>
          </cell>
          <cell r="Z562">
            <v>130.48699999999999</v>
          </cell>
        </row>
        <row r="563">
          <cell r="C563" t="str">
            <v>KPFI-15.2/240</v>
          </cell>
          <cell r="D563" t="str">
            <v>sabiedrība ar ierobežotu atbildību "LIEPĀJAS REĢIONĀLĀ SLIMNĪCA"</v>
          </cell>
          <cell r="E563" t="str">
            <v>Kompleksi risinājumi siltumnīcefekta gāzu emisiju samazināšanai Liepājas reģionālās slimnīcas galvenajā korpusā, Slimnīcas iela 25, Liepāja</v>
          </cell>
          <cell r="V563">
            <v>297.90899999999999</v>
          </cell>
          <cell r="Z563">
            <v>323.70600000000002</v>
          </cell>
        </row>
        <row r="564">
          <cell r="C564" t="str">
            <v>KPFI-15.2/241</v>
          </cell>
          <cell r="D564" t="str">
            <v>SIA "KOKPĀRSTRĀDE 98"</v>
          </cell>
          <cell r="E564" t="str">
            <v>Kompleksi risinājumi siltumnīcefekta gāzu emisijas samazināšanai, SIA "KOKPĀRSTRĀDE 98" ražošanas ēkām, "Dižkoki", Allažu pagasts, Siguldas novads, LV-2154</v>
          </cell>
          <cell r="V564">
            <v>266.36900000000003</v>
          </cell>
          <cell r="Z564">
            <v>299.64800000000002</v>
          </cell>
        </row>
        <row r="565">
          <cell r="C565" t="str">
            <v>KPFI-15.2/242</v>
          </cell>
          <cell r="D565" t="str">
            <v>Rīgas pilsētas pašvaldība</v>
          </cell>
          <cell r="E565" t="str">
            <v>Kompleksi risinājumi siltumnīcefekta gāzu emisijas samazināšanai Rīgas pilsētas pašvaldības izglītības iestāžu lietojumā esošajās ēkās</v>
          </cell>
          <cell r="V565">
            <v>345.19600000000003</v>
          </cell>
          <cell r="Z565">
            <v>191.24700000000001</v>
          </cell>
        </row>
        <row r="566">
          <cell r="C566" t="str">
            <v>KPFI-15.2/243</v>
          </cell>
          <cell r="D566" t="str">
            <v>Rīgas pašvaldības sabiedrība ar ierobežotu atbildību "Rīgas 1.slimnīca"</v>
          </cell>
          <cell r="E566" t="str">
            <v>Kompleksi risinājumi siltumnīcefekta gāzu emisijas samazināšanai Rīgas pašvaldības SIA "Rīgas 1.slimnīca" ēkās, Bruņinieku ielā 5, Rīga, LV 1001</v>
          </cell>
          <cell r="V566">
            <v>204.80699999999999</v>
          </cell>
          <cell r="Z566">
            <v>204.98099999999999</v>
          </cell>
        </row>
        <row r="567">
          <cell r="C567" t="str">
            <v>KPFI-15.2/246</v>
          </cell>
          <cell r="D567" t="str">
            <v>Sabiedrība ar ierobežotu atbildību "ANATOLS"</v>
          </cell>
          <cell r="E567" t="str">
            <v>SIA "Anatols" pāreja no tehnoloģijām, kurās izmanto fosilos energoresursus, uz tehnoloģijām, kurās izmanto atjaunojamos energoresursus</v>
          </cell>
          <cell r="V567">
            <v>61.872</v>
          </cell>
          <cell r="Z567">
            <v>61.96</v>
          </cell>
        </row>
        <row r="568">
          <cell r="C568" t="str">
            <v>KPFI-15.2/248</v>
          </cell>
          <cell r="D568" t="str">
            <v>SIA "AGROSERVISS VALMIERA"</v>
          </cell>
          <cell r="E568" t="str">
            <v>SIA "AGROSERVISS VALMIERA" pāreja no tehnoloģijām, kurās izmanto fosilos energoresursus, uz tehnoloģijām, kurās izmanto atjaunojamos energoresursus</v>
          </cell>
          <cell r="V568">
            <v>69.754000000000005</v>
          </cell>
          <cell r="Z568">
            <v>69.927999999999997</v>
          </cell>
        </row>
        <row r="569">
          <cell r="C569" t="str">
            <v>KPFI-15.2/249</v>
          </cell>
          <cell r="D569" t="str">
            <v>Sabiedrība ar ierobežotu atbildību "TALSU MELIORATORS"</v>
          </cell>
          <cell r="E569" t="str">
            <v>Kompleksi risinājumi siltumnīcefekta gāzu emisiju samazināšanai SIA “TALSU MELIORATORS"</v>
          </cell>
          <cell r="V569">
            <v>118.04</v>
          </cell>
          <cell r="Z569">
            <v>123.63800000000001</v>
          </cell>
        </row>
        <row r="570">
          <cell r="C570" t="str">
            <v>KPFI-15.2/253</v>
          </cell>
          <cell r="D570" t="str">
            <v>Grobiņas novada dome</v>
          </cell>
          <cell r="E570" t="str">
            <v>Kompleksi risinājumi siltumnīcefekta gāzu emisiju samazināšanai Grobiņas novada pašvaldības Grobiņas ģimnāzijā</v>
          </cell>
          <cell r="V570">
            <v>76.081999999999994</v>
          </cell>
          <cell r="Z570">
            <v>76.566000000000003</v>
          </cell>
        </row>
        <row r="571">
          <cell r="C571" t="str">
            <v>KPFI-15.2/255</v>
          </cell>
          <cell r="D571" t="str">
            <v>Vaiņodes internātpamatskola</v>
          </cell>
          <cell r="E571" t="str">
            <v>Kompleksi risinājumi siltumnīcefekta gāzu emisiju samazināšanai Vaiņodes internātpamatskolas skolas ēkā</v>
          </cell>
          <cell r="V571">
            <v>66.326999999999998</v>
          </cell>
          <cell r="Z571">
            <v>67.212999999999994</v>
          </cell>
        </row>
        <row r="572">
          <cell r="C572" t="str">
            <v>KPFI-15.2/260</v>
          </cell>
          <cell r="D572" t="str">
            <v>Laidzes Profesionālā vidusskola</v>
          </cell>
          <cell r="E572" t="str">
            <v>Energoefektivitātes paaugstināšana Laidzes Profesionālās vidusskolas ēkās</v>
          </cell>
          <cell r="V572">
            <v>110.43300000000001</v>
          </cell>
          <cell r="Z572">
            <v>119.89700000000001</v>
          </cell>
        </row>
        <row r="573">
          <cell r="C573" t="str">
            <v>KPFI-15.2/264</v>
          </cell>
          <cell r="D573" t="str">
            <v>Profesionālās izglītības kompetences centrs "Kandavas Valsts lauksaimniecības tehnikums"</v>
          </cell>
          <cell r="E573" t="str">
            <v>Energoefektivitātes paaugstināšana Profesionālās izglītības kompetences centra "Kandavas Valsts lauksaimniecības tehnikums" dienesta viesnīcā</v>
          </cell>
          <cell r="V573">
            <v>336.07</v>
          </cell>
          <cell r="Z573">
            <v>390.59</v>
          </cell>
        </row>
        <row r="574">
          <cell r="C574" t="str">
            <v>KPFI-15.2/273</v>
          </cell>
          <cell r="D574" t="str">
            <v>SIA "INFLEKS"</v>
          </cell>
          <cell r="E574" t="str">
            <v>Energoefektivitātes paaugstināšana SIA "Infleks" ražošanas ēkā</v>
          </cell>
          <cell r="V574">
            <v>283.04399999999998</v>
          </cell>
          <cell r="Z574">
            <v>317.06400000000002</v>
          </cell>
        </row>
        <row r="575">
          <cell r="C575" t="str">
            <v>KPFI-15.2/275</v>
          </cell>
          <cell r="D575" t="str">
            <v>Sabiedrība ar ierobežotu atbildību "FARMEKO"</v>
          </cell>
          <cell r="E575" t="str">
            <v>Kompleksi risinājumi siltumnīcefekta gāzu emisiju samazināšanai SIA "FARMEKO"</v>
          </cell>
          <cell r="V575">
            <v>10.207000000000001</v>
          </cell>
          <cell r="Z575">
            <v>17.245999999999999</v>
          </cell>
        </row>
        <row r="576">
          <cell r="C576" t="str">
            <v>KPFI-15.3/1</v>
          </cell>
          <cell r="D576" t="str">
            <v>Amatas novada pašvaldība</v>
          </cell>
          <cell r="E576" t="str">
            <v>Kompleksi risinājumi siltumnīcefekta gāzu emisijas samazināšanai Amatas pamatskolā</v>
          </cell>
          <cell r="V576">
            <v>40.795000000000002</v>
          </cell>
          <cell r="Z576">
            <v>33.472999999999999</v>
          </cell>
        </row>
        <row r="577">
          <cell r="C577" t="str">
            <v>KPFI-15.3/3</v>
          </cell>
          <cell r="D577" t="str">
            <v>Sabiedrība ar ierobežotu atbildību "Lattelecom"</v>
          </cell>
          <cell r="E577" t="str">
            <v>Kompleksi risinājumi siltumnīcefekta gāzu emisijas samazināšanai SIA "Lattelecom" ražošanas ēkā Citadeles ielā 9a, Rīgā, LV-1090</v>
          </cell>
          <cell r="V577">
            <v>74.710999999999999</v>
          </cell>
          <cell r="Z577">
            <v>78.393000000000001</v>
          </cell>
        </row>
        <row r="578">
          <cell r="C578" t="str">
            <v>KPFI-15.3/6</v>
          </cell>
          <cell r="D578" t="str">
            <v>Vaiņodes internātpamatskola</v>
          </cell>
          <cell r="E578" t="str">
            <v>Kompleksi risinājumi siltumnīcefekta gāzu emisiju samazināšanai Vaiņodes internātpamatskolas internāta ēkā</v>
          </cell>
          <cell r="V578">
            <v>53.835000000000001</v>
          </cell>
          <cell r="Z578">
            <v>54.335999999999999</v>
          </cell>
        </row>
        <row r="579">
          <cell r="C579" t="str">
            <v>KPFI-15.3/7</v>
          </cell>
          <cell r="D579" t="str">
            <v>Profesionālās izglītības kompetences centrs "Rīgas Valsts tehnikums"</v>
          </cell>
          <cell r="E579" t="str">
            <v>Energoefektivitātes paaugstināšana Rīgas Valsts tehnikuma ēkā Noliktavas ielā 2</v>
          </cell>
          <cell r="V579">
            <v>61.847000000000001</v>
          </cell>
          <cell r="Z579">
            <v>64.644999999999996</v>
          </cell>
        </row>
        <row r="580">
          <cell r="C580" t="str">
            <v>KPFI-15.3/10</v>
          </cell>
          <cell r="D580" t="str">
            <v>Siguldas novada pašvaldība</v>
          </cell>
          <cell r="E580" t="str">
            <v>Energoefektivitātes paaugstināšana Laurenču skolas ēkā</v>
          </cell>
          <cell r="V580">
            <v>52.966999999999999</v>
          </cell>
          <cell r="Z580">
            <v>27.062999999999999</v>
          </cell>
        </row>
        <row r="581">
          <cell r="C581" t="str">
            <v>KPFI-15.3/11</v>
          </cell>
          <cell r="D581" t="str">
            <v>Saldus novada pašvaldība</v>
          </cell>
          <cell r="E581" t="str">
            <v>Siltumnīcefekta gāzu emisiju samazināšana, paaugstinot pirmsskolas izglītības iestādes "Pasaciņa" ēkas energoefektivitāti</v>
          </cell>
          <cell r="V581">
            <v>73.733000000000004</v>
          </cell>
          <cell r="Z581">
            <v>80.346999999999994</v>
          </cell>
        </row>
        <row r="582">
          <cell r="C582" t="str">
            <v>KPFI-15.3/13</v>
          </cell>
          <cell r="D582" t="str">
            <v>Jelgavas novada pašvaldība</v>
          </cell>
          <cell r="E582" t="str">
            <v>Kalnciema vidusskolas energoefektivitātes paaugstināšana</v>
          </cell>
          <cell r="V582">
            <v>73.506</v>
          </cell>
          <cell r="Z582">
            <v>87.680999999999997</v>
          </cell>
        </row>
        <row r="583">
          <cell r="C583" t="str">
            <v>KPFI-15.3/14</v>
          </cell>
          <cell r="D583" t="str">
            <v>Jelgavas novada pašvaldība</v>
          </cell>
          <cell r="E583" t="str">
            <v>Līvbērzes vidusskolas energoefektivitātes paaugstināšana</v>
          </cell>
          <cell r="V583">
            <v>38.479999999999997</v>
          </cell>
          <cell r="Z583">
            <v>43.417999999999999</v>
          </cell>
        </row>
        <row r="584">
          <cell r="C584" t="str">
            <v>KPFI-15.3/15</v>
          </cell>
          <cell r="D584" t="str">
            <v>Jelgavas novada pašvaldība</v>
          </cell>
          <cell r="E584" t="str">
            <v>Vircavas pirmskolas izglītības iestādes ēkas energoefektivitātes paaugstināšana</v>
          </cell>
          <cell r="V584">
            <v>22.965</v>
          </cell>
          <cell r="Z584">
            <v>28.170999999999999</v>
          </cell>
        </row>
        <row r="585">
          <cell r="C585" t="str">
            <v>KPFI-15.3/17</v>
          </cell>
          <cell r="D585" t="str">
            <v>Jelgavas pilsētas dome</v>
          </cell>
          <cell r="E585" t="str">
            <v>Kompleksi risinājumi siltumnīcefekta gāzu emisijas samazināšanai Jelgavas 1.internātpamatskolā</v>
          </cell>
          <cell r="V585">
            <v>107.101</v>
          </cell>
          <cell r="Z585">
            <v>116.41800000000001</v>
          </cell>
        </row>
        <row r="586">
          <cell r="C586" t="str">
            <v>KPFI-15.3/18</v>
          </cell>
          <cell r="D586" t="str">
            <v>Kokneses novada dome</v>
          </cell>
          <cell r="E586" t="str">
            <v>Siltumnīcefekta gāzu emisiju samazināšana Ilmāra Gaiša Kokneses vidusskolas ēkām, Parka ielā 27, Koknesē, Kokneses novadā, uzlabojot ēku energoefektivitāti</v>
          </cell>
          <cell r="V586">
            <v>163.69399999999999</v>
          </cell>
          <cell r="Z586">
            <v>155.934</v>
          </cell>
        </row>
        <row r="587">
          <cell r="C587" t="str">
            <v>KPFI-15.3/19</v>
          </cell>
          <cell r="D587" t="str">
            <v>Jūrmalas pilsētas dome</v>
          </cell>
          <cell r="E587" t="str">
            <v>Kompleksi risinājumi siltumnīcefekta gāzu emisiju samazināšanai Jūrmalas pilsētas Mežmalas vidusskolā</v>
          </cell>
          <cell r="V587">
            <v>111.35899999999999</v>
          </cell>
          <cell r="Z587">
            <v>142.066</v>
          </cell>
        </row>
        <row r="588">
          <cell r="C588" t="str">
            <v>KPFI-15.3/21</v>
          </cell>
          <cell r="D588" t="str">
            <v>Priekuļu novada pašvaldība</v>
          </cell>
          <cell r="E588" t="str">
            <v>Kompleksi risinājumi siltumnīcefekta gāzu emisiju samazināšanai Jāņmuižas pirmsskolas izglītības iestādē, Priekuļu novadā</v>
          </cell>
          <cell r="V588">
            <v>35.863</v>
          </cell>
          <cell r="Z588">
            <v>35.890999999999998</v>
          </cell>
        </row>
        <row r="589">
          <cell r="C589" t="str">
            <v>KPFI-15.3/22</v>
          </cell>
          <cell r="D589" t="str">
            <v>Daugavpils pilsētas Izglītības pārvalde</v>
          </cell>
          <cell r="E589" t="str">
            <v>Siltumnīcefekta gāzu emisiju samazināšana Daugavpils pilsētas Izglītības pārvaldes izglītības iestādēs</v>
          </cell>
          <cell r="V589">
            <v>80.549000000000007</v>
          </cell>
          <cell r="Z589">
            <v>80.552999999999997</v>
          </cell>
        </row>
        <row r="590">
          <cell r="C590" t="str">
            <v>KPFI-15.3/23</v>
          </cell>
          <cell r="D590" t="str">
            <v>Pašvaldības sabiedrība ar ierobežotu atbildību "Saulkrastu slimnīca"</v>
          </cell>
          <cell r="E590" t="str">
            <v>Saulkrastu slimnīcas ēkas energoefektivitātes paaugstināšana</v>
          </cell>
          <cell r="V590">
            <v>98.061000000000007</v>
          </cell>
          <cell r="Z590">
            <v>141.517</v>
          </cell>
        </row>
        <row r="591">
          <cell r="C591" t="str">
            <v>KPFI-15.3/24</v>
          </cell>
          <cell r="D591" t="str">
            <v>Sabiedrība ar ierobežotu atbildību  "EIRO PAINT"</v>
          </cell>
          <cell r="E591" t="str">
            <v>Iekārtu nomaiņa enerģijas efektīvākai izmantošanai saspiesta gaisa ražošanas procesā</v>
          </cell>
          <cell r="V591">
            <v>541.85900000000004</v>
          </cell>
          <cell r="Z591">
            <v>602.22299999999996</v>
          </cell>
        </row>
        <row r="592">
          <cell r="C592" t="str">
            <v>KPFI-15.3/25</v>
          </cell>
          <cell r="D592" t="str">
            <v>Sabiedrība ar ierobežotu atbildību "EIRO WELDING"</v>
          </cell>
          <cell r="E592" t="str">
            <v>Ražošanas iekārtu nomaiņa, samazinot siltumnīcefekta gāzu emisiju</v>
          </cell>
          <cell r="V592">
            <v>187.08199999999999</v>
          </cell>
          <cell r="Z592">
            <v>297.47500000000002</v>
          </cell>
        </row>
        <row r="593">
          <cell r="C593" t="str">
            <v>KPFI-15.3/26</v>
          </cell>
          <cell r="D593" t="str">
            <v>Akciju sabiedrība "GRINDEKS"</v>
          </cell>
          <cell r="E593" t="str">
            <v>AS "Grindeks" tvaika ražošanas sistēmas rekonstrukcija energoefektivitātes uzlabošanai</v>
          </cell>
          <cell r="V593">
            <v>115.554</v>
          </cell>
          <cell r="Z593">
            <v>857.13900000000001</v>
          </cell>
        </row>
        <row r="594">
          <cell r="C594" t="str">
            <v>KPFI-15.3/27</v>
          </cell>
          <cell r="D594" t="str">
            <v>Rīgas Mākslas un mediju tehnikums</v>
          </cell>
          <cell r="E594" t="str">
            <v>Rīgas Amatniecības vidusskolas dienesta viesnīcas (kopmītnes) un sporta ēkas Jūrmalas gatvē 90 energoefektivitātes paaugstināšana no valsts budžeta programmas "Klimata pārmaiņu finanšu instruments" līdzfinansētā projekta ietvaros</v>
          </cell>
          <cell r="V594">
            <v>211.66499999999999</v>
          </cell>
          <cell r="Z594">
            <v>228.83099999999999</v>
          </cell>
        </row>
        <row r="595">
          <cell r="C595" t="str">
            <v>KPFI-15.3/28</v>
          </cell>
          <cell r="D595" t="str">
            <v>Sabiedrība ar ierobežotu atbildību "Preco"</v>
          </cell>
          <cell r="E595" t="str">
            <v>Kompleksi risinājumi siltumnīcefekta gāzu emisijas samazināšanai ražošanas korpusā SIA "Preco"</v>
          </cell>
          <cell r="V595">
            <v>44.720999999999997</v>
          </cell>
          <cell r="Z595">
            <v>56.795999999999999</v>
          </cell>
        </row>
        <row r="596">
          <cell r="C596" t="str">
            <v>KPFI-15.3/29</v>
          </cell>
          <cell r="D596" t="str">
            <v>PIKC "Liepājas mūzikas, mākslas un dizaina vidusskola"</v>
          </cell>
          <cell r="E596" t="str">
            <v>Kompleksi risinājumi siltumnīcefekta gāzu emisijas samazināšanai Liepājas Dizaina un mākslas vidusskolas ēkā Toma ielā 23/25</v>
          </cell>
          <cell r="V596">
            <v>32.142000000000003</v>
          </cell>
          <cell r="Z596">
            <v>32.457999999999998</v>
          </cell>
        </row>
        <row r="597">
          <cell r="C597" t="str">
            <v>KPFI-15.3/30</v>
          </cell>
          <cell r="D597" t="str">
            <v>Ropažu novada pašvaldība</v>
          </cell>
          <cell r="E597" t="str">
            <v>Kompleksi risinājumi siltumnīcefekta gāzu emisiju samazināšanai Zaķumuižas pamatskolas bērnudārza korpusā</v>
          </cell>
          <cell r="V597">
            <v>57.107999999999997</v>
          </cell>
          <cell r="Z597">
            <v>66.058000000000007</v>
          </cell>
        </row>
        <row r="598">
          <cell r="C598" t="str">
            <v>KPFI-15.3/31</v>
          </cell>
          <cell r="D598" t="str">
            <v>Viļānu novada pašvaldība</v>
          </cell>
          <cell r="E598" t="str">
            <v>Kompleksi risinājumi siltumnīcefekta gāzu emisiju samazināšanai Viļānu vidusskolā</v>
          </cell>
          <cell r="V598">
            <v>285.86700000000002</v>
          </cell>
          <cell r="Z598">
            <v>292.84800000000001</v>
          </cell>
        </row>
        <row r="599">
          <cell r="C599" t="str">
            <v>KPFI-15.3/32</v>
          </cell>
          <cell r="D599" t="str">
            <v>Vecpiebalgas novada pašvaldība</v>
          </cell>
          <cell r="E599" t="str">
            <v>Kompleksi risinājumi siltumnīcefekta gāzu emisiju samazināšnai Taurenes pamatskolas ēkā</v>
          </cell>
          <cell r="V599">
            <v>42.816000000000003</v>
          </cell>
          <cell r="Z599">
            <v>53.225999999999999</v>
          </cell>
        </row>
        <row r="600">
          <cell r="C600" t="str">
            <v>KPFI-15.3/33</v>
          </cell>
          <cell r="D600" t="str">
            <v>Vecpiebalgas novada pašvaldība</v>
          </cell>
          <cell r="E600" t="str">
            <v>Kompleksi risinājumi siltumnīcefekta gāzu emisiju samazināšanai Vecpiebalgas vidusskolas interneta ēkā</v>
          </cell>
          <cell r="V600">
            <v>66.14</v>
          </cell>
          <cell r="Z600">
            <v>69.486999999999995</v>
          </cell>
        </row>
        <row r="601">
          <cell r="C601" t="str">
            <v>KPFI-15.3/34</v>
          </cell>
          <cell r="D601" t="str">
            <v>Sabiedrība ar ierobežotu atbildību  "HOĻDA"</v>
          </cell>
          <cell r="E601" t="str">
            <v>Kompleksi risinājumi siltumnīcefekta gāzu emisiju samazināšnai SIA "Hoļda" ražošanas ēkā</v>
          </cell>
          <cell r="V601">
            <v>79.123000000000005</v>
          </cell>
          <cell r="Z601">
            <v>79.263999999999996</v>
          </cell>
        </row>
        <row r="602">
          <cell r="C602" t="str">
            <v>KPFI-15.3/35</v>
          </cell>
          <cell r="D602" t="str">
            <v>SIA "KRAUSS"</v>
          </cell>
          <cell r="E602" t="str">
            <v>Kompleksi risinājumi SIA "Krauss" ražošanas ēkās</v>
          </cell>
          <cell r="V602">
            <v>166.86699999999999</v>
          </cell>
          <cell r="Z602">
            <v>175.54900000000001</v>
          </cell>
        </row>
        <row r="603">
          <cell r="C603" t="str">
            <v>KPFI-15.3/36</v>
          </cell>
          <cell r="D603" t="str">
            <v>Akciju sabiedrība "RĪGAS PIENA KOMBINĀTS"</v>
          </cell>
          <cell r="E603" t="str">
            <v>Kompleksi risinājumi siltumnīcefekta emisiju gāzu samazināšanai AS "Rīgas piena kombināts"</v>
          </cell>
          <cell r="V603">
            <v>313.25099999999998</v>
          </cell>
          <cell r="Z603">
            <v>734.99</v>
          </cell>
        </row>
        <row r="604">
          <cell r="C604" t="str">
            <v>KPFI-15.3/41</v>
          </cell>
          <cell r="D604" t="str">
            <v>Latvijas Nacionālais Arhīvs</v>
          </cell>
          <cell r="E604" t="str">
            <v>Kompleksi risinājumi siltumnīcefekta gāzu emisijas samazināšanai Latvijas Nacionālā arhīva telpām Šampētera ielā 16, Rīgā, LV-1046</v>
          </cell>
          <cell r="V604">
            <v>108.60899999999999</v>
          </cell>
          <cell r="Z604">
            <v>112.58199999999999</v>
          </cell>
        </row>
        <row r="605">
          <cell r="C605" t="str">
            <v>KPFI-15.3/43</v>
          </cell>
          <cell r="D605" t="str">
            <v>Upeslejas internātpamatskola</v>
          </cell>
          <cell r="E605" t="str">
            <v>Kompleksi risinājumi siltumnīcefekta gāzu emisijas samazināšanai Upesleju internātpamatskolā - rehabilitācijas centrā, Upeslejās, Stopiņu novadā, LV-2118</v>
          </cell>
          <cell r="V605">
            <v>169.16200000000001</v>
          </cell>
        </row>
        <row r="606">
          <cell r="C606" t="str">
            <v>KPFI-15.3/44</v>
          </cell>
          <cell r="D606" t="str">
            <v>Sabiedrība ar ierobežotu atbildību "BH Autoaparāts"</v>
          </cell>
          <cell r="E606" t="str">
            <v>SIA "BH Autoaparāts"  ēku energoefektivitātes uzlabošana</v>
          </cell>
          <cell r="V606">
            <v>237.131</v>
          </cell>
          <cell r="Z606">
            <v>238.65199999999999</v>
          </cell>
        </row>
        <row r="607">
          <cell r="C607" t="str">
            <v>KPFI-15.3/46</v>
          </cell>
          <cell r="D607" t="str">
            <v>SIA "CENTRIKA"</v>
          </cell>
          <cell r="E607" t="str">
            <v>SIA "Centrika" noliktavas ēkas energoefektivitātes uzlabošana</v>
          </cell>
          <cell r="V607">
            <v>194.00899999999999</v>
          </cell>
          <cell r="Z607">
            <v>263.471</v>
          </cell>
        </row>
        <row r="608">
          <cell r="C608" t="str">
            <v>KPFI-15.3/48</v>
          </cell>
          <cell r="D608" t="str">
            <v>Akciju sabiedrība "RĪGAS AUTOELEKTROAPARĀTU RŪPNĪCA"</v>
          </cell>
          <cell r="E608" t="str">
            <v>AS "Rīgas Autoelektroaparātu Rūpnīca" administratīvās ēkas energoefektivitātes uzlabošana</v>
          </cell>
          <cell r="V608">
            <v>308.77800000000002</v>
          </cell>
          <cell r="Z608">
            <v>308.77800000000002</v>
          </cell>
        </row>
        <row r="609">
          <cell r="C609" t="str">
            <v>KPFI-15.3/49</v>
          </cell>
          <cell r="D609" t="str">
            <v>Baltinavas kultūras nams</v>
          </cell>
          <cell r="E609" t="str">
            <v>Kompleksi risinājumi siltumnīcefekta gāzu emisiju samazināšanai Baltinavas kultūras nama ēkā</v>
          </cell>
          <cell r="V609">
            <v>58.744999999999997</v>
          </cell>
          <cell r="Z609">
            <v>59.223999999999997</v>
          </cell>
        </row>
        <row r="610">
          <cell r="C610" t="str">
            <v>KPFI-15.3/50</v>
          </cell>
          <cell r="D610" t="str">
            <v>SIA "Lagron"</v>
          </cell>
          <cell r="E610" t="str">
            <v>Energoefektivitātes paaugstināšanas pasākumi SIA "LAGRON" piederošā ēkā Dunduru ielā 5, Daugavpilī</v>
          </cell>
          <cell r="V610">
            <v>98.954999999999998</v>
          </cell>
          <cell r="Z610">
            <v>106.21599999999999</v>
          </cell>
        </row>
        <row r="611">
          <cell r="C611" t="str">
            <v>KPFI-15.3/51</v>
          </cell>
          <cell r="D611" t="str">
            <v>SIA "Lagron"</v>
          </cell>
          <cell r="E611" t="str">
            <v>Energoefektivitātes paaugstināšanas pasākumi SIA "LAGRON" piederošā ēkā Dunduru ielā 3, Daugavpilī</v>
          </cell>
          <cell r="V611">
            <v>63.542999999999999</v>
          </cell>
          <cell r="Z611">
            <v>64.197000000000003</v>
          </cell>
        </row>
        <row r="612">
          <cell r="C612" t="str">
            <v>KPFI-15.3/52</v>
          </cell>
          <cell r="D612" t="str">
            <v>Valsts akciju sabiedrība "Latvijas Valsts ceļi"</v>
          </cell>
          <cell r="E612" t="str">
            <v>Kompleksi risinājumi siltmnīcefekta gāzu emisiju samazināšanai VAS "Latvijas Valsts ceļi"</v>
          </cell>
          <cell r="V612">
            <v>18.239999999999998</v>
          </cell>
          <cell r="Z612">
            <v>23.093</v>
          </cell>
        </row>
        <row r="613">
          <cell r="C613" t="str">
            <v>KPFI-15.3/54</v>
          </cell>
          <cell r="D613" t="str">
            <v>Sabiedrība ar ierobežotu atbildību "Derex"</v>
          </cell>
          <cell r="E613" t="str">
            <v>Energoefektivitātes paaugstināšanas pasākumi SIA "DEREX" piederošā ēkā Višku ielā 21F, Daugavpilī</v>
          </cell>
          <cell r="V613">
            <v>275.262</v>
          </cell>
          <cell r="Z613">
            <v>286.483</v>
          </cell>
        </row>
        <row r="614">
          <cell r="C614" t="str">
            <v>KPFI-15.3/55</v>
          </cell>
          <cell r="D614" t="str">
            <v>Alsviķu arodskola</v>
          </cell>
          <cell r="E614" t="str">
            <v>Alsviķu arodskolas KPFI projekta atklāta konkursa "Kompleksi risinājumi siltumnīcefekta gāzu emisijas samazināšanai"</v>
          </cell>
          <cell r="V614">
            <v>92.091999999999999</v>
          </cell>
          <cell r="Z614">
            <v>129.55000000000001</v>
          </cell>
        </row>
        <row r="615">
          <cell r="C615" t="str">
            <v>KPFI-15.3/56</v>
          </cell>
          <cell r="D615" t="str">
            <v>Daugavpils pilsētas dome</v>
          </cell>
          <cell r="E615" t="str">
            <v>Energoefektivitātes paaugstināšana Daugavpils pilsētas pirmsskolas izglītības ēkās</v>
          </cell>
          <cell r="V615">
            <v>150.78</v>
          </cell>
          <cell r="Z615">
            <v>155.202</v>
          </cell>
        </row>
        <row r="616">
          <cell r="C616" t="str">
            <v>KPFI-15.3/57</v>
          </cell>
          <cell r="D616" t="str">
            <v>Valsts aizsardzības militāro objektu un iepirkumu centrs</v>
          </cell>
          <cell r="E616" t="str">
            <v>Kompleksi risinājumi siltumnīcefekta gāzu emisijas samazināšana Nacionālo bruņoto spēku Kājnieku skolas kazarmās Lāčplēša ielā 1, Alūksnē</v>
          </cell>
          <cell r="V616">
            <v>274.26</v>
          </cell>
          <cell r="Z616">
            <v>279.72500000000002</v>
          </cell>
        </row>
        <row r="617">
          <cell r="C617" t="str">
            <v>KPFI-15.3/61</v>
          </cell>
          <cell r="D617" t="str">
            <v>Latvijas Sporta pedagoģijas akadēmija</v>
          </cell>
          <cell r="E617" t="str">
            <v>Kompleksi risinājumi siltumnīcefekta gāzu emisiju samazināšanai Latvijas Sporta pedagoģijas akadēmijā</v>
          </cell>
          <cell r="V617">
            <v>80.132000000000005</v>
          </cell>
          <cell r="Z617">
            <v>80.787000000000006</v>
          </cell>
        </row>
        <row r="618">
          <cell r="C618" t="str">
            <v>KPFI-15.3/62</v>
          </cell>
          <cell r="D618" t="str">
            <v>Kārsavas novada pašvaldība</v>
          </cell>
          <cell r="E618" t="str">
            <v>Kompleksi risinājumi siltumnīcefekta gāzu emisiju samazināšanai Malnavas pagasta PII "Sienāzītis"</v>
          </cell>
          <cell r="V618">
            <v>44.848999999999997</v>
          </cell>
          <cell r="Z618">
            <v>50.503</v>
          </cell>
        </row>
        <row r="619">
          <cell r="C619" t="str">
            <v>KPFI-15.3/63</v>
          </cell>
          <cell r="D619" t="str">
            <v>Adamovas speciālā internātpamatskola</v>
          </cell>
          <cell r="E619" t="str">
            <v>Kompleksi risinājumi siltumnīcefekta gāzu emisiju samazināšanai Adamovas speciālajā internātpamatskolā 2.kārta</v>
          </cell>
          <cell r="V619">
            <v>8.484</v>
          </cell>
          <cell r="Z619">
            <v>55.863</v>
          </cell>
        </row>
        <row r="620">
          <cell r="C620" t="str">
            <v>KPFI-15.3/64</v>
          </cell>
          <cell r="D620" t="str">
            <v>Krāslavas novada dome</v>
          </cell>
          <cell r="E620" t="str">
            <v>Kompleksi risinājumi siltumnīcefekta gāzu emisiju samazināšanai Krāslavas Varavīksnes vidusskolā</v>
          </cell>
          <cell r="V620">
            <v>14.448</v>
          </cell>
          <cell r="Z620">
            <v>15.093</v>
          </cell>
        </row>
        <row r="621">
          <cell r="C621" t="str">
            <v>KPFI-15.3/65</v>
          </cell>
          <cell r="D621" t="str">
            <v>Krāslavas novada dome</v>
          </cell>
          <cell r="E621" t="str">
            <v>Kompleksi risinājumi siltumnīcefekta gāzu emisiju samazināšanai Krāslavas pamatskolā</v>
          </cell>
          <cell r="V621">
            <v>10.403</v>
          </cell>
          <cell r="Z621">
            <v>27.478000000000002</v>
          </cell>
        </row>
        <row r="622">
          <cell r="C622" t="str">
            <v>KPFI-15.3/66</v>
          </cell>
          <cell r="D622" t="str">
            <v>Krāslavas novada dome</v>
          </cell>
          <cell r="E622" t="str">
            <v>Kompleksi risinājumi siltumnīcefekta gāzu emisiju samazināšanai Piedrujas Tautas namā</v>
          </cell>
          <cell r="V622">
            <v>38.134999999999998</v>
          </cell>
          <cell r="Z622">
            <v>48.35</v>
          </cell>
        </row>
        <row r="623">
          <cell r="C623" t="str">
            <v>KPFI-15.3/67</v>
          </cell>
          <cell r="D623" t="str">
            <v>Jaunjelgavas novada dome</v>
          </cell>
          <cell r="E623" t="str">
            <v>Kompleksi risinājumi siltumnīcefekta gāzu emisiju samazināšanai Jaunjelgavas pirmsskolas izglītības iestādē "Atvasīte"</v>
          </cell>
          <cell r="V623">
            <v>70.433000000000007</v>
          </cell>
          <cell r="Z623">
            <v>70.756</v>
          </cell>
        </row>
        <row r="624">
          <cell r="C624" t="str">
            <v>KPFI-15.3/68</v>
          </cell>
          <cell r="D624" t="str">
            <v>Rēzeknes novada pašvaldība</v>
          </cell>
          <cell r="E624" t="str">
            <v>Kompleksi risinājumi siltumnīcefekta gāzu emisiju samazināšanai Verēmu pamatskolā</v>
          </cell>
          <cell r="V624">
            <v>51.375</v>
          </cell>
          <cell r="Z624">
            <v>53.054000000000002</v>
          </cell>
        </row>
        <row r="625">
          <cell r="C625" t="str">
            <v>KPFI-15.3/70</v>
          </cell>
          <cell r="D625" t="str">
            <v>Jaunjelgavas novada dome</v>
          </cell>
          <cell r="E625" t="str">
            <v>Seces pirmskolas izglītības iestādes "Vasariņa" fasāžu vienkāršotā renovācija, "Vasariņa", Jaunjelgavas novads, Sece</v>
          </cell>
          <cell r="V625">
            <v>75.424999999999997</v>
          </cell>
          <cell r="Z625">
            <v>66.843999999999994</v>
          </cell>
        </row>
        <row r="626">
          <cell r="C626" t="str">
            <v>KPFI-15.3/73</v>
          </cell>
          <cell r="D626" t="str">
            <v>Valsts sociālās aprūpes centrs  "Rīga"</v>
          </cell>
          <cell r="E626" t="str">
            <v>Klimata pārmaiņu finanšu instrumenta finansētais projekts. Atklāta konkursa "Kompleksi risinājumi siltumnīcefekta gāzu emisiju samazināšanai" ceturtā kārta</v>
          </cell>
          <cell r="V626">
            <v>64.156000000000006</v>
          </cell>
          <cell r="Z626">
            <v>65.909000000000006</v>
          </cell>
        </row>
        <row r="627">
          <cell r="C627" t="str">
            <v>KPFI-15.3/74</v>
          </cell>
          <cell r="D627" t="str">
            <v>Akciju sabiedrība "Mārupes Metālmeistars"</v>
          </cell>
          <cell r="E627" t="str">
            <v>Kompleksi risinājumi siltumnīcefekta gāzu emisijas samazināšanai AS MĀRUPES METĀLMEISTARS ražošanas ēkā Stadiona ielā 1, Ozolniekos</v>
          </cell>
          <cell r="V627">
            <v>220.58</v>
          </cell>
          <cell r="Z627">
            <v>222.917</v>
          </cell>
        </row>
        <row r="628">
          <cell r="C628" t="str">
            <v>KPFI-15.3/76</v>
          </cell>
          <cell r="D628" t="str">
            <v>Saldus tehnikums</v>
          </cell>
          <cell r="E628" t="str">
            <v>Kompleksi risinājumi siltumnīcefekta gāzu emisiju samazināšanai Saldus Profesionālās vidusskolas ēkā Kalnsētas ielā 35</v>
          </cell>
          <cell r="V628">
            <v>15.903</v>
          </cell>
          <cell r="Z628">
            <v>15.189</v>
          </cell>
        </row>
        <row r="629">
          <cell r="C629" t="str">
            <v>KPFI-15.3/77</v>
          </cell>
          <cell r="D629" t="str">
            <v>Priekuļu tehnikums</v>
          </cell>
          <cell r="E629" t="str">
            <v>Siltumnīcefektu izraisošo gāzu samazināšana Priekuļu Tehnikuma mācību darbnīcu enerģijas patēriņā, veicot energoefektivitātes uzlabošanas pasākumus</v>
          </cell>
          <cell r="V629">
            <v>100.21599999999999</v>
          </cell>
          <cell r="Z629">
            <v>69.555999999999997</v>
          </cell>
        </row>
        <row r="630">
          <cell r="C630" t="str">
            <v>KPFI-15.3/78</v>
          </cell>
          <cell r="D630" t="str">
            <v>Laidzes Profesionālā vidusskola</v>
          </cell>
          <cell r="E630" t="str">
            <v>Energoefektivitātes paaugstināšana Laidzes Profesionālās vidusskolas  sporta zālē</v>
          </cell>
          <cell r="V630">
            <v>21.715</v>
          </cell>
          <cell r="Z630">
            <v>23.771999999999998</v>
          </cell>
        </row>
        <row r="631">
          <cell r="C631" t="str">
            <v>KPFI-15.3/79</v>
          </cell>
          <cell r="D631" t="str">
            <v>Sabiedrība ar ierobežotu atbildību "RĪGAS MĒBEĻU SERVISS"</v>
          </cell>
          <cell r="E631" t="str">
            <v>Kompleksi risinājumi siltumnīcefekta gāzu emisijas samazināšanai SIA "RĪGAS MĒBEĻU SERVISS"ražošanas ēkās Jūrkalnes iela 2a, Rīga</v>
          </cell>
          <cell r="V631">
            <v>93.207999999999998</v>
          </cell>
          <cell r="Z631">
            <v>95.334000000000003</v>
          </cell>
        </row>
        <row r="632">
          <cell r="C632" t="str">
            <v>KPFI-15.3/81</v>
          </cell>
          <cell r="D632" t="str">
            <v>SIA "Balteneko"</v>
          </cell>
          <cell r="E632" t="str">
            <v>Dažāda veida biomasas izmantošana siltuma ražošanai katlu mājā Ādažos, Gaujas ielā 25A</v>
          </cell>
          <cell r="V632">
            <v>368.90199999999999</v>
          </cell>
          <cell r="Z632">
            <v>369.61700000000002</v>
          </cell>
        </row>
        <row r="633">
          <cell r="C633" t="str">
            <v>KPFI-15.3/82</v>
          </cell>
          <cell r="D633" t="str">
            <v>SIA "Lofbergs Baltic"</v>
          </cell>
          <cell r="E633" t="str">
            <v>Kompleksi risinājumi siltumnīcefekta gāzu emisiju samazināšanai administrācijas un sadzīves ēkai "Vecsilos", Ķekavas pagastā, Ķekavas novadā</v>
          </cell>
          <cell r="V633">
            <v>10.97</v>
          </cell>
          <cell r="Z633">
            <v>12.137</v>
          </cell>
        </row>
        <row r="634">
          <cell r="C634" t="str">
            <v>KPFI-15.3/85</v>
          </cell>
          <cell r="D634" t="str">
            <v>SIA "Thermeko"</v>
          </cell>
          <cell r="E634" t="str">
            <v>Kompleksi risinājumi siltumnīcefekta gāzu emisiju samazināšanai SIA "Thermeko" ražotnē</v>
          </cell>
          <cell r="V634">
            <v>101.803</v>
          </cell>
          <cell r="Z634">
            <v>0</v>
          </cell>
        </row>
        <row r="635">
          <cell r="C635" t="str">
            <v>KPFI-15.3/86</v>
          </cell>
          <cell r="D635" t="str">
            <v>Sabiedrība ar ierobežotu atbildību "Kuldīgas slimnīca"</v>
          </cell>
          <cell r="E635" t="str">
            <v>Siltumnīcefekta gāzu emisiju samazināšana SIA "Kuldīgas slimnīca"</v>
          </cell>
          <cell r="V635">
            <v>85.23</v>
          </cell>
          <cell r="Z635">
            <v>119.33199999999999</v>
          </cell>
        </row>
        <row r="636">
          <cell r="C636" t="str">
            <v>KPFI-15.3/87</v>
          </cell>
          <cell r="D636" t="str">
            <v>Gulbenes novada dome</v>
          </cell>
          <cell r="E636" t="str">
            <v>Stāķu sporta halles energoefektivitātes paaugstināšana</v>
          </cell>
          <cell r="V636">
            <v>50.798000000000002</v>
          </cell>
          <cell r="Z636">
            <v>81.837999999999994</v>
          </cell>
        </row>
        <row r="637">
          <cell r="C637" t="str">
            <v>KPFI-15.3/89</v>
          </cell>
          <cell r="D637" t="str">
            <v>Gulbenes novada dome</v>
          </cell>
          <cell r="E637" t="str">
            <v>Tirzas pamatskolas ēkas energoefektivitātes paaugstināšana</v>
          </cell>
          <cell r="V637">
            <v>65.013999999999996</v>
          </cell>
          <cell r="Z637">
            <v>70.825999999999993</v>
          </cell>
        </row>
        <row r="638">
          <cell r="C638" t="str">
            <v>KPFI-15.3/90</v>
          </cell>
          <cell r="D638" t="str">
            <v>Dobeles novada pašvaldība</v>
          </cell>
          <cell r="E638" t="str">
            <v>Gardenes pamatskolas ēkas energoefektivitātes uzlabošana</v>
          </cell>
          <cell r="V638">
            <v>295.14600000000002</v>
          </cell>
          <cell r="Z638">
            <v>295.43</v>
          </cell>
        </row>
        <row r="639">
          <cell r="C639" t="str">
            <v>KPFI-15.3/92</v>
          </cell>
          <cell r="D639" t="str">
            <v>Sabiedrība ar ierobežotu atbildību "ILIOR"</v>
          </cell>
          <cell r="E639" t="str">
            <v>Kompleksi risinājumi siltumnīcefekta gāzu emisijas samazināšanai SIA ILIOR ēkā Rankas iela 4a, Rīga</v>
          </cell>
          <cell r="V639">
            <v>54.295000000000002</v>
          </cell>
          <cell r="Z639">
            <v>0</v>
          </cell>
        </row>
        <row r="640">
          <cell r="C640" t="str">
            <v>KPFI-15.3/94</v>
          </cell>
          <cell r="D640" t="str">
            <v>SIA "Kronus"</v>
          </cell>
          <cell r="E640" t="str">
            <v>Energoefektivitātes paaugstināšana SIA "Kronus" ražošanas kompleksā Dauguļu ielā 17 un 19, Ulbrokā atbilstoši augstiem energoefektivitātes standartiem un izmantojot videi draudzīgus būvniecības materiālus</v>
          </cell>
          <cell r="V640">
            <v>319.35003999999998</v>
          </cell>
          <cell r="Z640">
            <v>125.251</v>
          </cell>
        </row>
        <row r="641">
          <cell r="C641" t="str">
            <v>KPFI-15.3/95</v>
          </cell>
          <cell r="D641" t="str">
            <v>Sabiedrība ar ierobežotu atbildību  "SORMS"</v>
          </cell>
          <cell r="E641" t="str">
            <v>Kompleksi risinājumi siltumnīcefekta gāzu emisijas samazināšanai SIA SORMS ēkā Ziemeļu iela 2, Lejas Ančupāni, Vērēmu pag., Rēzeknes nov.</v>
          </cell>
          <cell r="V641">
            <v>143.81899999999999</v>
          </cell>
          <cell r="Z641">
            <v>0</v>
          </cell>
        </row>
        <row r="642">
          <cell r="C642" t="str">
            <v>KPFI-15.3/96</v>
          </cell>
          <cell r="D642" t="str">
            <v>SIA "VALPRO"</v>
          </cell>
          <cell r="E642" t="str">
            <v>Siltumnīcefekta gāzu emisiju samazināšana SIA "VALPRO" ražošanas ēkā Nr.008</v>
          </cell>
          <cell r="V642">
            <v>99.003</v>
          </cell>
          <cell r="Z642">
            <v>223.601</v>
          </cell>
        </row>
        <row r="643">
          <cell r="C643" t="str">
            <v>KPFI-15.3/97</v>
          </cell>
          <cell r="D643" t="str">
            <v>Ikšķiles novada pašvaldība</v>
          </cell>
          <cell r="E643" t="str">
            <v>Energoefektīva apgaismojuma uzstādīšana Tīnūžu pamatskolā</v>
          </cell>
          <cell r="V643">
            <v>7.867</v>
          </cell>
          <cell r="Z643">
            <v>9.9</v>
          </cell>
        </row>
        <row r="644">
          <cell r="C644" t="str">
            <v>KPFI-15.3/98</v>
          </cell>
          <cell r="D644" t="str">
            <v>SIA "AVE MTP"</v>
          </cell>
          <cell r="E644" t="str">
            <v>Kokmateriālu kalšu un brikešu ražošanas iekārtas energoefektivitātes uzlabošana</v>
          </cell>
          <cell r="V644">
            <v>41.828000000000003</v>
          </cell>
          <cell r="Z644">
            <v>39.715000000000003</v>
          </cell>
        </row>
        <row r="645">
          <cell r="C645" t="str">
            <v>KPFI-15.3/99</v>
          </cell>
          <cell r="D645" t="str">
            <v>Profesionālās izglītības kompetences centrs "RĪGAS TEHNISKĀ KOLEDŽA"</v>
          </cell>
          <cell r="E645" t="str">
            <v>Kompleksi risinājumi siltumnīcefekta gāzu emisijas samazināšanai "Rīgas Tehniskajā koledžā"</v>
          </cell>
          <cell r="V645">
            <v>139.44900000000001</v>
          </cell>
          <cell r="Z645">
            <v>141.58099999999999</v>
          </cell>
        </row>
        <row r="646">
          <cell r="C646" t="str">
            <v>KPFI-15.3/101</v>
          </cell>
          <cell r="D646" t="str">
            <v>Valsts SIA "Bulduru Dārzkopības vidusskola''</v>
          </cell>
          <cell r="E646" t="str">
            <v>Katlu mājas rekonstrukcija siltumnīcefekta gāzu emisiju samazināšanai Bulduru Dārzkopības vidusskolā</v>
          </cell>
          <cell r="V646">
            <v>718.97699999999998</v>
          </cell>
          <cell r="Z646">
            <v>846.85299999999995</v>
          </cell>
        </row>
        <row r="647">
          <cell r="C647" t="str">
            <v>KPFI-15.3/102</v>
          </cell>
          <cell r="D647" t="str">
            <v>Madonas novada pašvaldības SIA "Madonas slimnīca"</v>
          </cell>
          <cell r="E647" t="str">
            <v>Energoefektivitātes uzlabošanas pasākumi SIA "Madonas slimnīca"  infekciju slimību nodaļas ēkā</v>
          </cell>
          <cell r="V647">
            <v>16.890999999999998</v>
          </cell>
          <cell r="Z647">
            <v>23.693000000000001</v>
          </cell>
        </row>
        <row r="648">
          <cell r="C648" t="str">
            <v>KPFI-15.3/103</v>
          </cell>
          <cell r="D648" t="str">
            <v>Profesionālās izglītības kompetences centrs "Kandavas Valsts lauksaimniecības tehnikums"</v>
          </cell>
          <cell r="E648" t="str">
            <v>Energoefektivitātes paaugstināšana Profesionālās izglītības kompetences centra "Kandavas Valsts lauksaimniecības tehnikums" ēkās</v>
          </cell>
          <cell r="V648">
            <v>64.878</v>
          </cell>
          <cell r="Z648">
            <v>69.66</v>
          </cell>
        </row>
        <row r="649">
          <cell r="C649" t="str">
            <v>KPFI-15.3/104</v>
          </cell>
          <cell r="D649" t="str">
            <v>Skrundas vidusskola</v>
          </cell>
          <cell r="E649" t="str">
            <v>Kompleksi risinājumi siltumnīcefekta gāzu emisijas samazināšanai Skrundas vidusskolā</v>
          </cell>
          <cell r="V649">
            <v>124.05500000000001</v>
          </cell>
          <cell r="Z649">
            <v>138.869</v>
          </cell>
        </row>
        <row r="650">
          <cell r="C650" t="str">
            <v>KPFI-15.3/105</v>
          </cell>
          <cell r="D650" t="str">
            <v>Skrundas novada pašvaldība</v>
          </cell>
          <cell r="E650" t="str">
            <v>Kompleksi risinājumi siltumnīcefekta gāzu emisijas samazināšanai Skrundas kultūras namā</v>
          </cell>
          <cell r="V650">
            <v>50.899000000000001</v>
          </cell>
          <cell r="Z650">
            <v>39.933999999999997</v>
          </cell>
        </row>
        <row r="651">
          <cell r="C651" t="str">
            <v>KPFI-15.3/107</v>
          </cell>
          <cell r="D651" t="str">
            <v>Sabiedrība ar ierobežotu atbildību  "ZEMGUS LB"</v>
          </cell>
          <cell r="E651" t="str">
            <v>Kompleksi risinājumi siltumnīcefekta gāzu emisijas samazināšanai SIA "Zemgus LB" ražošanas ēkā</v>
          </cell>
          <cell r="V651">
            <v>83.475999999999999</v>
          </cell>
          <cell r="Z651">
            <v>84.352999999999994</v>
          </cell>
        </row>
        <row r="652">
          <cell r="C652" t="str">
            <v>KPFI-15.3/109</v>
          </cell>
          <cell r="D652" t="str">
            <v>Pļaviņu novada dome</v>
          </cell>
          <cell r="E652" t="str">
            <v>Siltumnīcefekta gāzu emisiju samazināšana Pļaviņu novada ģimnāzijas sporta zāles ēkā pēc adreses Daugavas iela 50, Pļaviņas, Pļaviņu novads, uzlabojot ēkas energoefektivitāti</v>
          </cell>
          <cell r="V652">
            <v>36.552999999999997</v>
          </cell>
          <cell r="Z652">
            <v>41.802</v>
          </cell>
        </row>
        <row r="653">
          <cell r="C653" t="str">
            <v>KPFI-15.3/110</v>
          </cell>
          <cell r="D653" t="str">
            <v>Rencēnu pagasta 2.bibliotēka</v>
          </cell>
          <cell r="E653" t="str">
            <v>Kompleksi risinājumi siltumnīcefekta gāzu emisijas samazināšanai Rencēnu pagasta 2.bibliotēkas ēkā</v>
          </cell>
          <cell r="V653">
            <v>10.276999999999999</v>
          </cell>
          <cell r="Z653">
            <v>12.457000000000001</v>
          </cell>
        </row>
        <row r="654">
          <cell r="C654" t="str">
            <v>KPFI-15.3/111</v>
          </cell>
          <cell r="D654" t="str">
            <v>Burtnieku novada pašvaldība</v>
          </cell>
          <cell r="E654" t="str">
            <v>Kompleksi risinājumi siltumnīcefekta gāzu emisijas samazināšanai Burtnieku Ausekļa vidusskolas ēkā</v>
          </cell>
          <cell r="V654">
            <v>43.308999999999997</v>
          </cell>
          <cell r="Z654">
            <v>44.215000000000003</v>
          </cell>
        </row>
        <row r="655">
          <cell r="C655" t="str">
            <v>KPFI-15.3/112</v>
          </cell>
          <cell r="D655" t="str">
            <v>Valkas novada dome</v>
          </cell>
          <cell r="E655" t="str">
            <v>Kompleksi risinājumi siltumnīcefekta gāzu emisijas samazināšanai Valkas pamatskolā</v>
          </cell>
          <cell r="V655">
            <v>232.1</v>
          </cell>
          <cell r="Z655">
            <v>232.601</v>
          </cell>
        </row>
        <row r="656">
          <cell r="C656" t="str">
            <v>KPFI-15.3/113</v>
          </cell>
          <cell r="D656" t="str">
            <v>Sabiedrība ar ierobežotu atbildību "Silavkrasti"</v>
          </cell>
          <cell r="E656" t="str">
            <v>Kompleksi risinājumi siltumnīcefekta gāzu emisiju samazināšanai SIA "Silavkrasti" ražošanas ēkās"</v>
          </cell>
          <cell r="V656">
            <v>169.03100000000001</v>
          </cell>
          <cell r="Z656">
            <v>205.00800000000001</v>
          </cell>
        </row>
        <row r="657">
          <cell r="C657" t="str">
            <v>KPFI-15.3/115</v>
          </cell>
          <cell r="D657" t="str">
            <v>Sabiedrība ar ierobežotu atbildību "Preiļu slimnīca"</v>
          </cell>
          <cell r="E657" t="str">
            <v>Energoefektivitātes paaugstināšana SIA"Preiļu slimnīca" vecajā slimnīcas ēkā</v>
          </cell>
          <cell r="V657">
            <v>108.00700000000001</v>
          </cell>
          <cell r="Z657">
            <v>108.054</v>
          </cell>
        </row>
        <row r="658">
          <cell r="C658" t="str">
            <v>KPFI-15.3/116</v>
          </cell>
          <cell r="D658" t="str">
            <v>Valsts sociālais aprūpes centrs "Vidzeme"</v>
          </cell>
          <cell r="E658" t="str">
            <v>Kompleksi risinājumi siltumnīcefekta gāzu emisiju samazināšanai četrās VSAC "Vidzeme" filiāles "Ropaži" ēkās</v>
          </cell>
          <cell r="V658">
            <v>586.78525999999999</v>
          </cell>
          <cell r="Z658">
            <v>588.22</v>
          </cell>
        </row>
        <row r="659">
          <cell r="C659" t="str">
            <v>KPFI-15.3/117</v>
          </cell>
          <cell r="D659" t="str">
            <v>Ozolnieku novada dome</v>
          </cell>
          <cell r="E659" t="str">
            <v>Kompleksi risinājumi siltumnīcefekta gāzu emisiju samazināšanai Ozolnieku novada pašvaldības Teteles pamatskolā</v>
          </cell>
          <cell r="V659">
            <v>37.39</v>
          </cell>
          <cell r="Z659">
            <v>37.582000000000001</v>
          </cell>
        </row>
        <row r="660">
          <cell r="C660" t="str">
            <v>KPFI-15.3/118</v>
          </cell>
          <cell r="D660" t="str">
            <v>Mērsraga pirmsskolas izglītības iestāde "Dārta"</v>
          </cell>
          <cell r="E660" t="str">
            <v>Kompleksi risinājumi siltumnīcefekta gāzu emisijas samazināšanai Mērsraga novada PII "Dārta" ēkā</v>
          </cell>
          <cell r="V660">
            <v>29.173999999999999</v>
          </cell>
          <cell r="Z660">
            <v>31.166</v>
          </cell>
        </row>
        <row r="661">
          <cell r="C661" t="str">
            <v>KPFI-15.3/120</v>
          </cell>
          <cell r="D661" t="str">
            <v>Jēkabpils Agrobiznesa koledža (Barkavas Profesionālā vidusskola)</v>
          </cell>
          <cell r="E661" t="str">
            <v>Energoefektivitātes paaugstināšana Barkavas Profesionālās vidusskolas mācību, dienesta viesnīcā</v>
          </cell>
          <cell r="V661">
            <v>217.96899999999999</v>
          </cell>
          <cell r="Z661">
            <v>240.91900000000001</v>
          </cell>
        </row>
        <row r="662">
          <cell r="C662" t="str">
            <v>KPFI-15.3/123</v>
          </cell>
          <cell r="D662" t="str">
            <v>Nīkrāces pamatskola</v>
          </cell>
          <cell r="E662" t="str">
            <v>Kompleksi risinājumi siltumnīcefekta gāzu emisijas samazināšanai Nīkrāces pamatskolā</v>
          </cell>
          <cell r="V662">
            <v>66.209000000000003</v>
          </cell>
          <cell r="Z662">
            <v>69.176000000000002</v>
          </cell>
        </row>
        <row r="663">
          <cell r="C663" t="str">
            <v>KPFI-15.3/124</v>
          </cell>
          <cell r="D663" t="str">
            <v>Strenču novada dome</v>
          </cell>
          <cell r="E663" t="str">
            <v>Strenču novada vidusskolas ēkas logu, ārdurvju nomaiņa un pēdējā stāva pārseguma siltināšana Rīgas ielā 13</v>
          </cell>
          <cell r="V663">
            <v>82.331000000000003</v>
          </cell>
          <cell r="Z663">
            <v>93.778000000000006</v>
          </cell>
        </row>
        <row r="664">
          <cell r="C664" t="str">
            <v>KPFI-15.3/126</v>
          </cell>
          <cell r="D664" t="str">
            <v>Valsts tiesu medicīnas ekspertīzes centrs</v>
          </cell>
          <cell r="E664" t="str">
            <v>Kompleksi risinājumi siltumnīcefekta gāzu emisiju samazināšanai Valsts tiesu medicīnas ekspertīzes centra ēkā</v>
          </cell>
          <cell r="V664">
            <v>55.015999999999998</v>
          </cell>
          <cell r="Z664">
            <v>33.037999999999997</v>
          </cell>
        </row>
        <row r="665">
          <cell r="C665" t="str">
            <v>KPFI-15.3/131</v>
          </cell>
          <cell r="D665" t="str">
            <v>Sabiedrība ar ierobežotu atbildību  "Voka"</v>
          </cell>
          <cell r="E665" t="str">
            <v>SIA "VOKA" pāreja no tehnoloģijām, kurās izmanto fosilos energoresursus, uz tehnoloģijām, kurās izmanto atjaunojamos energoresursus</v>
          </cell>
          <cell r="V665">
            <v>39.494</v>
          </cell>
          <cell r="Z665">
            <v>39.982999999999997</v>
          </cell>
        </row>
        <row r="666">
          <cell r="C666" t="str">
            <v>KPFI-15.3/133</v>
          </cell>
          <cell r="D666" t="str">
            <v>Lielvārdes novada dome</v>
          </cell>
          <cell r="E666" t="str">
            <v>Siltumnīcefekta gāzu emisiju samazināšana Lielvārdes novada vispārējās pirmsskolas izglītības iestādē "Zvaniņš"</v>
          </cell>
          <cell r="V666">
            <v>57.281999999999996</v>
          </cell>
          <cell r="Z666">
            <v>40.270000000000003</v>
          </cell>
        </row>
        <row r="667">
          <cell r="C667" t="str">
            <v>KPFI-15.3/134</v>
          </cell>
          <cell r="D667" t="str">
            <v>Sabiedrība ar ierobežotu atbildību  "Cēsu klīnika"</v>
          </cell>
          <cell r="E667" t="str">
            <v>Kompleksi risinājumi siltumnīcefekta gāzu emisiju samazināšanai SIA "CĒSU KLĪNIKA" ēkā</v>
          </cell>
          <cell r="V667">
            <v>130.98400000000001</v>
          </cell>
          <cell r="Z667">
            <v>193.9</v>
          </cell>
        </row>
        <row r="668">
          <cell r="C668" t="str">
            <v>KPFI-15.3/135</v>
          </cell>
          <cell r="D668" t="str">
            <v>Ilūkstes novada kultūras centrs</v>
          </cell>
          <cell r="E668" t="str">
            <v xml:space="preserve">Kompleksi risinājumi siltumnīcefekta gāzu emisijas samazināšanai Ilūkstes novada kultūras centrā </v>
          </cell>
          <cell r="V668">
            <v>170.89599999999999</v>
          </cell>
          <cell r="Z668">
            <v>173.482</v>
          </cell>
        </row>
        <row r="669">
          <cell r="C669" t="str">
            <v>KPFI-15.3/136</v>
          </cell>
          <cell r="D669" t="str">
            <v>Balvu novada pašvaldība</v>
          </cell>
          <cell r="E669" t="str">
            <v>Kompleksi risinājumi siltumnīcefekta gāzu emisiju samazināšanai Balvu Valsts ģimnāzijas internātā</v>
          </cell>
          <cell r="V669">
            <v>99.111999999999995</v>
          </cell>
          <cell r="Z669">
            <v>104.22499999999999</v>
          </cell>
        </row>
        <row r="670">
          <cell r="C670" t="str">
            <v>KPFI-15.3/137</v>
          </cell>
          <cell r="D670" t="str">
            <v>Olaines pirmsskolas izglītības iestāde "Zīle"</v>
          </cell>
          <cell r="E670" t="str">
            <v>Kompleksi risinājumi siltumnīcefekta gāzu emisiju samazināšanai Olaines pirmsskolas izglītības iestādē "Zīle"</v>
          </cell>
          <cell r="V670">
            <v>30.93</v>
          </cell>
          <cell r="Z670">
            <v>13.885999999999999</v>
          </cell>
        </row>
        <row r="671">
          <cell r="C671" t="str">
            <v>KPFI-15.3/138</v>
          </cell>
          <cell r="D671" t="str">
            <v>Olaines novada dome</v>
          </cell>
          <cell r="E671" t="str">
            <v>Kompleksi risinājumi siltumnīcefekta gāzu emisiju samazināšanai Olaines pirmsskolas izglītības iestādē "Magonīte"</v>
          </cell>
          <cell r="V671">
            <v>35.222000000000001</v>
          </cell>
          <cell r="Z671">
            <v>25.135999999999999</v>
          </cell>
        </row>
        <row r="672">
          <cell r="C672" t="str">
            <v>KPFI-15.3/139</v>
          </cell>
          <cell r="D672" t="str">
            <v>Olaines 1.vidusskola</v>
          </cell>
          <cell r="E672" t="str">
            <v>Kompleksi risinājumi siltumnīcefekta gāzu emisiju samazināšanai Olaines 1.vidusskolā</v>
          </cell>
          <cell r="V672">
            <v>38.28</v>
          </cell>
          <cell r="Z672">
            <v>11.686999999999999</v>
          </cell>
        </row>
        <row r="673">
          <cell r="C673" t="str">
            <v>KPFI-15.3/140</v>
          </cell>
          <cell r="D673" t="str">
            <v>Alsviķu PII "Saulīte"</v>
          </cell>
          <cell r="E673" t="str">
            <v>Kompleksi risinājumi gāzu emisiju samazināšanai Alsviķu pirmsskolas izglītības iestādē "Saulīte"</v>
          </cell>
          <cell r="V673">
            <v>24.968</v>
          </cell>
          <cell r="Z673">
            <v>26.367000000000001</v>
          </cell>
        </row>
        <row r="674">
          <cell r="C674" t="str">
            <v>KPFI-15.3/141</v>
          </cell>
          <cell r="D674" t="str">
            <v>Mazsalacas novada kultūras centrs</v>
          </cell>
          <cell r="E674" t="str">
            <v>Mazsalacas novada Kultūras centra energoefektivitātes paaugstināšana</v>
          </cell>
          <cell r="V674">
            <v>11.765000000000001</v>
          </cell>
          <cell r="Z674">
            <v>11.769</v>
          </cell>
        </row>
        <row r="675">
          <cell r="C675" t="str">
            <v>KPFI-15.3/147</v>
          </cell>
          <cell r="D675" t="str">
            <v>Valsts akciju sabiedrība "Starptautiskā lidosta "Rīga""</v>
          </cell>
          <cell r="E675" t="str">
            <v>Kompleksi risinājumi siltumnīcefekta gāzu emisiju samazināšanai starptautiskajā lidostā "Rīga"</v>
          </cell>
          <cell r="V675">
            <v>154.511</v>
          </cell>
          <cell r="Z675">
            <v>737.32100000000003</v>
          </cell>
        </row>
        <row r="676">
          <cell r="C676" t="str">
            <v>KPFI-15.3/149</v>
          </cell>
          <cell r="D676" t="str">
            <v>Vecumnieku novada dome</v>
          </cell>
          <cell r="E676" t="str">
            <v>Kompleksi risinājumi siltumnīcefekta gāzu emisijas samazināšanai Misas vidusskolā</v>
          </cell>
          <cell r="V676">
            <v>86.197000000000003</v>
          </cell>
          <cell r="Z676">
            <v>119.402</v>
          </cell>
        </row>
        <row r="677">
          <cell r="C677" t="str">
            <v>KPFI-15.3/150</v>
          </cell>
          <cell r="D677" t="str">
            <v>Jaunalūksnes PII "Pūcīte"</v>
          </cell>
          <cell r="E677" t="str">
            <v>Kompleksi risinājumi gāzu emisiju samazināšanai Jaunalūksnes pirmsskolas izglītības iestādē "Pūcīte"</v>
          </cell>
          <cell r="V677">
            <v>39.76</v>
          </cell>
          <cell r="Z677">
            <v>40.031999999999996</v>
          </cell>
        </row>
        <row r="678">
          <cell r="C678" t="str">
            <v>KPFI-15.3/151</v>
          </cell>
          <cell r="D678" t="str">
            <v>Malienas pirsmsskolas izglītības iestāde "Mazputniņš"</v>
          </cell>
          <cell r="E678" t="str">
            <v>Kompleksi risinājumi gāzu emisiju samazināšanai Malienas pirmsskolas izglītības iestādē "Mazputniņš"</v>
          </cell>
          <cell r="V678">
            <v>29.353999999999999</v>
          </cell>
          <cell r="Z678">
            <v>29.574000000000002</v>
          </cell>
        </row>
        <row r="679">
          <cell r="C679" t="str">
            <v>KPFI-15.3/152</v>
          </cell>
          <cell r="D679" t="str">
            <v>Alūksnes novada pašvaldība (agrāk Mālupes pamatskola)</v>
          </cell>
          <cell r="E679" t="str">
            <v>Kompleksi risinājumi gāzu emisiju samazināšanai Mālupes pamatskolas sporta zāles ēkā</v>
          </cell>
          <cell r="V679">
            <v>26.518999999999998</v>
          </cell>
          <cell r="Z679">
            <v>37.994999999999997</v>
          </cell>
        </row>
        <row r="680">
          <cell r="C680" t="str">
            <v>KPFI-15.3/153</v>
          </cell>
          <cell r="D680" t="str">
            <v>Lielvārdes novada dome</v>
          </cell>
          <cell r="E680" t="str">
            <v>Siltumnīcefekta gāzu emisiju samazināšana Lielvārdes novada vispārējās pirmsskolas izglītības iestādē "Pūt vējiņi"</v>
          </cell>
          <cell r="V680">
            <v>66.069000000000003</v>
          </cell>
          <cell r="Z680">
            <v>54.473999999999997</v>
          </cell>
        </row>
        <row r="681">
          <cell r="C681" t="str">
            <v>KPFI-15.3/156</v>
          </cell>
          <cell r="D681" t="str">
            <v>Rēzeknes novada pašvaldība</v>
          </cell>
          <cell r="E681" t="str">
            <v>Kompleksi risinājumi siltumnīcefekta gāzu emisiju samazināšanai pirmsskolas izglītības iestādē "Jāņtārpiņš"</v>
          </cell>
          <cell r="V681">
            <v>25.504999999999999</v>
          </cell>
          <cell r="Z681">
            <v>25.992999999999999</v>
          </cell>
        </row>
        <row r="682">
          <cell r="C682" t="str">
            <v>KPFI-15.3/160</v>
          </cell>
          <cell r="D682" t="str">
            <v>Grobiņas novada dome</v>
          </cell>
          <cell r="E682" t="str">
            <v>Kompleksi risinājumi siltumnīcefekta gāzu emisiju samazināšanai Grobiņas novada pašvaldības Kapsēdes pamatskolā</v>
          </cell>
          <cell r="V682">
            <v>102.515</v>
          </cell>
          <cell r="Z682">
            <v>129.06200000000001</v>
          </cell>
        </row>
        <row r="683">
          <cell r="C683" t="str">
            <v>KPFI-15.3/161</v>
          </cell>
          <cell r="D683" t="str">
            <v>Madonas novada pašvaldība</v>
          </cell>
          <cell r="E683" t="str">
            <v>Energoefektīva apgaismojuma renovācija Barkavas pamatskolā</v>
          </cell>
          <cell r="V683">
            <v>7.1029999999999998</v>
          </cell>
          <cell r="Z683">
            <v>17.963999999999999</v>
          </cell>
        </row>
        <row r="684">
          <cell r="C684" t="str">
            <v>KPFI-15.3/162</v>
          </cell>
          <cell r="D684" t="str">
            <v>Grobiņas novada dome</v>
          </cell>
          <cell r="E684" t="str">
            <v>Kompleksi risinājumi siltumnīcefekta gāzu emisijas samazināšanai Grobiņas pašvaldības pirmsskolas izglītības iestādē "Pīpenīte"</v>
          </cell>
          <cell r="V684">
            <v>23.317</v>
          </cell>
          <cell r="Z684">
            <v>30.899000000000001</v>
          </cell>
        </row>
        <row r="685">
          <cell r="C685" t="str">
            <v>KPFI-15.3/163</v>
          </cell>
          <cell r="D685" t="str">
            <v>Dzelzavas pagasta kultūras nams</v>
          </cell>
          <cell r="E685" t="str">
            <v>Dzelzavas pagasta kultūras nama telpu, fasādes un iekšējo inženiertīklu vienkāršotā renovācija</v>
          </cell>
          <cell r="V685">
            <v>33.628</v>
          </cell>
          <cell r="Z685">
            <v>34.76</v>
          </cell>
        </row>
        <row r="686">
          <cell r="C686" t="str">
            <v>KPFI-15.3/166</v>
          </cell>
          <cell r="D686" t="str">
            <v>Sociālās aprūpes centrs "Lode"</v>
          </cell>
          <cell r="E686" t="str">
            <v>Kompleksi risinājumi siltumnīcefekta gāzu emisiju samazināšanai sociālās aprūpes centra "Lode" ēkā</v>
          </cell>
          <cell r="V686">
            <v>56.387</v>
          </cell>
          <cell r="Z686">
            <v>65.894000000000005</v>
          </cell>
        </row>
        <row r="687">
          <cell r="C687" t="str">
            <v>KPFI-15.3/169</v>
          </cell>
          <cell r="D687" t="str">
            <v>Talsu novada pašvaldība</v>
          </cell>
          <cell r="E687" t="str">
            <v>Kompleksi risinājumi siltumnīcefekta gāzu emisijas samazināšanai PII "Saulīte" ēkā Nākotnes ielā 3, Stendē</v>
          </cell>
          <cell r="V687">
            <v>40.747</v>
          </cell>
          <cell r="Z687">
            <v>37.406999999999996</v>
          </cell>
        </row>
        <row r="688">
          <cell r="C688" t="str">
            <v>KPFI-15.3/170</v>
          </cell>
          <cell r="D688" t="str">
            <v>Rūjienas novada Kultūras un tūrisma centrs</v>
          </cell>
          <cell r="E688" t="str">
            <v>Kompleksi risinājumi siltumnīcefekta gāzu emisiju samazināšanai Rūjienas kultūras nama ēkā</v>
          </cell>
          <cell r="V688">
            <v>49.713000000000001</v>
          </cell>
          <cell r="Z688">
            <v>37.365000000000002</v>
          </cell>
        </row>
        <row r="689">
          <cell r="C689" t="str">
            <v>KPFI-15.3/171</v>
          </cell>
          <cell r="D689" t="str">
            <v>Rūjienas novada dome</v>
          </cell>
          <cell r="E689" t="str">
            <v>Kompleksi risinājumi siltumnīcefekta gāzu emisiju samazināšanai Rūjienas vidusskolas ēkā</v>
          </cell>
          <cell r="V689">
            <v>71.581999999999994</v>
          </cell>
          <cell r="Z689">
            <v>91.397000000000006</v>
          </cell>
        </row>
        <row r="690">
          <cell r="C690" t="str">
            <v>KPFI-15.3/172</v>
          </cell>
          <cell r="D690" t="str">
            <v>Rēzeknes pilsētas dome</v>
          </cell>
          <cell r="E690" t="str">
            <v>Energoefektivitātes paaugstināšanas darbi Rēzeknes J.Ivanova mūzikas skolā</v>
          </cell>
          <cell r="V690">
            <v>62.454999999999998</v>
          </cell>
          <cell r="Z690">
            <v>62.59</v>
          </cell>
        </row>
        <row r="691">
          <cell r="C691" t="str">
            <v>KPFI-15.3/173</v>
          </cell>
          <cell r="D691" t="str">
            <v>Rēzeknes pilsētas dome</v>
          </cell>
          <cell r="E691" t="str">
            <v>Kompleksi risinājumi siltumnīcefekta gāzu emisijas samazināšanai PII "Auseklītis"</v>
          </cell>
          <cell r="V691">
            <v>33.993000000000002</v>
          </cell>
          <cell r="Z691">
            <v>34.241999999999997</v>
          </cell>
        </row>
        <row r="692">
          <cell r="C692" t="str">
            <v>KPFI-15.3/174</v>
          </cell>
          <cell r="D692" t="str">
            <v>Sabiedrība ar ierobežotu atbildību "Vidzemes slimnīca"</v>
          </cell>
          <cell r="E692" t="str">
            <v>Kompleksi risinājumi siltumnīcefekta gāzu emisijas samazināšanai Sabiedrības ar ierobežotu atbildību "Vidzemes slimnīca", vienotais reģistrācijas Nr.40003258333, juridiskā adrese - Jumaras iela 195, Valmiera, LV-4201, piederošajā ēkā (būves kadastra apzīm</v>
          </cell>
          <cell r="V692">
            <v>297.77100000000002</v>
          </cell>
          <cell r="Z692">
            <v>297.80900000000003</v>
          </cell>
        </row>
        <row r="693">
          <cell r="C693" t="str">
            <v>KPFI-15.3/176</v>
          </cell>
          <cell r="D693" t="str">
            <v>Sabiedrība ar ierobežotu atbildību "Alūksnes slimnīca"</v>
          </cell>
          <cell r="E693" t="str">
            <v>Kompleksi risinājumi sitlumnīcefekta gāzu emisiju samazināšanai SIA "Alūksnes slimnīca" ēkā</v>
          </cell>
          <cell r="V693">
            <v>204.21100000000001</v>
          </cell>
          <cell r="Z693">
            <v>0</v>
          </cell>
        </row>
        <row r="694">
          <cell r="C694" t="str">
            <v>KPFI-15.4/1</v>
          </cell>
          <cell r="D694" t="str">
            <v>Raunas novada dome</v>
          </cell>
          <cell r="E694" t="str">
            <v>Siltumnīcefekta gāzu emisiju samazināšana Raunas vidusskolas pirmskolas izglītības iestādē</v>
          </cell>
          <cell r="V694">
            <v>49.793999999999997</v>
          </cell>
          <cell r="Z694">
            <v>47.923000000000002</v>
          </cell>
        </row>
        <row r="695">
          <cell r="C695" t="str">
            <v>KPFI-15.4/2</v>
          </cell>
          <cell r="D695" t="str">
            <v>Raunas novada dome</v>
          </cell>
          <cell r="E695" t="str">
            <v>Siltumnīcefekta gāzu emisiju samazināšana Raunas kultūras iestādē</v>
          </cell>
          <cell r="V695">
            <v>48.070999999999998</v>
          </cell>
          <cell r="Z695">
            <v>48.107999999999997</v>
          </cell>
        </row>
        <row r="696">
          <cell r="C696" t="str">
            <v>KPFI-15.4/3</v>
          </cell>
          <cell r="D696" t="str">
            <v>Rīgas Stila un modes tehnikums (iepriekš -Rīgas Stila un modes profesionālā vidusskola)</v>
          </cell>
          <cell r="E696" t="str">
            <v>Energoefektivitātes paaugstināšana Rīgas Stila un Modes profesionālās vidusskolas mācību un administratīvajā korpusā</v>
          </cell>
          <cell r="V696">
            <v>273.21499999999997</v>
          </cell>
          <cell r="Z696">
            <v>275.298</v>
          </cell>
        </row>
        <row r="697">
          <cell r="C697" t="str">
            <v>KPFI-15.4/7</v>
          </cell>
          <cell r="D697" t="str">
            <v>Latvijas Nacionālais Arhīvs</v>
          </cell>
          <cell r="E697" t="str">
            <v>Kompleksi risinājumi siltumnīcefekta gāzu emisijas samazināšanai Latvijas Nacionālā arhīva ēkās Pils ielā 86/88, Ventspilī, LV-3601</v>
          </cell>
          <cell r="V697">
            <v>59.515000000000001</v>
          </cell>
          <cell r="Z697">
            <v>70.537000000000006</v>
          </cell>
        </row>
        <row r="698">
          <cell r="C698" t="str">
            <v>KPFI-15.4/9</v>
          </cell>
          <cell r="D698" t="str">
            <v>Amatas novada pašvaldība</v>
          </cell>
          <cell r="E698" t="str">
            <v>Kompleksi risinājumi siltumnīcefekta gāzu emisiju samazināšanai Zaubes pamatskolā</v>
          </cell>
          <cell r="V698">
            <v>43.744</v>
          </cell>
          <cell r="Z698">
            <v>53.564999999999998</v>
          </cell>
        </row>
        <row r="699">
          <cell r="C699" t="str">
            <v>KPFI-15.4/10</v>
          </cell>
          <cell r="D699" t="str">
            <v>Sabiedrība ar ierobežotu atbildību "GAMMAPLASTS"</v>
          </cell>
          <cell r="E699" t="str">
            <v>Kompleksi risinājumi siltumnīcefekta gāzu emisijas samazināšanai SIA GAMMAPLASTS ražotnē</v>
          </cell>
          <cell r="V699">
            <v>335.30500000000001</v>
          </cell>
          <cell r="Z699">
            <v>423.87700000000001</v>
          </cell>
        </row>
        <row r="700">
          <cell r="C700" t="str">
            <v>KPFI-15.4/15</v>
          </cell>
          <cell r="D700" t="str">
            <v>Jelgavas pilsētas dome</v>
          </cell>
          <cell r="E700" t="str">
            <v>Energoefektivitātes pasākumi Jelgavas pilsētas pašvaldības pirmsskolas izglītības iestādē Skautu ielā 1A</v>
          </cell>
          <cell r="V700">
            <v>19.995999999999999</v>
          </cell>
          <cell r="Z700">
            <v>21.187999999999999</v>
          </cell>
        </row>
        <row r="701">
          <cell r="C701" t="str">
            <v>KPFI-15.4/18</v>
          </cell>
          <cell r="D701" t="str">
            <v>Valsts sociālās aprūpes centrs  "Rīga"</v>
          </cell>
          <cell r="E701" t="str">
            <v>Kompleksi risinājumi siltumnīcefekta gāzu emisijas samazināšanai Valsts sociālās aprūpes centra "Rīga" filiālē " Rīga", Kapseļu ielā 18, Rīgā</v>
          </cell>
          <cell r="V701">
            <v>41.723999999999997</v>
          </cell>
          <cell r="Z701">
            <v>44.685000000000002</v>
          </cell>
        </row>
        <row r="702">
          <cell r="C702" t="str">
            <v>KPFI-15.4/28</v>
          </cell>
          <cell r="D702" t="str">
            <v>Limbažu novada dome</v>
          </cell>
          <cell r="E702" t="str">
            <v>Kompleksi risinājumi siltumnīcefekta gāzu emisijas samazināšanai Limbaži novada ģimnāzijā</v>
          </cell>
          <cell r="V702">
            <v>26.913</v>
          </cell>
          <cell r="Z702">
            <v>33.307000000000002</v>
          </cell>
        </row>
        <row r="703">
          <cell r="C703" t="str">
            <v>KPFI-15.4/30</v>
          </cell>
          <cell r="D703" t="str">
            <v>Limbažu novada dome</v>
          </cell>
          <cell r="E703" t="str">
            <v>Kompleksi risinājumi siltumnīcefekta gāzu emisijas samazināšanai Umurgas pamatskolā</v>
          </cell>
          <cell r="V703">
            <v>7.5359999999999996</v>
          </cell>
          <cell r="Z703">
            <v>38.008000000000003</v>
          </cell>
        </row>
        <row r="704">
          <cell r="C704" t="str">
            <v>KPFI-15.4/31</v>
          </cell>
          <cell r="D704" t="str">
            <v>Līgatnes novada pašvaldība</v>
          </cell>
          <cell r="E704" t="str">
            <v>Kompleksi risinājumi siltumnīcefekta gāzu emisijas samazināšanai Līgatnes pagasta kultūras namā</v>
          </cell>
          <cell r="V704">
            <v>31.035</v>
          </cell>
          <cell r="Z704">
            <v>32.698</v>
          </cell>
        </row>
        <row r="705">
          <cell r="C705" t="str">
            <v>KPFI-15.4/33</v>
          </cell>
          <cell r="D705" t="str">
            <v>Salaspils novada dome</v>
          </cell>
          <cell r="E705" t="str">
            <v>Salaspils novada pašvaldības izglītības iestādes "Salaspils sporta skola" energoefektivitātes paaugstināšana</v>
          </cell>
          <cell r="V705">
            <v>32.844999999999999</v>
          </cell>
          <cell r="Z705">
            <v>27.826000000000001</v>
          </cell>
        </row>
        <row r="706">
          <cell r="C706" t="str">
            <v>KPFI-15.4/34</v>
          </cell>
          <cell r="D706" t="str">
            <v>Valsts sabiedrība ar ierobežotu atbildību "Rīgas psihiatrijas un narkoloģijas centrs"</v>
          </cell>
          <cell r="E706" t="str">
            <v>Energoefektivitātes paaugstināšana Valsts SIA "Rīgas psihiatrijas un narkoloģijas centrs"   ēkā Nr.5 Tvaika ielā 2, Rīgā</v>
          </cell>
          <cell r="V706">
            <v>49.439</v>
          </cell>
          <cell r="Z706">
            <v>52.524000000000001</v>
          </cell>
        </row>
        <row r="707">
          <cell r="C707" t="str">
            <v>KPFI-15.4/36</v>
          </cell>
          <cell r="D707" t="str">
            <v>Rīgas Mākslas un mediju tehnikums</v>
          </cell>
          <cell r="E707" t="str">
            <v>Rīgas Amatniecības vidusskolas ēku Jūrmalas gatvē 90 energoefektivitātes paaugstināšana no valsts budžeta programmas "Klimata pārmaiņu finanšu instruments" līdzfinansētā projekta ietvaros</v>
          </cell>
          <cell r="V707">
            <v>340.47699999999998</v>
          </cell>
          <cell r="Z707">
            <v>356.26299999999998</v>
          </cell>
        </row>
        <row r="708">
          <cell r="C708" t="str">
            <v>KPFI-15.4/38</v>
          </cell>
          <cell r="D708" t="str">
            <v>Sabiedrība ar ierobežotu atbildību "GRANDEG"</v>
          </cell>
          <cell r="E708" t="str">
            <v>Energoefektivitātes paaugstināšanas pasākumi SIA "Grandeg" ēkā</v>
          </cell>
          <cell r="V708">
            <v>46.646000000000001</v>
          </cell>
          <cell r="Z708">
            <v>50.475999999999999</v>
          </cell>
        </row>
        <row r="709">
          <cell r="C709" t="str">
            <v>KPFI-15.4/40</v>
          </cell>
          <cell r="D709" t="str">
            <v>SIA "VENTA 1"</v>
          </cell>
          <cell r="E709" t="str">
            <v>SIA "VENTA 1" siltumnīcefekta gāzu emisiju samazināšana, uzstādot saules fotoelektriskos paneļus (saules baterijas)</v>
          </cell>
          <cell r="V709">
            <v>23.283999999999999</v>
          </cell>
          <cell r="Z709">
            <v>24.347999999999999</v>
          </cell>
        </row>
        <row r="710">
          <cell r="C710" t="str">
            <v>KPFI-15.4/51</v>
          </cell>
          <cell r="D710" t="str">
            <v>Sabiedrība ar ierobežotu atbildību "SADZĪVES PAKALPOJUMI"</v>
          </cell>
          <cell r="E710" t="str">
            <v>Notekūdeņu siltuma maiņas sistēmas un zemspiediena tvaika utilizācijas sistēmas komplekta uzstādīšana</v>
          </cell>
          <cell r="V710">
            <v>99.835999999999999</v>
          </cell>
          <cell r="Z710">
            <v>595.83799999999997</v>
          </cell>
        </row>
        <row r="711">
          <cell r="C711" t="str">
            <v>KPFI-15.4/52</v>
          </cell>
          <cell r="D711" t="str">
            <v>SIA "VALPRO"</v>
          </cell>
          <cell r="E711" t="str">
            <v>Siltumnīcefekta gāzu emisiju samazināšana SIA "VALPRO" ražošanas ēkās Nr.001; 003; 005; 006; 007; 008; 012; 013 un 014</v>
          </cell>
          <cell r="V711">
            <v>99.831000000000003</v>
          </cell>
          <cell r="Z711">
            <v>228.428</v>
          </cell>
        </row>
        <row r="712">
          <cell r="C712" t="str">
            <v>KPFI-15.4/53</v>
          </cell>
          <cell r="D712" t="str">
            <v>Valsts sociālās aprūpes centrs "Latgale"</v>
          </cell>
          <cell r="E712" t="str">
            <v>Kompleksi risinājumi siltumnīcefekta gāzu emisiju samazināšanai VSAC "Latgale" filiāles "Kalupe" ēkās</v>
          </cell>
          <cell r="V712">
            <v>350.22500000000002</v>
          </cell>
          <cell r="Z712">
            <v>355.39600000000002</v>
          </cell>
        </row>
        <row r="713">
          <cell r="C713" t="str">
            <v>KPFI-15.4/54</v>
          </cell>
          <cell r="D713" t="str">
            <v>Krāslavas novada dome</v>
          </cell>
          <cell r="E713" t="str">
            <v>Energoefektivitātes paaugstināšana Krāslavas pamatskolā</v>
          </cell>
          <cell r="V713">
            <v>10.413</v>
          </cell>
          <cell r="Z713">
            <v>14.986000000000001</v>
          </cell>
        </row>
        <row r="714">
          <cell r="C714" t="str">
            <v>KPFI-15.4/58</v>
          </cell>
          <cell r="D714" t="str">
            <v>Viļānu novada pašvaldība</v>
          </cell>
          <cell r="E714" t="str">
            <v>Kompleksi risinājumi siltumnīcefekta gāzu emisiju samazināšanai Viļānu pagasta PII "Bitīte"</v>
          </cell>
          <cell r="V714">
            <v>54.521000000000001</v>
          </cell>
          <cell r="Z714">
            <v>56.072000000000003</v>
          </cell>
        </row>
        <row r="715">
          <cell r="C715" t="str">
            <v>KPFI-15.4/59</v>
          </cell>
          <cell r="D715" t="str">
            <v>Rēzeknes novada pašvaldība</v>
          </cell>
          <cell r="E715" t="str">
            <v>Kompleksi risinājumi siltumnīcefekta gāzu emisiju samazināšanai Maltas vidusskolā</v>
          </cell>
          <cell r="V715">
            <v>66.066000000000003</v>
          </cell>
          <cell r="Z715">
            <v>68.352000000000004</v>
          </cell>
        </row>
        <row r="716">
          <cell r="C716" t="str">
            <v>KPFI-15.4/60</v>
          </cell>
          <cell r="D716" t="str">
            <v>Rēzeknes novada pašvaldība</v>
          </cell>
          <cell r="E716" t="str">
            <v>Kompleksi risinājumi siltumnīcefekta gāzu emisiju samazināšanai Maltas pirmsskolas izglītības iestādē</v>
          </cell>
          <cell r="V716">
            <v>49.555999999999997</v>
          </cell>
          <cell r="Z716">
            <v>49.563000000000002</v>
          </cell>
        </row>
        <row r="717">
          <cell r="C717" t="str">
            <v>KPFI-15.4/61</v>
          </cell>
          <cell r="D717" t="str">
            <v>Ciblas novada pašvaldība</v>
          </cell>
          <cell r="E717" t="str">
            <v>Kompleksi risinājumi siltumnīcefekta gāzu emisiju samazināšanai Ciblas vidusskolā</v>
          </cell>
          <cell r="V717">
            <v>99.674999999999997</v>
          </cell>
          <cell r="Z717">
            <v>99.686999999999998</v>
          </cell>
        </row>
        <row r="718">
          <cell r="C718" t="str">
            <v>KPFI-15.4/66</v>
          </cell>
          <cell r="D718" t="str">
            <v>Saldus novada pašvaldība</v>
          </cell>
          <cell r="E718" t="str">
            <v>Siltumnīcefekta gāzu emisiju samazināšana Saldus sporta skolas ēkā</v>
          </cell>
          <cell r="V718">
            <v>4.8380000000000001</v>
          </cell>
          <cell r="Z718">
            <v>3.4359999999999999</v>
          </cell>
        </row>
        <row r="719">
          <cell r="C719" t="str">
            <v>KPFI-15.4/67</v>
          </cell>
          <cell r="D719" t="str">
            <v>Saldus novada pašvaldība</v>
          </cell>
          <cell r="E719" t="str">
            <v>Siltumnīcefekta gāzu emisiju samazināšana Druvas vidusskolas dienesta viesnīcā</v>
          </cell>
          <cell r="V719">
            <v>21.759</v>
          </cell>
          <cell r="Z719">
            <v>21.895</v>
          </cell>
        </row>
        <row r="720">
          <cell r="C720" t="str">
            <v>KPFI-15.4/68</v>
          </cell>
          <cell r="D720" t="str">
            <v>Liepājas Jūrniecības koledža</v>
          </cell>
          <cell r="E720" t="str">
            <v>Dienesta viesnīcas energoefektivitātes pasākumi Cietokšņa ielā 2, Liepājā</v>
          </cell>
          <cell r="V720">
            <v>98.137</v>
          </cell>
          <cell r="Z720">
            <v>99.331999999999994</v>
          </cell>
        </row>
        <row r="721">
          <cell r="C721" t="str">
            <v>KPFI-15.4/71</v>
          </cell>
          <cell r="D721" t="str">
            <v>Kocēnu novada dome</v>
          </cell>
          <cell r="E721" t="str">
            <v>Energoefektivitātes pasākumu īstenošana Zilākalna pagasta kultūras namā, siltumnīcefekta gāzu emisijas samazināšanai</v>
          </cell>
          <cell r="V721">
            <v>51.468000000000004</v>
          </cell>
          <cell r="Z721">
            <v>51.534999999999997</v>
          </cell>
        </row>
        <row r="722">
          <cell r="C722" t="str">
            <v>KPFI-15.4/72</v>
          </cell>
          <cell r="D722" t="str">
            <v>Kocēnu novada dome</v>
          </cell>
          <cell r="E722" t="str">
            <v>Energoefektivitātes pasākumu īstenošana Rubenes sporta namā, siltumnīcefekta gāzu emisijas samazināšanai</v>
          </cell>
          <cell r="V722">
            <v>82.043000000000006</v>
          </cell>
          <cell r="Z722">
            <v>108.867</v>
          </cell>
        </row>
        <row r="723">
          <cell r="C723" t="str">
            <v>KPFI-15.4/73</v>
          </cell>
          <cell r="D723" t="str">
            <v>Kocēnu novada dome</v>
          </cell>
          <cell r="E723" t="str">
            <v>Energoefektivitātes pasākumu īstenošana Kocēnu pamatskolā, siltumnīcefekta gāzu emisijas samazināšanai</v>
          </cell>
          <cell r="V723">
            <v>100.797</v>
          </cell>
          <cell r="Z723">
            <v>107.492</v>
          </cell>
        </row>
        <row r="724">
          <cell r="C724" t="str">
            <v>KPFI-15.4/77</v>
          </cell>
          <cell r="D724" t="str">
            <v>Daugavpils pilsētas Izglītības pārvalde</v>
          </cell>
          <cell r="E724" t="str">
            <v>Siltumnīcefekta gāzu emisiju samazināšana Daugavpils pilsētas Izglītības pārvaldes izglītības iestādēs</v>
          </cell>
          <cell r="V724">
            <v>31.053000000000001</v>
          </cell>
          <cell r="Z724">
            <v>43.012</v>
          </cell>
        </row>
        <row r="725">
          <cell r="C725" t="str">
            <v>KPFI-15.4/78</v>
          </cell>
          <cell r="D725" t="str">
            <v>Jaunannas Mūzikas un mākslas pamatskola</v>
          </cell>
          <cell r="E725" t="str">
            <v>Kompleksi risinājumi siltumnīcefekta gāzu emisiju samazināšanai Jaunannas Mūzikas un mākslas pamatskolā</v>
          </cell>
          <cell r="V725">
            <v>71.034000000000006</v>
          </cell>
          <cell r="Z725">
            <v>75.067999999999998</v>
          </cell>
        </row>
        <row r="726">
          <cell r="C726" t="str">
            <v>KPFI-15.4/80</v>
          </cell>
          <cell r="D726" t="str">
            <v>Sabiedrība ar ierobežotu atbildību "Preiļu slimnīca"</v>
          </cell>
          <cell r="E726" t="str">
            <v>Energoefektivitātes paaugstināšana SIA"Preiļu slimnīca" slimnīcas ēkā</v>
          </cell>
          <cell r="V726">
            <v>77.501999999999995</v>
          </cell>
          <cell r="Z726">
            <v>80.103999999999999</v>
          </cell>
        </row>
        <row r="727">
          <cell r="C727" t="str">
            <v>KPFI-15.4/83</v>
          </cell>
          <cell r="D727" t="str">
            <v>Valkas novada dome</v>
          </cell>
          <cell r="E727" t="str">
            <v>Kompleksi risinājumi siltumnīcefekta gāzu emisijas samazināšanai Valkas novada Bērnu-jaunatnes sporta skolas sporta zālē</v>
          </cell>
          <cell r="V727">
            <v>90.317999999999998</v>
          </cell>
          <cell r="Z727">
            <v>111.949</v>
          </cell>
        </row>
        <row r="728">
          <cell r="C728" t="str">
            <v>KPFI-15.4/85</v>
          </cell>
          <cell r="D728" t="str">
            <v>Balvu novada pašvaldība</v>
          </cell>
          <cell r="E728" t="str">
            <v>Kompleksi risinājumi siltumnīcefekta gāzu emisiju samazināšanai Tilžas internātpamatskolā</v>
          </cell>
          <cell r="V728">
            <v>106.902</v>
          </cell>
          <cell r="Z728">
            <v>108.74299999999999</v>
          </cell>
        </row>
        <row r="729">
          <cell r="C729" t="str">
            <v>KPFI-15.4/93</v>
          </cell>
          <cell r="D729" t="str">
            <v>Sabiedrība ar ierobežotu atbildību "OSTAS CELTNIEKS"</v>
          </cell>
          <cell r="E729" t="str">
            <v>Kompleksi risinājumi siltumnīcefekta gāzu emisijas samazināšanai SIA "Ostas celtnieks" ražošanas ēkā Rūpniecības ielā 22a, Ventspilī</v>
          </cell>
          <cell r="V729">
            <v>85.301000000000002</v>
          </cell>
          <cell r="Z729">
            <v>88.409000000000006</v>
          </cell>
        </row>
        <row r="730">
          <cell r="C730" t="str">
            <v>KPFI-15.4/96</v>
          </cell>
          <cell r="D730" t="str">
            <v>Madonas novada pašvaldība</v>
          </cell>
          <cell r="E730" t="str">
            <v>Madonas bērnu un jaunatnes sporta skolas LED apgaismojuma izveide</v>
          </cell>
          <cell r="V730">
            <v>16.867999999999999</v>
          </cell>
          <cell r="Z730">
            <v>18.95</v>
          </cell>
        </row>
        <row r="731">
          <cell r="C731" t="str">
            <v>KPFI-15.4/98</v>
          </cell>
          <cell r="D731" t="str">
            <v>Profesionālās izglītības kompetences centrs "Daugavpils Būvniecības tehnikums"</v>
          </cell>
          <cell r="E731" t="str">
            <v>Kompleksi risinājumi siltumnīcefekta gāzu emisiju samazināšanai Dagdas arodvidusskolas dienesta viesnīcas ēkā</v>
          </cell>
          <cell r="V731">
            <v>103.77800000000001</v>
          </cell>
          <cell r="Z731">
            <v>106.526</v>
          </cell>
        </row>
        <row r="732">
          <cell r="C732" t="str">
            <v>KPFI-15.4/101</v>
          </cell>
          <cell r="D732" t="str">
            <v>A Holding, AS</v>
          </cell>
          <cell r="E732" t="str">
            <v>Kompleksi risinājumi siltumnīcefekta gāzu emisijas samazināšanai SIA "Dīlers" ražotnē</v>
          </cell>
          <cell r="V732">
            <v>117.845</v>
          </cell>
          <cell r="Z732">
            <v>0</v>
          </cell>
        </row>
        <row r="733">
          <cell r="C733" t="str">
            <v>KPFI-15.4/102</v>
          </cell>
          <cell r="D733" t="str">
            <v>Pļaviņu novada dome</v>
          </cell>
          <cell r="E733" t="str">
            <v>Siltumnīcefekta gāzu emisiju samazināšana Pļaviņu novada ģimnāzijas filiāles Odzienā internāta ēkā pēc adreses ,,Skola-1", Vietalvas pagasts, Pļaviņu novads, uzlabojot ēkas energoefektivitāti</v>
          </cell>
          <cell r="V733">
            <v>35.566000000000003</v>
          </cell>
          <cell r="Z733">
            <v>35.573</v>
          </cell>
        </row>
        <row r="734">
          <cell r="C734" t="str">
            <v>KPFI-15.4/103</v>
          </cell>
          <cell r="D734" t="str">
            <v>Mazsalacas novada kultūras centrs</v>
          </cell>
          <cell r="E734" t="str">
            <v>Mazsalacas novada Kultūras centra energoefektivitātes paaugstināšana 2.kārta</v>
          </cell>
          <cell r="V734">
            <v>16.518999999999998</v>
          </cell>
          <cell r="Z734">
            <v>67.227999999999994</v>
          </cell>
        </row>
        <row r="735">
          <cell r="C735" t="str">
            <v>KPFI-15.4/106</v>
          </cell>
          <cell r="D735" t="str">
            <v>Alūksnes novada pašvaldība (agrāk Mālupes pamatskola)</v>
          </cell>
          <cell r="E735" t="str">
            <v>Kompleksi risinājumi siltumnīcefekta gāzu emisiju samazināšanai Mālupes pamatskolā</v>
          </cell>
          <cell r="V735">
            <v>52.412999999999997</v>
          </cell>
          <cell r="Z735">
            <v>56.968000000000004</v>
          </cell>
        </row>
        <row r="736">
          <cell r="C736" t="str">
            <v>KPFI-15.4/111</v>
          </cell>
          <cell r="D736" t="str">
            <v>Sabiedrība ar ierobežotu atbildību "EKO REVERSS"</v>
          </cell>
          <cell r="E736" t="str">
            <v xml:space="preserve">SIA "Eko Reverss" otrreizējo izejvielu presēšanas iekārtas energoefektivitātes uzlabošana </v>
          </cell>
          <cell r="V736">
            <v>9.9499999999999993</v>
          </cell>
          <cell r="Z736">
            <v>10.052</v>
          </cell>
        </row>
        <row r="737">
          <cell r="C737" t="str">
            <v>KPFI-15.4/112</v>
          </cell>
          <cell r="D737" t="str">
            <v>Tukuma novada dome</v>
          </cell>
          <cell r="E737" t="str">
            <v xml:space="preserve">Kompleksi risinājumi siltumnīcefekta gāzu emisiju samazināšanai Džūkstes pamatskolas PII ēkā </v>
          </cell>
          <cell r="V737">
            <v>72.876000000000005</v>
          </cell>
          <cell r="Z737">
            <v>61.313000000000002</v>
          </cell>
        </row>
        <row r="738">
          <cell r="C738" t="str">
            <v>KPFI-15.4/113</v>
          </cell>
          <cell r="D738" t="str">
            <v>Ropažu novada pašvaldība</v>
          </cell>
          <cell r="E738" t="str">
            <v xml:space="preserve">Kompleksi risinājumi siltumnīcefekta gāzu emisiju samazināšanai Zaķumuižas kultūras namā </v>
          </cell>
          <cell r="V738">
            <v>24.736999999999998</v>
          </cell>
          <cell r="Z738">
            <v>25.129000000000001</v>
          </cell>
        </row>
        <row r="739">
          <cell r="C739" t="str">
            <v>KPFI-15.4/114</v>
          </cell>
          <cell r="D739" t="str">
            <v>Daugavpils pilsētas dome</v>
          </cell>
          <cell r="E739" t="str">
            <v>Energoefektīvā apgaismojuma uzstādīšana J. Raiņa Daugavpils 6.vidusskolas un Daugavpils 10. vidusskolas iekštelpās</v>
          </cell>
          <cell r="V739">
            <v>56.488999999999997</v>
          </cell>
          <cell r="Z739">
            <v>71.911000000000001</v>
          </cell>
        </row>
        <row r="740">
          <cell r="C740" t="str">
            <v>KPFI-15.4/115</v>
          </cell>
          <cell r="D740" t="str">
            <v>Ilzenes pamatskola</v>
          </cell>
          <cell r="E740" t="str">
            <v>Kompleksi risinājumi siltumnīcefekta gāzu emisijas samazināšanai Ilzenes pamatskolā</v>
          </cell>
          <cell r="V740">
            <v>42.886000000000003</v>
          </cell>
          <cell r="Z740">
            <v>43.579000000000001</v>
          </cell>
        </row>
        <row r="741">
          <cell r="C741" t="str">
            <v>KPFI-15.4/116</v>
          </cell>
          <cell r="D741" t="str">
            <v>Kandavas novada Kultūras pārvalde</v>
          </cell>
          <cell r="E741" t="str">
            <v>Kandavas kultūras nama energoefektivitātes uzlabošana</v>
          </cell>
          <cell r="V741">
            <v>26.436</v>
          </cell>
          <cell r="Z741">
            <v>38.076999999999998</v>
          </cell>
        </row>
        <row r="742">
          <cell r="C742" t="str">
            <v>KPFI-15.4/118</v>
          </cell>
          <cell r="D742" t="str">
            <v>Sabiedrība ar ierobežotu atbildību "SVA"</v>
          </cell>
          <cell r="E742" t="str">
            <v>Kompleksi risinājumi siltumnīcefekta gāzu emisiju samazināšanai SIA "SVA" ražošanas ēkā</v>
          </cell>
          <cell r="V742">
            <v>164.691</v>
          </cell>
          <cell r="Z742">
            <v>176.52600000000001</v>
          </cell>
        </row>
        <row r="743">
          <cell r="C743" t="str">
            <v>KPFI-15.4/119</v>
          </cell>
          <cell r="D743" t="str">
            <v>Sabiedrība ar ierobežotu atbildību "ZPS"</v>
          </cell>
          <cell r="E743" t="str">
            <v>Kompleksi risinājumi siltumnīcefekta gāzu emisiju samazināšanai SIA "ZPS" ražošanas ēkā</v>
          </cell>
          <cell r="V743">
            <v>136.435</v>
          </cell>
          <cell r="Z743">
            <v>150.54499999999999</v>
          </cell>
        </row>
        <row r="744">
          <cell r="C744" t="str">
            <v>KPFI-15.4/121</v>
          </cell>
          <cell r="D744" t="str">
            <v>Sabiedrība ar ierobežotu atbildību "Silavkrasti"</v>
          </cell>
          <cell r="E744" t="str">
            <v>Kompleksi risinājumi siltumnīcefekta gāzu emisiju samazināšanai SIA "Silavkrasti" ražošanas ēkā Liepājā</v>
          </cell>
          <cell r="V744">
            <v>27.661000000000001</v>
          </cell>
          <cell r="Z744">
            <v>29.983000000000001</v>
          </cell>
        </row>
        <row r="745">
          <cell r="C745" t="str">
            <v>KPFI-15.4/122</v>
          </cell>
          <cell r="D745" t="str">
            <v>SIA "KRAUSS"</v>
          </cell>
          <cell r="E745" t="str">
            <v>Kompleksi risinājumi siltumnīcefekta gāzu emisiju samazināšanai SIA "Krauss" ražošanas ēkā Cesvainē</v>
          </cell>
          <cell r="V745">
            <v>165.99799999999999</v>
          </cell>
          <cell r="Z745">
            <v>169.631</v>
          </cell>
        </row>
        <row r="746">
          <cell r="C746" t="str">
            <v>KPFI-15.4/123</v>
          </cell>
          <cell r="D746" t="str">
            <v>Valsts sabiedrība ar ierobežotu atbildību "Strenču psihoneiroloģiskā slimnīca"</v>
          </cell>
          <cell r="E746" t="str">
            <v>Kompleksi risinājumi siltumnīcefekta gāzu emisijas samazināšanai VSIA "Strenču psihoneiroloģiskā slimnīca 10.nodaļas ēkām"</v>
          </cell>
          <cell r="V746">
            <v>73.015000000000001</v>
          </cell>
          <cell r="Z746">
            <v>74.953999999999994</v>
          </cell>
        </row>
        <row r="747">
          <cell r="C747" t="str">
            <v>KPFI-15.4/124</v>
          </cell>
          <cell r="D747" t="str">
            <v>Rīgas pilsētas pašvaldība</v>
          </cell>
          <cell r="E747" t="str">
            <v>Kompleksi risinājumi siltumnīcefekta gāzu emisijas samazināšanai Rīgas pilsētas pašvaldības izglītības iestāžu lietojumā esošajās ēkās</v>
          </cell>
          <cell r="V747">
            <v>336.31799999999998</v>
          </cell>
          <cell r="Z747">
            <v>220.798</v>
          </cell>
        </row>
        <row r="748">
          <cell r="C748" t="str">
            <v>KPFI-15.4/128</v>
          </cell>
          <cell r="D748" t="str">
            <v>Dobeles novada pašvaldība</v>
          </cell>
          <cell r="E748" t="str">
            <v xml:space="preserve">Siltumnīcefekta gāzu emisiju samazināšana Naudītes skolā, Naudītē, Dobeles novadā </v>
          </cell>
          <cell r="V748">
            <v>47.350999999999999</v>
          </cell>
          <cell r="Z748">
            <v>51.372</v>
          </cell>
        </row>
        <row r="749">
          <cell r="C749" t="str">
            <v>KPFI-15.4/129</v>
          </cell>
          <cell r="D749" t="str">
            <v>Dobeles novada pašvaldība</v>
          </cell>
          <cell r="E749" t="str">
            <v>Siltumnīcefekta gāzu emisiju samazināšana Dobeles novada pirmskolas izglītības iestādē "Zvaniņš"</v>
          </cell>
          <cell r="V749">
            <v>16.617000000000001</v>
          </cell>
          <cell r="Z749">
            <v>37.363999999999997</v>
          </cell>
        </row>
        <row r="750">
          <cell r="C750" t="str">
            <v>KPFI-15.4/137</v>
          </cell>
          <cell r="D750" t="str">
            <v>"Latvijas Mobilais Telefons" SIA</v>
          </cell>
          <cell r="E750" t="str">
            <v>Siltumnīcefekta gāzu emisiju samazināšana SIA "Latvijas Mobilais Telefons"</v>
          </cell>
          <cell r="V750">
            <v>102.91800000000001</v>
          </cell>
          <cell r="Z750">
            <v>114.514</v>
          </cell>
        </row>
        <row r="751">
          <cell r="C751" t="str">
            <v>KPFI-15.4/139</v>
          </cell>
          <cell r="D751" t="str">
            <v>Sabiedrība ar ierobežotu atbildību "Arēna Rīga"</v>
          </cell>
          <cell r="E751" t="str">
            <v>Kompleksi risinājumi siltumnīcefekta gāzu emisiju samazināšanai SIA "Arēna Rīga"</v>
          </cell>
          <cell r="V751">
            <v>95.22</v>
          </cell>
          <cell r="Z751">
            <v>1227.5119999999999</v>
          </cell>
        </row>
        <row r="752">
          <cell r="C752" t="str">
            <v>KPFI-15.4/141</v>
          </cell>
          <cell r="D752" t="str">
            <v>Sabiedrība ar ierobežotu atbildību "Pērlītes"</v>
          </cell>
          <cell r="E752" t="str">
            <v>Energoefektivitātes paaugstināšana SIA "PĒRLĪTES" ražošanas ēkā</v>
          </cell>
          <cell r="V752">
            <v>73.652000000000001</v>
          </cell>
          <cell r="Z752">
            <v>75.281000000000006</v>
          </cell>
        </row>
        <row r="753">
          <cell r="C753" t="str">
            <v>KPFI-16/1</v>
          </cell>
          <cell r="D753" t="str">
            <v>Sabiedrība ar ierobežotu atbildību "Eka Print"</v>
          </cell>
          <cell r="E753" t="str">
            <v>Siltumefekta gāzu samazināšana, iegādājoties jaunu, rūpnieciski ražotu Volkswagen UP elektroautomobili SIA Eka Print vajadzībām</v>
          </cell>
          <cell r="V753">
            <v>3.12</v>
          </cell>
          <cell r="Z753">
            <v>3.13794</v>
          </cell>
        </row>
        <row r="754">
          <cell r="C754" t="str">
            <v>KPFI-16/2</v>
          </cell>
          <cell r="D754" t="str">
            <v>Sabiedrība ar ierobežotu atbildību "Riot Engineering"</v>
          </cell>
          <cell r="E754" t="str">
            <v>Siltumnīcefekta gāzu emisiju samazināšana, iegādājoties rūpnieciski ražotu elektromobili SIA "Riot engineering" vajadzībām</v>
          </cell>
          <cell r="V754">
            <v>2.08</v>
          </cell>
          <cell r="Z754">
            <v>1.0879700000000001</v>
          </cell>
        </row>
        <row r="755">
          <cell r="C755" t="str">
            <v>KPFI-16/4</v>
          </cell>
          <cell r="D755" t="str">
            <v>Amatas novada pašvaldība</v>
          </cell>
          <cell r="E755" t="str">
            <v>Siltumnīcefekta gāzu emisiju samazināšana, iegādājoties vienu jaunu, rūpnieciski ražotu M1 klases elektromobili</v>
          </cell>
          <cell r="V755">
            <v>2.6</v>
          </cell>
          <cell r="Z755">
            <v>1.44235</v>
          </cell>
        </row>
        <row r="756">
          <cell r="C756" t="str">
            <v>KPFI-16/7</v>
          </cell>
          <cell r="D756" t="str">
            <v>Sabiedrība ar ierobežotu atbildību "NAKONA"</v>
          </cell>
          <cell r="E756" t="str">
            <v>Siltumnīcefekta gāzu emisiju samazināšana, iegādājoties vienu jaunu, rūpnieciski ražotu Volkswagen e-up! elektromobili</v>
          </cell>
          <cell r="V756">
            <v>2.08</v>
          </cell>
          <cell r="Z756">
            <v>2.4618099999999998</v>
          </cell>
        </row>
        <row r="757">
          <cell r="C757" t="str">
            <v>KPFI-16/8</v>
          </cell>
          <cell r="D757" t="str">
            <v>SIA "SSI Schaefer"</v>
          </cell>
          <cell r="E757" t="str">
            <v>Siltumnīcefekta gāzu emisiju samazināšana, iegādājoties divus jaunus rūpnieciski ražotus M1 klases elektromobiļus SIA SNS NODAĻA vajadzībām</v>
          </cell>
          <cell r="V757">
            <v>5.2</v>
          </cell>
          <cell r="Z757">
            <v>4.2218799999999996</v>
          </cell>
        </row>
        <row r="758">
          <cell r="C758" t="str">
            <v>KPFI-16/9</v>
          </cell>
          <cell r="D758" t="str">
            <v>Akciju sabiedrība "Madonas Ūdens"</v>
          </cell>
          <cell r="E758" t="str">
            <v>Siltumnīcefekta gāzu emisiju samazināšana, iegādājoties 1 rūpnieciski ražotu elektromobili AS Madonas ūdens vajadzībām</v>
          </cell>
          <cell r="V758">
            <v>2.08</v>
          </cell>
          <cell r="Z758">
            <v>2.3961600000000001</v>
          </cell>
        </row>
        <row r="759">
          <cell r="C759" t="str">
            <v>KPFI-16/11</v>
          </cell>
          <cell r="D759" t="str">
            <v>Salaspils novada dome</v>
          </cell>
          <cell r="E759" t="str">
            <v>Divu elektromobiļu iegāde Salaspils novada domei</v>
          </cell>
          <cell r="V759">
            <v>3.12</v>
          </cell>
          <cell r="Z759">
            <v>0.77856999999999998</v>
          </cell>
        </row>
        <row r="760">
          <cell r="C760" t="str">
            <v>KPFI-16/12</v>
          </cell>
          <cell r="D760" t="str">
            <v>Akciju sabiedrība "Rīgas Siltums"</v>
          </cell>
          <cell r="E760" t="str">
            <v>Siltumnīcefekta gāzu emisiju samazināšana, AS "RĪGAS SILTUMS" iegādājoties divus jaunus, rūpnieciski ražotus elektromobiļus</v>
          </cell>
          <cell r="V760">
            <v>2.6</v>
          </cell>
          <cell r="Z760">
            <v>3.6383100000000002</v>
          </cell>
        </row>
        <row r="761">
          <cell r="C761" t="str">
            <v>KPFI-16/13</v>
          </cell>
          <cell r="D761" t="str">
            <v>Mālpils novada dome</v>
          </cell>
          <cell r="E761" t="str">
            <v>Siltumnīcefekta gāzu emisijas samazināšana transporta sektorā Mālpils novadā</v>
          </cell>
          <cell r="V761">
            <v>3.7439999999999998</v>
          </cell>
          <cell r="Z761">
            <v>2.5272000000000001</v>
          </cell>
        </row>
        <row r="762">
          <cell r="C762" t="str">
            <v>KPFI-16/14</v>
          </cell>
          <cell r="D762" t="str">
            <v>Raunas novada dome</v>
          </cell>
          <cell r="E762" t="str">
            <v>Siltumnīcefekta gāzu emisiju samazināšana, iegādājoties vienu jaunu, rūpnieciski ražotu elektromobili Raunas novada domes vajadzībām</v>
          </cell>
          <cell r="V762">
            <v>2.4960000000000004</v>
          </cell>
          <cell r="Z762">
            <v>1.2698400000000001</v>
          </cell>
        </row>
        <row r="763">
          <cell r="C763" t="str">
            <v>KPFI-16/15</v>
          </cell>
          <cell r="D763" t="str">
            <v>Ķekavas novada pašvaldība</v>
          </cell>
          <cell r="E763" t="str">
            <v>Siltumnīcefekta gāzu emisiju samazināšana, ieviešot elektromobiļus Ķekavas novadā</v>
          </cell>
          <cell r="V763">
            <v>5.2</v>
          </cell>
          <cell r="Z763">
            <v>9.1609700000000007</v>
          </cell>
        </row>
        <row r="764">
          <cell r="C764" t="str">
            <v>KPFI-16/16</v>
          </cell>
          <cell r="D764" t="str">
            <v>Profesionālās izglītības kompetences centrs "Rīgas Valsts tehnikums"</v>
          </cell>
          <cell r="E764" t="str">
            <v>Siltumnīcefekta gāzu emisiju samazināšana, iegādājoties rūpnieciski ražotu elektromobili PIKC "Rīgas Valsts tehnikums" vajadzībām</v>
          </cell>
          <cell r="V764">
            <v>2.08</v>
          </cell>
          <cell r="Z764">
            <v>1.1859900000000001</v>
          </cell>
        </row>
        <row r="765">
          <cell r="C765" t="str">
            <v>KPFI-16/17</v>
          </cell>
          <cell r="D765" t="str">
            <v>Rēzeknes novada pašvaldība</v>
          </cell>
          <cell r="E765" t="str">
            <v>Siltumnīcefekta gāzu emisiju samazināšana, iegādājoties jaunu, rūpnieciski ražotu elektromobili Rēzeknes novada pašvaldībai</v>
          </cell>
          <cell r="V765">
            <v>2.08</v>
          </cell>
          <cell r="Z765">
            <v>2.2879999999999998</v>
          </cell>
        </row>
        <row r="766">
          <cell r="C766" t="str">
            <v>KPFI-16/18</v>
          </cell>
          <cell r="D766" t="str">
            <v>Burtnieku novada pašvaldība</v>
          </cell>
          <cell r="E766" t="str">
            <v>Siltumnīcefekta gāzu emisijas samazināšana – atbalsts elektromobiļu ieviešanai Burtnieku novada pašvaldībā</v>
          </cell>
          <cell r="V766">
            <v>1.04</v>
          </cell>
          <cell r="Z766">
            <v>1.0912200000000001</v>
          </cell>
        </row>
        <row r="767">
          <cell r="C767" t="str">
            <v>KPFI-16/19</v>
          </cell>
          <cell r="D767" t="str">
            <v>Ventspils pilsētas pašvaldības iestāde "Komunālā pārvalde"</v>
          </cell>
          <cell r="E767" t="str">
            <v>Siltumnīcefekta gāzu emisijas samazināšana transporta sektorā – atbalsts elektromobiļu ieviešanai Ventspilī</v>
          </cell>
          <cell r="V767">
            <v>6.526650000000001</v>
          </cell>
          <cell r="Z767">
            <v>7.9294799999999999</v>
          </cell>
        </row>
        <row r="768">
          <cell r="C768" t="str">
            <v>KPFI-16/20</v>
          </cell>
          <cell r="D768" t="str">
            <v>Gulbenes novada dome</v>
          </cell>
          <cell r="E768" t="str">
            <v>Siltumnīcefekta gāzu emisiju samazināšana, iegādājoties divus jaunus, rūpnieciski ražotus M1 kategorijas elektromobiļus Gulbenes novada domes Gulbenes pilsētās pārvaldei un Gulbenes novada pašvaldības aģentūrai "Gulbenes tūrisma un kultūrvēsturiskā mantoj</v>
          </cell>
          <cell r="V768">
            <v>4.9920000000000009</v>
          </cell>
          <cell r="Z768">
            <v>5.6269200000000001</v>
          </cell>
        </row>
        <row r="769">
          <cell r="C769" t="str">
            <v>KPFI-16/24</v>
          </cell>
          <cell r="D769" t="str">
            <v>SIA "KOMPEKSIM RĪGA"</v>
          </cell>
          <cell r="E769" t="str">
            <v>Siltumnīcefekta gāzu emisiju samazināšana, iegādājoties vienu jaunu, rūpnieciski ražotu Volkswagen e-up green elektromobili</v>
          </cell>
          <cell r="V769">
            <v>1.7549999999999999</v>
          </cell>
          <cell r="Z769">
            <v>1.8069999999999999</v>
          </cell>
        </row>
        <row r="770">
          <cell r="C770" t="str">
            <v>KPFI-16/25</v>
          </cell>
          <cell r="D770" t="str">
            <v>SIA "EUROSKOR Latvijā"</v>
          </cell>
          <cell r="E770" t="str">
            <v>Siltumnīcefekta gāzu emisiju samazināšana, iegādājoties vienu jaunu, rūpnieciski ražotu Volkswagen e-up elektromobili</v>
          </cell>
          <cell r="V770">
            <v>1.82</v>
          </cell>
          <cell r="Z770">
            <v>1.4690000000000001</v>
          </cell>
        </row>
        <row r="771">
          <cell r="C771" t="str">
            <v>KPFI-16/26</v>
          </cell>
          <cell r="D771" t="str">
            <v>Sabiedrība ar ierobežotu atbildību "Rīgas datortīkli"</v>
          </cell>
          <cell r="E771" t="str">
            <v>Siltumnīcefekta gāzu emisiju samazināšana, iegādājoties vienu jaunu, rūpnieciski ražotu Volkswagen e-up! elektromobili uzņēmuma vajadzībām</v>
          </cell>
          <cell r="V771">
            <v>1.3</v>
          </cell>
          <cell r="Z771">
            <v>3.4014500000000001</v>
          </cell>
        </row>
        <row r="772">
          <cell r="C772" t="str">
            <v>KPFI-16/27</v>
          </cell>
          <cell r="D772" t="str">
            <v>Bauskas novada dome</v>
          </cell>
          <cell r="E772" t="str">
            <v>Siltumnīcefekta gāzu emisiju samazināšana Bauskas novadā, iegādājoties divus jaunus rūpnieciski ražotus vieglos pasažieru elektromobiļus</v>
          </cell>
          <cell r="V772">
            <v>1.56</v>
          </cell>
          <cell r="Z772">
            <v>1.94194</v>
          </cell>
        </row>
        <row r="773">
          <cell r="C773" t="str">
            <v>KPFI-16/29</v>
          </cell>
          <cell r="D773" t="str">
            <v>Ventspils brīvostas pārvalde</v>
          </cell>
          <cell r="E773" t="str">
            <v>Siltumnīcefekta gāzu emisiju samazināšana, Ventspils brīvostas pārvaldei iegādājoties četrus Volkswagen Up! elektromobiļus</v>
          </cell>
          <cell r="V773">
            <v>6.7080000000000002</v>
          </cell>
          <cell r="Z773">
            <v>7.01389</v>
          </cell>
        </row>
        <row r="774">
          <cell r="C774" t="str">
            <v>KPFI-16/30</v>
          </cell>
          <cell r="D774" t="str">
            <v>Rīgas pilsētas pašvaldība</v>
          </cell>
          <cell r="E774" t="str">
            <v>Elektromobiļu iegāde saimnieciskās darbības veikšanai Rīgas pašvaldības kapsētās</v>
          </cell>
          <cell r="V774">
            <v>9.9840000000000018</v>
          </cell>
          <cell r="Z774">
            <v>10.85773</v>
          </cell>
        </row>
        <row r="775">
          <cell r="C775" t="str">
            <v>KPFI-16/31</v>
          </cell>
          <cell r="D775" t="str">
            <v>Aizkraukles novada pašvaldība</v>
          </cell>
          <cell r="E775" t="str">
            <v>Siltumnīcefekta gāzu emisiju samazināšana, iegādājoties jaunu, rūpnieciski ražotu elektromobili</v>
          </cell>
          <cell r="V775">
            <v>0.91</v>
          </cell>
          <cell r="Z775">
            <v>1.7864599999999999</v>
          </cell>
        </row>
        <row r="776">
          <cell r="C776" t="str">
            <v>KPFI-16/32</v>
          </cell>
          <cell r="D776" t="str">
            <v>Sabiedrība ar ierobežotu atbildību "MMX Energy"</v>
          </cell>
          <cell r="E776" t="str">
            <v>Siltumnīcefekta gāzu samazināšana, iegādājoties vienu jaunu pasažieru elektromobili</v>
          </cell>
          <cell r="V776">
            <v>1.95</v>
          </cell>
          <cell r="Z776">
            <v>2.028</v>
          </cell>
        </row>
        <row r="777">
          <cell r="C777" t="str">
            <v>KPFI-16/33</v>
          </cell>
          <cell r="D777" t="str">
            <v>Sabiedrība ar ierobežotu atbildību "Lāčplēši-Moto"</v>
          </cell>
          <cell r="E777" t="str">
            <v>Siltumnīcefekta gāzu emisiju samazināšana, uzstādot publiski pieejamu 50kW līdzstrāvas uzlādes staciju Gulbenē, Brīvības ielā 66</v>
          </cell>
          <cell r="V777">
            <v>0</v>
          </cell>
          <cell r="Z777">
            <v>0.48152699999999998</v>
          </cell>
        </row>
        <row r="778">
          <cell r="C778" t="str">
            <v>KPFI-16/34</v>
          </cell>
          <cell r="D778" t="str">
            <v>Siguldas novada pašvaldība</v>
          </cell>
          <cell r="E778" t="str">
            <v>Elektromobīļu uzlādes infrastruktūras izveidošana Stacijas laukumā, Siguldā</v>
          </cell>
          <cell r="V778">
            <v>0</v>
          </cell>
          <cell r="Z778">
            <v>0.18957299999999999</v>
          </cell>
        </row>
        <row r="779">
          <cell r="C779" t="str">
            <v>KPFI-16/37</v>
          </cell>
          <cell r="D779" t="str">
            <v>Siguldas novada pašvaldība</v>
          </cell>
          <cell r="E779" t="str">
            <v>Elektromobīļu iegāde Siguldas Novada pašvaldības vajadzībām</v>
          </cell>
          <cell r="V779">
            <v>2.6</v>
          </cell>
          <cell r="Z779">
            <v>2.4007100000000001</v>
          </cell>
        </row>
        <row r="780">
          <cell r="C780" t="str">
            <v>KPFI-16/38</v>
          </cell>
          <cell r="D780" t="str">
            <v>Cēsu novada pašvaldība</v>
          </cell>
          <cell r="E780" t="str">
            <v>Elektromobiļu iegāde Cēsu novada pašvaldībā</v>
          </cell>
          <cell r="V780">
            <v>2.7040000000000002</v>
          </cell>
          <cell r="Z780">
            <v>2.4954800000000001</v>
          </cell>
        </row>
        <row r="781">
          <cell r="C781" t="str">
            <v>KPFI-16/40</v>
          </cell>
          <cell r="D781" t="str">
            <v>Akciju sabiedrība "Capital"</v>
          </cell>
          <cell r="E781" t="str">
            <v>Siltumnīcefekta gāzu emisiju samazināšana, iegādājoties vienu jaunu, rūpnieciski ražotu Nissan eNV200 Combi5 6.6kW elektromobili</v>
          </cell>
          <cell r="V781">
            <v>2.4569999999999999</v>
          </cell>
          <cell r="Z781">
            <v>3.0419999999999998</v>
          </cell>
        </row>
        <row r="782">
          <cell r="C782" t="str">
            <v>KPFI-16/41</v>
          </cell>
          <cell r="D782" t="str">
            <v>Sabiedrība ar ierobežotu atbildību "HK Latvia"</v>
          </cell>
          <cell r="E782" t="str">
            <v>SIA HK LATVIA Projekts SEG emisiju samazināšanai, iegādājoties vienu rūpnieciski ražotu M1 klases elektromobili</v>
          </cell>
          <cell r="V782">
            <v>2.6</v>
          </cell>
          <cell r="Z782">
            <v>2.6</v>
          </cell>
        </row>
        <row r="783">
          <cell r="C783" t="str">
            <v>KPFI-16/42</v>
          </cell>
          <cell r="D783" t="str">
            <v>Sabiedrība ar ierobežotu atbildību "Airo Catering Services Latvija"</v>
          </cell>
          <cell r="E783" t="str">
            <v>SIA "Airo Catering Services Latvija" Projekts SEG emisiju samazināšanai, iegādājoties vienu rūpnieciski ražotu M1 klases elektromobili</v>
          </cell>
          <cell r="V783">
            <v>1.56</v>
          </cell>
          <cell r="Z783">
            <v>1.70235</v>
          </cell>
        </row>
        <row r="784">
          <cell r="C784" t="str">
            <v>KPFI-16/43</v>
          </cell>
          <cell r="D784" t="str">
            <v>Liepājas Universitāte</v>
          </cell>
          <cell r="E784" t="str">
            <v>Siltumnīcefekta gāzu emisiju samazināšana un pētījumu veikšana, iegādājoties vienu jaunu, rūpnieciski ražotu M1 klases elektromobili Liepājas Universitātes vajadzībām</v>
          </cell>
          <cell r="V784">
            <v>2.4960000000000004</v>
          </cell>
          <cell r="Z784">
            <v>3.5638200000000002</v>
          </cell>
        </row>
        <row r="785">
          <cell r="C785" t="str">
            <v>KPFI-16/44</v>
          </cell>
          <cell r="D785" t="str">
            <v>Murjāņu Sporta ģimnāzija</v>
          </cell>
          <cell r="E785" t="str">
            <v>Elektromobiļa iegāde Murjāņu sporta ģimnāzijas riteņbraukšanas nodaļas treniņprocesa nodrošināšanai</v>
          </cell>
          <cell r="V785">
            <v>3.12</v>
          </cell>
          <cell r="Z785">
            <v>3.7137099999999998</v>
          </cell>
        </row>
        <row r="786">
          <cell r="C786" t="str">
            <v>KPFI-16/45</v>
          </cell>
          <cell r="D786" t="str">
            <v>SIA "Rīgas namu pārvaldnieks"</v>
          </cell>
          <cell r="E786" t="str">
            <v>Siltumnīcefekta gāzu emisiju samazinošu tehnoloģiju ieviešana SIA "Rīgas namu pārvaldnieks"</v>
          </cell>
          <cell r="V786">
            <v>4.42</v>
          </cell>
          <cell r="Z786">
            <v>6.7106000000000003</v>
          </cell>
        </row>
        <row r="787">
          <cell r="C787" t="str">
            <v>KPFI-16/47</v>
          </cell>
          <cell r="D787" t="str">
            <v>Mārupes novada Dome</v>
          </cell>
          <cell r="E787" t="str">
            <v>Siltumnīcefekta gāzu emisiju samazināšana, iegādājoties 2 jaunus, rūpnieciski ražotus M1 klases elektromobiļus</v>
          </cell>
          <cell r="V787">
            <v>4.68</v>
          </cell>
          <cell r="Z787">
            <v>5.0485499999999996</v>
          </cell>
        </row>
        <row r="788">
          <cell r="C788" t="str">
            <v>KPFI-16/48</v>
          </cell>
          <cell r="D788" t="str">
            <v>Krimuldas novada dome</v>
          </cell>
          <cell r="E788" t="str">
            <v>Siltumnīcefekta gāzu emisijas samazināšana transporta sektorā, iegādājoties elektromobili Krimuldas novadā</v>
          </cell>
          <cell r="V788">
            <v>1.0920000000000001</v>
          </cell>
          <cell r="Z788">
            <v>0.58018999999999998</v>
          </cell>
        </row>
        <row r="789">
          <cell r="C789" t="str">
            <v>KPFI-16/49</v>
          </cell>
          <cell r="D789" t="str">
            <v>Kocēnu novada dome</v>
          </cell>
          <cell r="E789" t="str">
            <v>Elektromobiļa iegāde Kocēnu pašvaldības funkciju nodrošināšanai</v>
          </cell>
          <cell r="V789">
            <v>1.82</v>
          </cell>
          <cell r="Z789">
            <v>2.3620999999999999</v>
          </cell>
        </row>
        <row r="790">
          <cell r="C790" t="str">
            <v>KPFI-16/50</v>
          </cell>
          <cell r="D790" t="str">
            <v>SIA "Farta"</v>
          </cell>
          <cell r="E790" t="str">
            <v>Siltumnīcefekta gāzu emisijas samazināšana transporta sektorā, SIA "Farta" elektromobiļu ieviešana Rīgā</v>
          </cell>
          <cell r="V790">
            <v>4.16</v>
          </cell>
          <cell r="Z790">
            <v>5.8711900000000004</v>
          </cell>
        </row>
        <row r="791">
          <cell r="C791" t="str">
            <v>KPFI-16/51</v>
          </cell>
          <cell r="D791" t="str">
            <v>Kokneses novada dome</v>
          </cell>
          <cell r="E791" t="str">
            <v>Siltumnīcefekta gāzu emisiju samazināšana Kokneses novadā, iegādājoties divus jaunus, rūpnieciski ražotus M1 kategorijas elektromobiļus</v>
          </cell>
          <cell r="V791">
            <v>2.8079999999999998</v>
          </cell>
          <cell r="Z791">
            <v>3.3303400000000001</v>
          </cell>
        </row>
        <row r="792">
          <cell r="C792" t="str">
            <v>KPFI-16/52</v>
          </cell>
          <cell r="D792" t="str">
            <v>Salaspils novada pašvaldības iestāde "komunālais dienests"</v>
          </cell>
          <cell r="E792" t="str">
            <v>Viena elektromobiļa iegāde Komunālā dienesta funkciju nodrošināšanai</v>
          </cell>
          <cell r="V792">
            <v>1.8719999999999999</v>
          </cell>
          <cell r="Z792">
            <v>1.5511600000000001</v>
          </cell>
        </row>
        <row r="793">
          <cell r="C793" t="str">
            <v>KPFI-16/53</v>
          </cell>
          <cell r="D793" t="str">
            <v>Tukuma novada dome</v>
          </cell>
          <cell r="E793" t="str">
            <v>Siltumnīcefekta gāzu emisiju samazināšana, iegādājoties jaunu, rūpnieciski ražotu elektromobili Tukuma novada pašvaldības aģentūras "Tukuma novada sociālais dienests" vajadzībām</v>
          </cell>
          <cell r="V793">
            <v>1.56</v>
          </cell>
          <cell r="Z793">
            <v>1.96391</v>
          </cell>
        </row>
        <row r="794">
          <cell r="C794" t="str">
            <v>KPFI-16/55</v>
          </cell>
          <cell r="D794" t="str">
            <v>SIA "Atea Global Services"</v>
          </cell>
          <cell r="E794" t="str">
            <v>SIA "Atea Global Services" četru rūpnieciski ražotu M1 klases elektromobiļu iegāde</v>
          </cell>
          <cell r="V794">
            <v>6.5519999999999996</v>
          </cell>
          <cell r="Z794">
            <v>6.3395799999999998</v>
          </cell>
        </row>
        <row r="795">
          <cell r="C795" t="str">
            <v>KPFI-16/56</v>
          </cell>
          <cell r="D795" t="str">
            <v>Valmieras pilsētas pašvaldība</v>
          </cell>
          <cell r="E795" t="str">
            <v>Siltumnīcefekta gāzu emisiju samazināšana, iegādājoties divus jaunus, rūpnieciski ražotus elektromobiļus</v>
          </cell>
          <cell r="V795">
            <v>2.145</v>
          </cell>
          <cell r="Z795">
            <v>2.5851799999999998</v>
          </cell>
        </row>
        <row r="796">
          <cell r="C796" t="str">
            <v>KPFI-16/57</v>
          </cell>
          <cell r="D796" t="str">
            <v>SIA "Liepājas teātris"</v>
          </cell>
          <cell r="E796" t="str">
            <v>Siltumnīcefekta gāzu emisijas samazināšana transporta sektorā, iegādājoties vienu elektromobili Liepājas teātra saimnieciskās darbības nodrošināšanai</v>
          </cell>
          <cell r="V796">
            <v>2.6</v>
          </cell>
          <cell r="Z796">
            <v>0.87256</v>
          </cell>
        </row>
        <row r="797">
          <cell r="C797" t="str">
            <v>KPFI-16/58</v>
          </cell>
          <cell r="D797" t="str">
            <v>Sabiedrība ar ierobežotu atbildību "NT Piedzīvojumi"</v>
          </cell>
          <cell r="E797" t="str">
            <v>Elektromobiļa iegāde</v>
          </cell>
          <cell r="V797">
            <v>2.6</v>
          </cell>
          <cell r="Z797">
            <v>2.86</v>
          </cell>
        </row>
        <row r="798">
          <cell r="C798" t="str">
            <v>KPFI-16/59</v>
          </cell>
          <cell r="D798" t="str">
            <v>Jūrmalas pilsētas dome</v>
          </cell>
          <cell r="E798" t="str">
            <v>Siltumnīcefekta gāzu emisiju samazināšana transporta sektorā Jūrmalas pilsētā</v>
          </cell>
          <cell r="V798">
            <v>6.0449999999999999</v>
          </cell>
          <cell r="Z798">
            <v>5.4414100000000003</v>
          </cell>
        </row>
        <row r="800">
          <cell r="C800" t="str">
            <v>KPFI-16/62</v>
          </cell>
          <cell r="D800" t="str">
            <v>Valsts akciju sabiedrība "Latvijas Pasts"</v>
          </cell>
          <cell r="E800" t="str">
            <v>Siltumnīcefekta gāzu emisiju samazināšana, iegādājoties jaunu, rūpnieciski ražotu elektromobili VAS "Latvijas Pasts" vajadzībām</v>
          </cell>
          <cell r="V800">
            <v>3.25</v>
          </cell>
          <cell r="Z800">
            <v>2.0365799999999998</v>
          </cell>
        </row>
        <row r="801">
          <cell r="C801" t="str">
            <v>KPFI-16/66</v>
          </cell>
          <cell r="D801" t="str">
            <v>Rīgas Stradiņa universitāte</v>
          </cell>
          <cell r="E801" t="str">
            <v>Siltumnīcefekta gāzu emisijas samazināšana transporta sektorā Rīgas Stradiņa universitātē</v>
          </cell>
          <cell r="V801">
            <v>9.3475200000000012</v>
          </cell>
          <cell r="Z801">
            <v>9.4675100000000008</v>
          </cell>
        </row>
        <row r="802">
          <cell r="C802" t="str">
            <v>KPFI-16/67</v>
          </cell>
          <cell r="D802" t="str">
            <v>Liepājas Pilsētas Pašvaldības policija</v>
          </cell>
          <cell r="E802" t="str">
            <v>Siltumnīcefekta gāzu emisiju samazināšana, iegādājoties trīs jaunus, rūpnieciski ražotus elektromobiļus Liepājas pilsētas Pašvaldības policijai</v>
          </cell>
          <cell r="V802">
            <v>17.55</v>
          </cell>
          <cell r="Z802">
            <v>17.632159999999999</v>
          </cell>
        </row>
        <row r="803">
          <cell r="C803" t="str">
            <v>KPFI-16/71</v>
          </cell>
          <cell r="D803" t="str">
            <v>Rīgas Tehniskā universitāte</v>
          </cell>
          <cell r="E803" t="str">
            <v>Elektromobiļu iegāde Rīgas Tehniskās universitātes personāla mobilitātes nodrošināšanai samazinot siltumnīcefekta gāzu emisiju un popularizējot elektromobiļu lietošanu pilsētās</v>
          </cell>
          <cell r="V803">
            <v>9.75</v>
          </cell>
          <cell r="Z803">
            <v>13.86853</v>
          </cell>
        </row>
        <row r="804">
          <cell r="C804" t="str">
            <v>KPFI-16/72</v>
          </cell>
          <cell r="D804" t="str">
            <v>Jelgavas pilsētas dome</v>
          </cell>
          <cell r="E804" t="str">
            <v>Elektromobiļu iegāde Jelgavas pilsētas pašvaldības vajadzībām siltumnīcefekta gāzu emisiju mazināšanai pilsētā</v>
          </cell>
          <cell r="V804">
            <v>5.2</v>
          </cell>
          <cell r="Z804">
            <v>5.4653299999999998</v>
          </cell>
        </row>
        <row r="805">
          <cell r="C805" t="str">
            <v>KPFI-16/73</v>
          </cell>
          <cell r="D805" t="str">
            <v>Ogres novada pašvaldība</v>
          </cell>
          <cell r="E805" t="str">
            <v>Elektromobiļu iegāde Ogres novada vidi saudzējošai infrastruktūrai</v>
          </cell>
          <cell r="V805">
            <v>5.7200000000000006</v>
          </cell>
          <cell r="Z805">
            <v>3.3283900000000002</v>
          </cell>
        </row>
        <row r="806">
          <cell r="C806" t="str">
            <v>KPFI-16/74</v>
          </cell>
          <cell r="D806" t="str">
            <v>Ogres novada pašvaldība</v>
          </cell>
          <cell r="E806" t="str">
            <v>Elektromobiļu uzlādes infrastruktūras ieviešana Ogres pilsētā</v>
          </cell>
          <cell r="V806">
            <v>0</v>
          </cell>
          <cell r="Z806">
            <v>1.1343479999999999</v>
          </cell>
        </row>
        <row r="807">
          <cell r="C807" t="str">
            <v>KPFI-16/77</v>
          </cell>
          <cell r="D807" t="str">
            <v>Sabiedrība ar ierobežotu atbildību "LV.EU"</v>
          </cell>
          <cell r="E807" t="str">
            <v>Zaļā doma</v>
          </cell>
          <cell r="V807">
            <v>1.95</v>
          </cell>
          <cell r="Z807">
            <v>2.73</v>
          </cell>
        </row>
        <row r="809">
          <cell r="C809" t="str">
            <v>KPFI-16/82</v>
          </cell>
          <cell r="D809" t="str">
            <v>SIA "DPD Latvija"</v>
          </cell>
          <cell r="E809" t="str">
            <v>Siltumnīcefekta gāzu emisiju samazināšana, iegādājoties vienu jaunu, rūpnieciski ražotu elektromobili SIA "DPD Latvija" vajadzībām</v>
          </cell>
          <cell r="V809">
            <v>1.95</v>
          </cell>
          <cell r="Z809">
            <v>2.7755000000000001</v>
          </cell>
        </row>
        <row r="810">
          <cell r="C810" t="str">
            <v>KPFI-16/84</v>
          </cell>
          <cell r="D810" t="str">
            <v>Sabiedrība ar ierobežotu atbildību "Ambicode"</v>
          </cell>
          <cell r="E810" t="str">
            <v>Siltumnīcefekta gāzu emisiju samazināšana, iegādājoties vienu jaunu, rūpnieciski ražotu elektromobili SIA "Ambicode" vajadzībām</v>
          </cell>
          <cell r="V810">
            <v>1.95</v>
          </cell>
          <cell r="Z810">
            <v>4.9400000000000004</v>
          </cell>
        </row>
        <row r="811">
          <cell r="C811" t="str">
            <v>KPFI-16/85</v>
          </cell>
          <cell r="D811" t="str">
            <v>Sabiedrība ar ierobežotu atbildību "E-UP"</v>
          </cell>
          <cell r="E811" t="str">
            <v>Siltumnīcefekta gāzu emisiju samazināšana, iegādājoties vienu jaunu, rūpnieciski ražotu elektromobili SIA "E-Up" saimnieciskās darbības vajadzībām</v>
          </cell>
          <cell r="V811">
            <v>1.3</v>
          </cell>
          <cell r="Z811">
            <v>1.3</v>
          </cell>
        </row>
        <row r="812">
          <cell r="C812" t="str">
            <v>KPFI-16/87</v>
          </cell>
          <cell r="D812" t="str">
            <v>Sabiedrība ar ierobežotu atbildību "RTU Enerģija"</v>
          </cell>
          <cell r="E812" t="str">
            <v>Elektromobiļi RTU Enerģijai (e-RE)</v>
          </cell>
          <cell r="V812">
            <v>1.3</v>
          </cell>
          <cell r="Z812">
            <v>1.5234700000000001</v>
          </cell>
        </row>
        <row r="813">
          <cell r="C813" t="str">
            <v>KPFI-16/90</v>
          </cell>
          <cell r="D813" t="str">
            <v>SIA "Bauplan Nord"</v>
          </cell>
          <cell r="E813" t="str">
            <v>Siltumnīcefekta gāzu emisiju samazināšana, SIA "Bauplan Nord" iegādājoties jaunu, rūpnieciski ražotu elektromobili</v>
          </cell>
          <cell r="V813">
            <v>1.56</v>
          </cell>
          <cell r="Z813">
            <v>2.5253800000000002</v>
          </cell>
        </row>
        <row r="814">
          <cell r="C814" t="str">
            <v>KPFI-16/91</v>
          </cell>
          <cell r="D814" t="str">
            <v>Valsts akciju sabiedrība "Latvijas Jūras administrācija"</v>
          </cell>
          <cell r="E814" t="str">
            <v>Siltumnīcefekta gāzu emisiju samazināšana, VAS "Latvijas Jūras administrācija" iegādājoties jaunu, rūpnieciski ražotu elektromobili</v>
          </cell>
          <cell r="V814">
            <v>1.3</v>
          </cell>
          <cell r="Z814">
            <v>1.6639999999999999</v>
          </cell>
        </row>
        <row r="815">
          <cell r="C815" t="str">
            <v>KPFI-16/92</v>
          </cell>
          <cell r="D815" t="str">
            <v>Garkalnes novada Dome</v>
          </cell>
          <cell r="E815" t="str">
            <v>Elektroauto iegāde Garkalnes novadā</v>
          </cell>
          <cell r="V815">
            <v>2.4960000000000004</v>
          </cell>
          <cell r="Z815">
            <v>3.1655000000000002</v>
          </cell>
        </row>
        <row r="816">
          <cell r="C816" t="str">
            <v>KPFI-16/94</v>
          </cell>
          <cell r="D816" t="str">
            <v>Sabiedrība ar ierobežotu atbildību "CFO"</v>
          </cell>
          <cell r="E816" t="str">
            <v>CFO 0 CO2</v>
          </cell>
          <cell r="V816">
            <v>1.04</v>
          </cell>
          <cell r="Z816">
            <v>2.1073</v>
          </cell>
        </row>
        <row r="817">
          <cell r="C817" t="str">
            <v>KPFI-16/95</v>
          </cell>
          <cell r="D817" t="str">
            <v>Salacgrīvas novada dome</v>
          </cell>
          <cell r="E817" t="str">
            <v>Siltumnīcefekta gāzu emisiju samazināšana transporta sektorā Salacgrīvas novada pašvaldībā, iegādājoties elektromobili</v>
          </cell>
          <cell r="V817">
            <v>1.9760000000000002</v>
          </cell>
          <cell r="Z817">
            <v>2.60806</v>
          </cell>
        </row>
        <row r="818">
          <cell r="C818" t="str">
            <v>KPFI-16/97</v>
          </cell>
          <cell r="D818" t="str">
            <v>Akciju sabiedrība Energofirma "Jauda"</v>
          </cell>
          <cell r="E818" t="str">
            <v>Siltumnīcefekta gāzu emisiju samazināšana, iegādājoties divus jaunus, rūpnieciski ražotus M1 kategorijas elektromobiļus</v>
          </cell>
          <cell r="V818">
            <v>5.2</v>
          </cell>
          <cell r="Z818">
            <v>6.6001000000000003</v>
          </cell>
        </row>
        <row r="819">
          <cell r="C819" t="str">
            <v>KPFI-16/98</v>
          </cell>
          <cell r="D819" t="str">
            <v>Akciju sabiedrība "Latvijas Valsts meži"</v>
          </cell>
          <cell r="E819" t="str">
            <v>Ar elektrību darbināmu transporta līdzekļu iegāde</v>
          </cell>
          <cell r="V819">
            <v>5.2</v>
          </cell>
          <cell r="Z819">
            <v>5.9503599999999999</v>
          </cell>
        </row>
        <row r="820">
          <cell r="C820" t="str">
            <v>KPFI-16/101</v>
          </cell>
          <cell r="D820" t="str">
            <v>Akciju sabiedrība "Latvijas Valsts meži"</v>
          </cell>
          <cell r="E820" t="str">
            <v>Siltumnīcefekta gāzu emisiju samazināšana, uzstādot publiski pieejamu uzlādes staciju "Dumbri", Ģibuļu pagasts, Talsu novads</v>
          </cell>
          <cell r="V820">
            <v>0</v>
          </cell>
          <cell r="Z820">
            <v>3.3098000000000002E-2</v>
          </cell>
        </row>
        <row r="821">
          <cell r="C821" t="str">
            <v>KPFI-16/102</v>
          </cell>
          <cell r="D821" t="str">
            <v>Akciju sabiedrība "Latvijas Valsts meži"</v>
          </cell>
          <cell r="E821" t="str">
            <v>Siltumnīcefekta gāzu emisiju samazināšana, uzstādot publiski pieejamu uzlādes staciju "Tērvetes sils", Tērvetes novads, Tērvetes pagasts, Tērvete</v>
          </cell>
          <cell r="V821">
            <v>0</v>
          </cell>
          <cell r="Z821">
            <v>0.246506</v>
          </cell>
        </row>
        <row r="822">
          <cell r="C822" t="str">
            <v>KPFI-16/103</v>
          </cell>
          <cell r="D822" t="str">
            <v>SIA "M.S. Kuznetsov Apartments" (iepriekš - Sabiedrība ar ierobežotu atbildību "ALBE-A")</v>
          </cell>
          <cell r="E822" t="str">
            <v>Siltumnīcefekta gāzu emisijas samazināšana transporta sektorā, iegādājoties vienu rūpnieciski ražotu elektromobili SIA ALBE-A saimnieciskās darbības nodrošināšanai</v>
          </cell>
          <cell r="V822">
            <v>1.3</v>
          </cell>
          <cell r="Z822">
            <v>2.1550099999999999</v>
          </cell>
        </row>
        <row r="823">
          <cell r="C823" t="str">
            <v>KPFI-16/105</v>
          </cell>
          <cell r="D823" t="str">
            <v>SIA "Norplast"</v>
          </cell>
          <cell r="E823" t="str">
            <v>Siltumnīcefekta gāzu emisiju samazināšana, iegādājoties vienu jaunu, rūpnieciski ražotu N1 kategorijas elektromobīli</v>
          </cell>
          <cell r="V823">
            <v>2.6</v>
          </cell>
          <cell r="Z823">
            <v>3.47776</v>
          </cell>
        </row>
        <row r="824">
          <cell r="C824" t="str">
            <v>KPFI-16/106</v>
          </cell>
          <cell r="D824" t="str">
            <v>Sabiedrība ar ierobežotu atbildību "Telms"</v>
          </cell>
          <cell r="E824" t="str">
            <v>Siltumnīcefekta gāzu emisiju samazināšana, iegādājoties vienu jaunu, rūpnieciski ražotu E-UP HIGH 82H AUT elektromobīli</v>
          </cell>
          <cell r="V824">
            <v>0.65</v>
          </cell>
          <cell r="Z824">
            <v>0.96199999999999997</v>
          </cell>
        </row>
        <row r="825">
          <cell r="C825" t="str">
            <v>KPFI-16/107</v>
          </cell>
          <cell r="D825" t="str">
            <v>Ropažu novada pašvaldība</v>
          </cell>
          <cell r="E825" t="str">
            <v>Siltumnīcefekta gāzu emisiju samazināšana, iegādājoties vienu jaunu, rūpnieciski ražotu M1 kategorijas elektromobīli</v>
          </cell>
          <cell r="V825">
            <v>2.34</v>
          </cell>
          <cell r="Z825">
            <v>2.36808</v>
          </cell>
        </row>
        <row r="826">
          <cell r="C826" t="str">
            <v>KPFI-16/108</v>
          </cell>
          <cell r="D826" t="str">
            <v>Rīgas pašvaldības aģentūra "RĪGAS GAISMA"</v>
          </cell>
          <cell r="E826" t="str">
            <v>Siltumnīcefekta gāzu emisiju samazināšana, iegādājoties elektromobiļus</v>
          </cell>
          <cell r="V826">
            <v>33.851999999999997</v>
          </cell>
          <cell r="Z826">
            <v>34.220680000000002</v>
          </cell>
        </row>
        <row r="828">
          <cell r="C828" t="str">
            <v>KPFI-16/117</v>
          </cell>
          <cell r="D828" t="str">
            <v>Skrundas novada pašvaldība</v>
          </cell>
          <cell r="E828" t="str">
            <v>Siltumnīcefekta gāzu emisiju samazināšana transporta sektorā Skrundas novadā</v>
          </cell>
          <cell r="V828">
            <v>4.9920000000000009</v>
          </cell>
          <cell r="Z828">
            <v>2.7940900000000002</v>
          </cell>
        </row>
        <row r="829">
          <cell r="C829" t="str">
            <v>KPFI-16/121</v>
          </cell>
          <cell r="D829" t="str">
            <v>Pļaviņu novada dome</v>
          </cell>
          <cell r="E829" t="str">
            <v>Siltumnīcefekta gāzu emisiju samazināšana, iegādājoties vienu jaunu, rūpnieciski ražotu Volkswagen E-UP elektromobili Pļaviņu novada vajadzībām</v>
          </cell>
          <cell r="V829">
            <v>0.91</v>
          </cell>
          <cell r="Z829">
            <v>0.92612000000000005</v>
          </cell>
        </row>
        <row r="830">
          <cell r="C830" t="str">
            <v>KPFI-16/123</v>
          </cell>
          <cell r="D830" t="str">
            <v>Sabiedrība ar ierobežotu atbildību "AC Konsultācijas"</v>
          </cell>
          <cell r="E830" t="str">
            <v>Siltumnīcefekta gāzu emisiju samazināšana iegādājoties jaunu elektromobili</v>
          </cell>
          <cell r="V830">
            <v>1.82</v>
          </cell>
          <cell r="Z830">
            <v>2.0458099999999999</v>
          </cell>
        </row>
        <row r="831">
          <cell r="C831" t="str">
            <v>KPFI-16/125</v>
          </cell>
          <cell r="D831" t="str">
            <v>Priekuļu novada pašvaldība</v>
          </cell>
          <cell r="E831" t="str">
            <v>Siltumnīcefekta gāzu emisiju samazināšana, iegādājoties vienu jaunu, rūpnieciski ražotu M1 kategorijas  elektromobili</v>
          </cell>
          <cell r="V831">
            <v>1.56</v>
          </cell>
          <cell r="Z831">
            <v>1.768</v>
          </cell>
        </row>
        <row r="832">
          <cell r="C832" t="str">
            <v>KPFI-16/126</v>
          </cell>
          <cell r="D832" t="str">
            <v>Kuldīgas novada pašvaldība</v>
          </cell>
          <cell r="E832" t="str">
            <v>Siltumnīcefekta gāzu emisijas samazināšana iegādājoties divus jaunus, rūpnieciski ražotus M1 kategorijas automobiļus Kuldīgas novada pašvaldības vajadzībām</v>
          </cell>
          <cell r="V832">
            <v>3.4320000000000004</v>
          </cell>
          <cell r="Z832">
            <v>4.3380999999999998</v>
          </cell>
        </row>
        <row r="833">
          <cell r="C833" t="str">
            <v>KPFI-16/127</v>
          </cell>
          <cell r="D833" t="str">
            <v>Sabiedrība ar ierobežotu atbildību "Liepājas Namu Apsaimniekotājs"</v>
          </cell>
          <cell r="E833" t="str">
            <v>Siltumnīcefekta gāzu emisiju samazināšana, iegādājoties trīs jaunus, rūpnieciski ražotus elektromobiļus mazā komerctransporta parka nomaiņai Liepājas Namu Apsaimniekotāja vajadzībām</v>
          </cell>
          <cell r="V833">
            <v>1.56</v>
          </cell>
          <cell r="Z833">
            <v>2.2807200000000001</v>
          </cell>
        </row>
        <row r="834">
          <cell r="C834" t="str">
            <v>KPFI-16/128</v>
          </cell>
          <cell r="D834" t="str">
            <v>SIA "iSOS.LV"</v>
          </cell>
          <cell r="E834" t="str">
            <v>Siltumnīcefekta gāzu emisiju samazināšana, iegādājoties elektromobili birojam nepieciešamo pilsētas un piepilsētas maršrutu veikšanai</v>
          </cell>
          <cell r="V834">
            <v>2.6</v>
          </cell>
          <cell r="Z834">
            <v>2.6110500000000001</v>
          </cell>
        </row>
        <row r="835">
          <cell r="C835" t="str">
            <v>KPFI-16/129</v>
          </cell>
          <cell r="D835" t="str">
            <v>SIA "Kurzemes Biznesa inkubators"</v>
          </cell>
          <cell r="E835" t="str">
            <v>KBI iesaiste siltumnīcefekta gāzu emisiju samazināšanā, iegādājoties e-auto</v>
          </cell>
          <cell r="V835">
            <v>1.1439999999999999</v>
          </cell>
          <cell r="Z835">
            <v>1.4049100000000001</v>
          </cell>
        </row>
        <row r="836">
          <cell r="C836" t="str">
            <v>KPFI-16/131</v>
          </cell>
          <cell r="D836" t="str">
            <v>Valsts akciju sabiedrība "Latvijas gaisa satiksme"</v>
          </cell>
          <cell r="E836" t="str">
            <v>Siltumnīcefekta gāzu emisiju samazināšana VAS "Latvijas gaisa satiksme", iegādājoties jaunus, rūpnieciski ražotus elektromobiļus</v>
          </cell>
          <cell r="V836">
            <v>1.3</v>
          </cell>
          <cell r="Z836">
            <v>1.2373400000000001</v>
          </cell>
        </row>
        <row r="837">
          <cell r="C837" t="str">
            <v>KPFI-16/134</v>
          </cell>
          <cell r="D837" t="str">
            <v>Valsts akciju sabiedrība "Ceļu satiksmes drošības direkcija"</v>
          </cell>
          <cell r="E837" t="str">
            <v>Siltumnīcefekta gāzu emisiju samazināšana VAS "Ceļu satiksmes drošības direkcijas", iegādājoties jaunus, rūpnieciski ražotus elektromobiļus</v>
          </cell>
          <cell r="V837">
            <v>3.9</v>
          </cell>
          <cell r="Z837">
            <v>7.0371600000000001</v>
          </cell>
        </row>
        <row r="838">
          <cell r="C838" t="str">
            <v>KPFI-16/135</v>
          </cell>
          <cell r="D838" t="str">
            <v>Valsts akciju sabiedrība "Ceļu satiksmes drošības direkcija"</v>
          </cell>
          <cell r="E838" t="str">
            <v>Siltumnīcefekta gāzu emisiju samazināšana VAS "Ceļu satiksmes drošības direkcija", uzstādot publiski pieejamu elektromobiļu ātrās uzlādes staciju Rīgā, Bauskas ielā 86</v>
          </cell>
          <cell r="V838">
            <v>0</v>
          </cell>
          <cell r="Z838">
            <v>11.468087000000001</v>
          </cell>
        </row>
        <row r="839">
          <cell r="C839" t="str">
            <v>KPFI-16/136</v>
          </cell>
          <cell r="D839" t="str">
            <v>Valsts akciju sabiedrība "Ceļu satiksmes drošības direkcija"</v>
          </cell>
          <cell r="E839" t="str">
            <v>Siltumnīcefekta gāzu emisiju samazināšana VAS "Ceļu satiksmes drošības direkcija", uzstādot publiski pieejamu elektromobiļu ātrās uzlādes staciju Rīgā, Sergeja Eizenšteina ielā 6</v>
          </cell>
          <cell r="V839">
            <v>0</v>
          </cell>
          <cell r="Z839">
            <v>9.6681980000000003</v>
          </cell>
        </row>
        <row r="840">
          <cell r="C840" t="str">
            <v>KPFI-16/137</v>
          </cell>
          <cell r="D840" t="str">
            <v>Sabiedrība ar ierobežotu atbildību "Transporent auto noma"</v>
          </cell>
          <cell r="E840" t="str">
            <v>Siltumnīcefekta gāzu emisiju samazināšana SIA "Transporent auto noma", iegādājoties jaunus, rūpnieciski ražotus elektromobiļus</v>
          </cell>
          <cell r="V840">
            <v>1.82</v>
          </cell>
          <cell r="Z840">
            <v>2.7296100000000001</v>
          </cell>
        </row>
        <row r="841">
          <cell r="C841" t="str">
            <v>KPFI-16/138</v>
          </cell>
          <cell r="D841" t="str">
            <v>Sabiedrība ar ierobežotu atbildību "Transporent"</v>
          </cell>
          <cell r="E841" t="str">
            <v>Siltumnīcefekta gāzu emisiju samazināšana SIA "Transporent", iegādājoties jaunus, rūpnieciski ražotus elektromobiļus</v>
          </cell>
          <cell r="V841">
            <v>2.73</v>
          </cell>
          <cell r="Z841">
            <v>3.0569500000000001</v>
          </cell>
        </row>
        <row r="842">
          <cell r="C842" t="str">
            <v>KPFI-16/139</v>
          </cell>
          <cell r="D842" t="str">
            <v>Ventspils Profesionālā vidusskola</v>
          </cell>
          <cell r="E842" t="str">
            <v>Siltumnīcefekta gāzu emisiju samazināšana iegādājoties elektromobili Ventspils Tehnikumam</v>
          </cell>
          <cell r="V842">
            <v>1.0192000000000001</v>
          </cell>
          <cell r="Z842">
            <v>1.3711100000000001</v>
          </cell>
        </row>
        <row r="843">
          <cell r="C843" t="str">
            <v>KPFI-16/140</v>
          </cell>
          <cell r="D843" t="str">
            <v>Varakļānu novada pašvaldība</v>
          </cell>
          <cell r="E843" t="str">
            <v>Elektromobiļu iegāde Varakļānu novada pašvaldības vajadzībām</v>
          </cell>
          <cell r="V843">
            <v>3.1720000000000002</v>
          </cell>
          <cell r="Z843">
            <v>4.5282900000000001</v>
          </cell>
        </row>
        <row r="844">
          <cell r="C844" t="str">
            <v>KPFI-16/142</v>
          </cell>
          <cell r="D844" t="str">
            <v>Profesionālās izglītības kompetences centrs "Kuldīgas Tehnoloģiju un tūrisma tehnikums"</v>
          </cell>
          <cell r="E844" t="str">
            <v>Siltumnīcefekta gāzu emisiju samazināšana, iegādājoties jaunu, rūpnieciski ražotu elektromobili</v>
          </cell>
          <cell r="V844">
            <v>2.08</v>
          </cell>
          <cell r="Z844">
            <v>1.131</v>
          </cell>
        </row>
        <row r="845">
          <cell r="C845" t="str">
            <v>KPFI-16/143</v>
          </cell>
          <cell r="D845" t="str">
            <v>Rūjienas novada dome</v>
          </cell>
          <cell r="E845" t="str">
            <v>Siltumnīcefekta gāzu emisiju samazināšana, iegādājoties jaunu, rūpnieciski ražotu elektromobili</v>
          </cell>
          <cell r="V845">
            <v>1.56</v>
          </cell>
          <cell r="Z845">
            <v>1.8365100000000001</v>
          </cell>
        </row>
        <row r="846">
          <cell r="C846" t="str">
            <v>KPFI-16/144</v>
          </cell>
          <cell r="D846" t="str">
            <v>Daugavpils Universitāte</v>
          </cell>
          <cell r="E846" t="str">
            <v>Siltumnīcefekta gāzu emisiju samazināšana, iegādājoties četrus jaunus, rūpnieciski ražotus elektromobiļus</v>
          </cell>
          <cell r="V846">
            <v>12.48</v>
          </cell>
          <cell r="Z846">
            <v>11.761100000000001</v>
          </cell>
        </row>
        <row r="847">
          <cell r="C847" t="str">
            <v>KPFI-16/146</v>
          </cell>
          <cell r="D847" t="str">
            <v>Ilūkstes novada pašvaldība</v>
          </cell>
          <cell r="E847" t="str">
            <v>Siltumnīcefekta gāzu emisijas samazināšana Ilūkstes novada pašvaldībai iegādājoties divus jaunus, rūpnieciski ražotus M1 kategorijas elektromobiļus</v>
          </cell>
          <cell r="V847">
            <v>2.08</v>
          </cell>
          <cell r="Z847">
            <v>2.0862400000000001</v>
          </cell>
        </row>
        <row r="848">
          <cell r="C848" t="str">
            <v>KPFI-16/147</v>
          </cell>
          <cell r="D848" t="str">
            <v>Sabiedrība ar ierobežotu atbildību "e-Mobility network"</v>
          </cell>
          <cell r="E848" t="str">
            <v>Siltumnīcefekta gāzu emisiju samazināšana, uzstādot piecas publiski pieejamas elektromobiļu uzlādes stacijas Rīgā, Maskavas ielā 357, Krasta ielā 46 un Brīvības gatvē 372</v>
          </cell>
          <cell r="V848">
            <v>0</v>
          </cell>
          <cell r="Z848">
            <v>0</v>
          </cell>
        </row>
        <row r="849">
          <cell r="C849" t="str">
            <v>KPFI-16/156</v>
          </cell>
          <cell r="D849" t="str">
            <v>Sabiedrība ar ierobežotu atbildību "Zaļās vides serviss"</v>
          </cell>
          <cell r="E849" t="str">
            <v>Siltumnīcefekta gāzu emisiju samazināšana, iegādājoties jaunu, rūpnieciski ražotu NISSAN e-NV200 elektromobili</v>
          </cell>
          <cell r="V849">
            <v>2.34</v>
          </cell>
          <cell r="Z849">
            <v>1.8729100000000001</v>
          </cell>
        </row>
        <row r="850">
          <cell r="C850" t="str">
            <v>KPFI-16/157</v>
          </cell>
          <cell r="D850" t="str">
            <v>Sabiedrība ar ierobežotu atbildību "Euro Balt Ship Supply"</v>
          </cell>
          <cell r="E850" t="str">
            <v>Siltumnīcefekta gāzu emisiju samazināšana, uzstādot vienu publiski pieejamu elektromobiļu uzlādes staciju Rīgā, Ganību dambī 19a</v>
          </cell>
          <cell r="V850">
            <v>0</v>
          </cell>
          <cell r="Z850">
            <v>0.42039399999999999</v>
          </cell>
        </row>
        <row r="851">
          <cell r="C851" t="str">
            <v>KPFI-16/158</v>
          </cell>
          <cell r="D851" t="str">
            <v>Sabiedrība ar ierobežotu atbildību "Euro Balt Ship Supply"</v>
          </cell>
          <cell r="E851" t="str">
            <v>Siltumnīcefekta gāzu emisijas samazināšana transporta sektorā, iegādājoties divus rūpnieciski ražotus elektromobiļus SIA "Euro Balt Ship Supply" saimnieciskās darbības nodrošināšanai</v>
          </cell>
          <cell r="V851">
            <v>8.7360000000000007</v>
          </cell>
          <cell r="Z851">
            <v>9.3085199999999997</v>
          </cell>
        </row>
        <row r="852">
          <cell r="C852" t="str">
            <v>KPFI-16/160</v>
          </cell>
          <cell r="D852" t="str">
            <v>Sabiedrība ar ierobežotu atbildību "Latcomfort Services"</v>
          </cell>
          <cell r="E852" t="str">
            <v>Siltumnīcefekta gāzu emisiju samazināšana, iegādājoties divus jaunus M1 kategorijas, rūpnieciski ražotus elektromobiļus</v>
          </cell>
          <cell r="V852">
            <v>1.43</v>
          </cell>
          <cell r="Z852">
            <v>1.6168100000000001</v>
          </cell>
        </row>
        <row r="853">
          <cell r="C853" t="str">
            <v>KPFI-16/163</v>
          </cell>
          <cell r="D853" t="str">
            <v>Tukuma novada dome</v>
          </cell>
          <cell r="E853" t="str">
            <v>Siltumnīcefekta gāzu emisiju samazināšana, iegādājoties jaunu, rūpnieciski ražotu elektromobili</v>
          </cell>
          <cell r="V853">
            <v>1.56</v>
          </cell>
          <cell r="Z853">
            <v>1.08771</v>
          </cell>
        </row>
        <row r="854">
          <cell r="C854" t="str">
            <v>KPFI-16/164</v>
          </cell>
          <cell r="D854" t="str">
            <v>Sabiedrība ar ierobežotu atbildību "Eko Auto Rent"</v>
          </cell>
          <cell r="E854" t="str">
            <v>Siltumnīcefekta gāzu emisijas samazināšna transporta sektrorā, iegādājoties divas rūpnieciski ražotus elektromobiļus SIA "Eko Auto Rent" saimnieciskās darbības nodrošināšanai</v>
          </cell>
          <cell r="V854">
            <v>4.55</v>
          </cell>
          <cell r="Z854">
            <v>5.0674000000000001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-0.249977111117893"/>
    <pageSetUpPr fitToPage="1"/>
  </sheetPr>
  <dimension ref="A1:J554"/>
  <sheetViews>
    <sheetView tabSelected="1" view="pageBreakPreview" zoomScaleNormal="100" zoomScaleSheetLayoutView="100" workbookViewId="0">
      <pane ySplit="7" topLeftCell="A8" activePane="bottomLeft" state="frozen"/>
      <selection pane="bottomLeft" activeCell="J14" sqref="J14"/>
    </sheetView>
  </sheetViews>
  <sheetFormatPr defaultColWidth="9" defaultRowHeight="26.25" customHeight="1" x14ac:dyDescent="0.25"/>
  <cols>
    <col min="1" max="1" width="10.125" customWidth="1"/>
    <col min="2" max="2" width="31" customWidth="1"/>
    <col min="3" max="3" width="49.75" customWidth="1"/>
    <col min="4" max="4" width="13" style="1" customWidth="1"/>
    <col min="5" max="5" width="13.5" style="1" customWidth="1"/>
    <col min="6" max="6" width="15.875" style="1" customWidth="1"/>
    <col min="7" max="7" width="24.875" bestFit="1" customWidth="1"/>
    <col min="10" max="10" width="53.75" customWidth="1"/>
  </cols>
  <sheetData>
    <row r="1" spans="1:9" ht="26.25" customHeight="1" x14ac:dyDescent="0.25">
      <c r="E1" s="2"/>
      <c r="F1" s="2"/>
      <c r="G1" t="s">
        <v>0</v>
      </c>
    </row>
    <row r="2" spans="1:9" ht="63" x14ac:dyDescent="0.25">
      <c r="E2" s="2"/>
      <c r="F2" s="2"/>
      <c r="G2" s="2" t="s">
        <v>14</v>
      </c>
    </row>
    <row r="3" spans="1:9" s="6" customFormat="1" ht="38.25" customHeight="1" x14ac:dyDescent="0.25">
      <c r="A3" s="3"/>
      <c r="B3" s="3"/>
      <c r="C3" s="4" t="s">
        <v>13</v>
      </c>
      <c r="D3" s="5"/>
      <c r="E3" s="5"/>
      <c r="F3" s="5"/>
      <c r="G3" s="5"/>
    </row>
    <row r="4" spans="1:9" s="6" customFormat="1" ht="85.5" customHeigh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16</v>
      </c>
    </row>
    <row r="5" spans="1:9" ht="16.5" customHeight="1" x14ac:dyDescent="0.25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>
        <v>7</v>
      </c>
    </row>
    <row r="6" spans="1:9" ht="16.5" hidden="1" customHeight="1" x14ac:dyDescent="0.25">
      <c r="A6" s="8"/>
      <c r="B6" s="8"/>
      <c r="C6" s="8"/>
      <c r="D6" s="8"/>
      <c r="E6" s="8"/>
      <c r="F6" s="8"/>
      <c r="G6" s="5"/>
    </row>
    <row r="7" spans="1:9" s="13" customFormat="1" ht="26.25" customHeight="1" x14ac:dyDescent="0.2">
      <c r="A7" s="9" t="str">
        <f>'[1]2019'!C20</f>
        <v>KPFI-1/25</v>
      </c>
      <c r="B7" s="16" t="str">
        <f>'[1]2019'!D20</f>
        <v>Siguldas novada dome</v>
      </c>
      <c r="C7" s="11" t="str">
        <f>'[1]2019'!E20</f>
        <v>Energoefektivitātes paaugstināšana Siguldas novada izglītības iestādēs</v>
      </c>
      <c r="D7" s="10">
        <f>IF('[1]2019'!V20&gt;0,'[1]2019'!V20,"")</f>
        <v>202.31</v>
      </c>
      <c r="E7" s="14">
        <f>IF('[1]2019'!Z20="","",'[1]2019'!Z20)</f>
        <v>197.40600000000001</v>
      </c>
      <c r="F7" s="12">
        <f t="shared" ref="F7:F67" si="0">IF(ISNUMBER(E7/$D7),E7/$D7,"")</f>
        <v>0.97575997231970735</v>
      </c>
      <c r="G7" s="9"/>
    </row>
    <row r="8" spans="1:9" s="13" customFormat="1" ht="26.25" customHeight="1" x14ac:dyDescent="0.2">
      <c r="A8" s="9" t="str">
        <f>'[1]2019'!C27</f>
        <v>KPFI-1/33</v>
      </c>
      <c r="B8" s="16" t="str">
        <f>'[1]2019'!D27</f>
        <v>Iecavas novada dome</v>
      </c>
      <c r="C8" s="11" t="str">
        <f>'[1]2019'!E27</f>
        <v>Energoefektivitātes paaugstināšana iecavas novada pirmskolas izglītības iestādē "Cālītis"</v>
      </c>
      <c r="D8" s="10">
        <f>IF('[1]2019'!V27&gt;0,'[1]2019'!V27,"")</f>
        <v>51.54</v>
      </c>
      <c r="E8" s="14">
        <f>IF('[1]2019'!Z27="","",'[1]2019'!Z27)</f>
        <v>54.384</v>
      </c>
      <c r="F8" s="12">
        <f t="shared" si="0"/>
        <v>1.0551804423748545</v>
      </c>
      <c r="G8" s="9"/>
      <c r="I8" s="18"/>
    </row>
    <row r="9" spans="1:9" s="13" customFormat="1" ht="26.25" customHeight="1" x14ac:dyDescent="0.2">
      <c r="A9" s="9" t="str">
        <f>'[1]2019'!C31</f>
        <v>KPFI-1/37</v>
      </c>
      <c r="B9" s="16" t="str">
        <f>'[1]2019'!D31</f>
        <v>Burtnieku novada pašvaldība</v>
      </c>
      <c r="C9" s="11" t="str">
        <f>'[1]2019'!E31</f>
        <v>Matīšu bērnudārza un Burtnieku skolas N-2 korpusa vienkāršota renovācija</v>
      </c>
      <c r="D9" s="10">
        <f>IF('[1]2019'!V31&gt;0,'[1]2019'!V31,"")</f>
        <v>73.599999999999994</v>
      </c>
      <c r="E9" s="14">
        <f>IF('[1]2019'!Z31="","",'[1]2019'!Z31)</f>
        <v>73.641000000000005</v>
      </c>
      <c r="F9" s="12">
        <f t="shared" si="0"/>
        <v>1.0005570652173914</v>
      </c>
      <c r="G9" s="9"/>
    </row>
    <row r="10" spans="1:9" s="13" customFormat="1" ht="26.25" customHeight="1" x14ac:dyDescent="0.2">
      <c r="A10" s="9" t="str">
        <f>'[1]2019'!C76</f>
        <v>KPFI-3/14</v>
      </c>
      <c r="B10" s="16" t="str">
        <f>'[1]2019'!D76</f>
        <v>Rīgas Tehniskā universitāte</v>
      </c>
      <c r="C10" s="11" t="str">
        <f>'[1]2019'!E76</f>
        <v>Energoefektivitātes paaugstināšanas pasākumu kopums Rīgas Tehniskās universitātes studentu dienesta viesnīcās Rīgā, Āzenes ielā 22; 22a</v>
      </c>
      <c r="D10" s="10">
        <v>580</v>
      </c>
      <c r="E10" s="14">
        <v>619.4</v>
      </c>
      <c r="F10" s="12">
        <f t="shared" si="0"/>
        <v>1.0679310344827586</v>
      </c>
      <c r="G10" s="9"/>
    </row>
    <row r="11" spans="1:9" s="13" customFormat="1" ht="26.25" customHeight="1" x14ac:dyDescent="0.2">
      <c r="A11" s="9" t="str">
        <f>'[1]2019'!C85</f>
        <v>KPFI-4/7</v>
      </c>
      <c r="B11" s="16" t="str">
        <f>'[1]2019'!D85</f>
        <v>Jelgavas novada pašvaldība</v>
      </c>
      <c r="C11" s="11" t="str">
        <f>'[1]2019'!E85</f>
        <v>Tehnoloģiju pāreja no fosilajiem uz atjaunojamajiem energoresursiem Jelgavas novada pašvaldības ēkās</v>
      </c>
      <c r="D11" s="10">
        <f>IF('[1]2019'!V85&gt;0,'[1]2019'!V85,"")</f>
        <v>821.84</v>
      </c>
      <c r="E11" s="14">
        <f>IF('[1]2019'!Z85="","",'[1]2019'!Z85)</f>
        <v>477.51799999999997</v>
      </c>
      <c r="F11" s="12">
        <f t="shared" si="0"/>
        <v>0.58103523800253087</v>
      </c>
      <c r="G11" s="9"/>
    </row>
    <row r="12" spans="1:9" s="13" customFormat="1" ht="26.25" customHeight="1" x14ac:dyDescent="0.2">
      <c r="A12" s="9" t="str">
        <f>'[1]2019'!C92</f>
        <v>KPFI-4/26</v>
      </c>
      <c r="B12" s="16" t="str">
        <f>'[1]2019'!D92</f>
        <v>Ilūkstes novada pašvaldība</v>
      </c>
      <c r="C12" s="11" t="str">
        <f>'[1]2019'!E92</f>
        <v>Siltumenerģijas ražošanas tehnoloģiju pāreja no fosilajiem uz atjaunojamiem energoresursiem Ilūkstes novada Subates katlumājā</v>
      </c>
      <c r="D12" s="10">
        <f>IF('[1]2019'!V92&gt;0,'[1]2019'!V92,"")</f>
        <v>681.26</v>
      </c>
      <c r="E12" s="14">
        <f>IF('[1]2019'!Z92="","",'[1]2019'!Z92)</f>
        <v>688.53800000000001</v>
      </c>
      <c r="F12" s="12">
        <f t="shared" si="0"/>
        <v>1.0106831459354726</v>
      </c>
      <c r="G12" s="9"/>
    </row>
    <row r="13" spans="1:9" s="13" customFormat="1" ht="26.25" customHeight="1" x14ac:dyDescent="0.2">
      <c r="A13" s="9" t="str">
        <f>'[1]2019'!C107</f>
        <v>KPFI-4/77</v>
      </c>
      <c r="B13" s="16" t="str">
        <f>'[1]2019'!D107</f>
        <v>Rēzeknes novada pašvaldība</v>
      </c>
      <c r="C13" s="11" t="str">
        <f>'[1]2019'!E107</f>
        <v>Tehnoloģiju pāreja no fosilajiem uz atjaunojamiem energoresursiem Tiskādu vidusskolas ēkā</v>
      </c>
      <c r="D13" s="10">
        <f>IF('[1]2019'!V107&gt;0,'[1]2019'!V107,"")</f>
        <v>96.6</v>
      </c>
      <c r="E13" s="14">
        <v>5.8</v>
      </c>
      <c r="F13" s="12">
        <f t="shared" si="0"/>
        <v>6.0041407867494824E-2</v>
      </c>
      <c r="G13" s="9"/>
    </row>
    <row r="14" spans="1:9" s="13" customFormat="1" ht="48" customHeight="1" x14ac:dyDescent="0.2">
      <c r="A14" s="9" t="str">
        <f>'[1]2019'!C111</f>
        <v>KPFI-5/11</v>
      </c>
      <c r="B14" s="16" t="str">
        <f>'[1]2019'!D111</f>
        <v>Priekuļu tehnikums</v>
      </c>
      <c r="C14" s="11" t="str">
        <f>'[1]2019'!E111</f>
        <v xml:space="preserve">Ērgļu arodvidusskolas dienesta viesnīcas un mācību darbnīcu energoefektīva rekonstrukcija ar pasīvo ēku komponentiem </v>
      </c>
      <c r="D14" s="10">
        <f>IF('[1]2019'!V111&gt;0,'[1]2019'!V111,"")</f>
        <v>357.64</v>
      </c>
      <c r="E14" s="14">
        <f>IF('[1]2019'!Z111="","",'[1]2019'!Z111)</f>
        <v>0</v>
      </c>
      <c r="F14" s="12">
        <f t="shared" si="0"/>
        <v>0</v>
      </c>
      <c r="G14" s="11" t="s">
        <v>23</v>
      </c>
    </row>
    <row r="15" spans="1:9" s="13" customFormat="1" ht="26.25" customHeight="1" x14ac:dyDescent="0.2">
      <c r="A15" s="9" t="str">
        <f>'[1]2019'!C112</f>
        <v>KPFI-5/12</v>
      </c>
      <c r="B15" s="16" t="str">
        <f>'[1]2019'!D112</f>
        <v>Ogres tehnikums</v>
      </c>
      <c r="C15" s="11" t="str">
        <f>'[1]2019'!E112</f>
        <v>Ogres Profesionālās vidusskolas dienesta viesnīcas renovācija atbilstoši augstām energoefektivitātes prasībām un izmantojot videi draudzīgus būvniecības materiālus un izstrādājumus</v>
      </c>
      <c r="D15" s="10">
        <f>IF('[1]2019'!V112&gt;0,'[1]2019'!V112,"")</f>
        <v>91.67</v>
      </c>
      <c r="E15" s="14">
        <f>IF('[1]2019'!Z112="","",'[1]2019'!Z112)</f>
        <v>94.403999999999996</v>
      </c>
      <c r="F15" s="12">
        <f t="shared" si="0"/>
        <v>1.0298243700229082</v>
      </c>
      <c r="G15" s="9"/>
    </row>
    <row r="16" spans="1:9" s="13" customFormat="1" ht="26.25" customHeight="1" x14ac:dyDescent="0.2">
      <c r="A16" s="9" t="str">
        <f>'[1]2019'!C113</f>
        <v>KPFI-5/13</v>
      </c>
      <c r="B16" s="16" t="str">
        <f>'[1]2019'!D113</f>
        <v>Bebrenes Profesionālā vidusskola</v>
      </c>
      <c r="C16" s="11" t="str">
        <f>'[1]2019'!E113</f>
        <v>Kompleksi risinājumi SEG emisiju samazināšanai Bebrenes Profesionālās vidusskolas ēkās</v>
      </c>
      <c r="D16" s="10">
        <f>IF('[1]2019'!V113&gt;0,'[1]2019'!V113,"")</f>
        <v>277.95</v>
      </c>
      <c r="E16" s="14">
        <f>IF('[1]2019'!Z113="","",'[1]2019'!Z113)</f>
        <v>278.03399999999999</v>
      </c>
      <c r="F16" s="12">
        <f t="shared" si="0"/>
        <v>1.0003022126281707</v>
      </c>
      <c r="G16" s="9"/>
    </row>
    <row r="17" spans="1:7" s="13" customFormat="1" ht="26.25" customHeight="1" x14ac:dyDescent="0.2">
      <c r="A17" s="9" t="str">
        <f>'[1]2019'!C118</f>
        <v>KPFI-5/31</v>
      </c>
      <c r="B17" s="16" t="str">
        <f>'[1]2019'!D118</f>
        <v>PIKC "Liepājas mūzikas, mākslas un dizaina vidusskola"</v>
      </c>
      <c r="C17" s="11" t="str">
        <f>'[1]2019'!E118</f>
        <v>Emiļa Melngaiļa Liepājas mūzikas vidusskolas energoefektivitātes pasākumi</v>
      </c>
      <c r="D17" s="10">
        <f>IF('[1]2019'!V118&gt;0,'[1]2019'!V118,"")</f>
        <v>123.79</v>
      </c>
      <c r="E17" s="14">
        <f>IF('[1]2019'!Z118="","",'[1]2019'!Z118)</f>
        <v>137.49799999999999</v>
      </c>
      <c r="F17" s="12">
        <f t="shared" si="0"/>
        <v>1.1107359237418206</v>
      </c>
      <c r="G17" s="9"/>
    </row>
    <row r="18" spans="1:7" s="13" customFormat="1" ht="26.25" customHeight="1" x14ac:dyDescent="0.2">
      <c r="A18" s="9" t="str">
        <f>'[1]2019'!C120</f>
        <v>KPFI-5/34</v>
      </c>
      <c r="B18" s="16" t="str">
        <f>'[1]2019'!D120</f>
        <v>Smiltenes tehnikums</v>
      </c>
      <c r="C18" s="11" t="str">
        <f>'[1]2019'!E120</f>
        <v>Siltumnīcefekta gāzu emisiju samazināšana un energoefektivitātes paaugstināšana Alsviķu Profesionālās skolas ēkās</v>
      </c>
      <c r="D18" s="10">
        <v>465.7</v>
      </c>
      <c r="E18" s="14">
        <v>597.01</v>
      </c>
      <c r="F18" s="12">
        <f t="shared" si="0"/>
        <v>1.2819626368907022</v>
      </c>
      <c r="G18" s="9"/>
    </row>
    <row r="19" spans="1:7" s="13" customFormat="1" ht="26.25" customHeight="1" x14ac:dyDescent="0.2">
      <c r="A19" s="9" t="str">
        <f>'[1]2019'!C126</f>
        <v>KPFI-5/45</v>
      </c>
      <c r="B19" s="16" t="str">
        <f>'[1]2019'!D126</f>
        <v>Emīla Dārziņa mūzikas vidusskola</v>
      </c>
      <c r="C19" s="11" t="str">
        <f>'[1]2019'!E126</f>
        <v>Energoefektivitātes paaugstināšana Emīla Dārziņa mūzikas vidusskolas ēkā</v>
      </c>
      <c r="D19" s="10">
        <v>94.7</v>
      </c>
      <c r="E19" s="14">
        <v>97.95</v>
      </c>
      <c r="F19" s="12">
        <f t="shared" si="0"/>
        <v>1.0343189017951426</v>
      </c>
      <c r="G19" s="9"/>
    </row>
    <row r="20" spans="1:7" s="13" customFormat="1" ht="26.25" customHeight="1" x14ac:dyDescent="0.2">
      <c r="A20" s="9" t="str">
        <f>'[1]2019'!C128</f>
        <v>KPFI-5/54</v>
      </c>
      <c r="B20" s="16" t="str">
        <f>'[1]2019'!D128</f>
        <v>Daugavpils Tirdzniecības profesionālā vidusskola</v>
      </c>
      <c r="C20" s="11" t="str">
        <f>'[1]2019'!E128</f>
        <v>Daugavpils Tirdzniecības skolas ēkas energoefektivitātes paaugstināšanas pasākumi</v>
      </c>
      <c r="D20" s="10">
        <v>75.7</v>
      </c>
      <c r="E20" s="14">
        <v>78.459999999999994</v>
      </c>
      <c r="F20" s="12">
        <f t="shared" si="0"/>
        <v>1.0364597093791281</v>
      </c>
      <c r="G20" s="9"/>
    </row>
    <row r="21" spans="1:7" s="13" customFormat="1" ht="26.25" customHeight="1" x14ac:dyDescent="0.2">
      <c r="A21" s="9" t="str">
        <f>'[1]2019'!C129</f>
        <v>KPFI-5/60</v>
      </c>
      <c r="B21" s="16" t="str">
        <f>'[1]2019'!D129</f>
        <v>Daugavpils Profesionālā vidusskola</v>
      </c>
      <c r="C21" s="11" t="str">
        <f>'[1]2019'!E129</f>
        <v xml:space="preserve">Energoefektivitātes paaugstināšanas pasākumi Latgales Transporta un sakaru tehniskās skolas dienesta viesnīcu ēkās </v>
      </c>
      <c r="D21" s="10">
        <v>60.1</v>
      </c>
      <c r="E21" s="14">
        <v>75.52</v>
      </c>
      <c r="F21" s="12">
        <f t="shared" si="0"/>
        <v>1.2565723793677204</v>
      </c>
      <c r="G21" s="9"/>
    </row>
    <row r="22" spans="1:7" s="13" customFormat="1" ht="38.25" x14ac:dyDescent="0.2">
      <c r="A22" s="9" t="str">
        <f>'[1]2019'!C131</f>
        <v>KPFI-5/62</v>
      </c>
      <c r="B22" s="16" t="str">
        <f>'[1]2019'!D131</f>
        <v>Saldus tehnikums</v>
      </c>
      <c r="C22" s="11" t="str">
        <f>'[1]2019'!E131</f>
        <v xml:space="preserve">Saldus Profesionālās vidusskolas divu dienesta viesnīcu ēku un sporta nama ēkas daļas renovācijas kompleksi, videi draudzīgi energoefektivitātes paaugstināšanas pasākumi </v>
      </c>
      <c r="D22" s="10">
        <v>154.4</v>
      </c>
      <c r="E22" s="14">
        <v>99.87</v>
      </c>
      <c r="F22" s="12">
        <f t="shared" si="0"/>
        <v>0.64682642487046638</v>
      </c>
      <c r="G22" s="9"/>
    </row>
    <row r="23" spans="1:7" s="13" customFormat="1" ht="26.25" customHeight="1" x14ac:dyDescent="0.2">
      <c r="A23" s="9" t="str">
        <f>'[1]2019'!C138</f>
        <v>KPFI-6/8</v>
      </c>
      <c r="B23" s="16" t="str">
        <f>'[1]2019'!D138</f>
        <v>Akciju sabiedrība "Reklāmdruka"</v>
      </c>
      <c r="C23" s="11" t="str">
        <f>'[1]2019'!E138</f>
        <v>Oglekļa dioksīda emisiju samazināšana, uzlabojot energoefektivitāti AS “Reklāmdruka" ražošanas ēkā Atlasa ielā 8, Rīgā</v>
      </c>
      <c r="D23" s="10">
        <f>IF('[1]2019'!V138&gt;0,'[1]2019'!V138,"")</f>
        <v>58.92</v>
      </c>
      <c r="E23" s="14">
        <f>IF('[1]2019'!Z138="","",'[1]2019'!Z138)</f>
        <v>49.512999999999998</v>
      </c>
      <c r="F23" s="12">
        <f t="shared" si="0"/>
        <v>0.84034283774609631</v>
      </c>
      <c r="G23" s="9"/>
    </row>
    <row r="24" spans="1:7" s="13" customFormat="1" ht="58.5" customHeight="1" x14ac:dyDescent="0.2">
      <c r="A24" s="9" t="str">
        <f>'[1]2019'!C147</f>
        <v>KPFI-6/19</v>
      </c>
      <c r="B24" s="16" t="str">
        <f>'[1]2019'!D147</f>
        <v>SIA "SENGA"</v>
      </c>
      <c r="C24" s="11" t="str">
        <f>'[1]2019'!E147</f>
        <v>Kompleksi risinājumi siltumnīcefekta gāzu emisiju samazināšanai SIA "Senga" ražošanas kompleksā</v>
      </c>
      <c r="D24" s="10">
        <f>IF('[1]2019'!V147&gt;0,'[1]2019'!V147,"")</f>
        <v>1050.83</v>
      </c>
      <c r="E24" s="14">
        <f>IF('[1]2019'!Z147="","",'[1]2019'!Z147)</f>
        <v>0</v>
      </c>
      <c r="F24" s="12">
        <f t="shared" si="0"/>
        <v>0</v>
      </c>
      <c r="G24" s="11" t="s">
        <v>23</v>
      </c>
    </row>
    <row r="25" spans="1:7" s="13" customFormat="1" ht="26.25" customHeight="1" x14ac:dyDescent="0.2">
      <c r="A25" s="9" t="str">
        <f>'[1]2019'!C174</f>
        <v>KPFI-7/6</v>
      </c>
      <c r="B25" s="16" t="str">
        <f>'[1]2019'!D174</f>
        <v>Cesvaines novada dome</v>
      </c>
      <c r="C25" s="11" t="str">
        <f>'[1]2019'!E174</f>
        <v>Energoefektivitātes paaugstināšana Cesvaines pašvaldības administratīvajā ēkā</v>
      </c>
      <c r="D25" s="10">
        <f>IF('[1]2019'!V174&gt;0,'[1]2019'!V174,"")</f>
        <v>55.86</v>
      </c>
      <c r="E25" s="14">
        <f>IF('[1]2019'!Z174="","",'[1]2019'!Z174)</f>
        <v>55.878999999999998</v>
      </c>
      <c r="F25" s="12">
        <f t="shared" si="0"/>
        <v>1.0003401360544217</v>
      </c>
      <c r="G25" s="9"/>
    </row>
    <row r="26" spans="1:7" s="13" customFormat="1" ht="38.25" x14ac:dyDescent="0.2">
      <c r="A26" s="9" t="str">
        <f>'[1]2019'!C178</f>
        <v>KPFI-7/10</v>
      </c>
      <c r="B26" s="16" t="str">
        <f>'[1]2019'!D178</f>
        <v>Jēkabpils novada pašvaldība</v>
      </c>
      <c r="C26" s="11" t="str">
        <f>'[1]2019'!E178</f>
        <v>Siltumnīcefektu gāzu emisiju samazināšana Jēkabpils novada pašvaldības ēkās - Rubeņu pirmsskolas mācību iestāde un Zasas pagasta pārvaldes administratīvā ēkās</v>
      </c>
      <c r="D26" s="10">
        <f>IF('[1]2019'!V178&gt;0,'[1]2019'!V178,"")</f>
        <v>103.16</v>
      </c>
      <c r="E26" s="14">
        <f>IF('[1]2019'!Z178="","",'[1]2019'!Z178)</f>
        <v>104.52200000000001</v>
      </c>
      <c r="F26" s="12">
        <f t="shared" si="0"/>
        <v>1.0132027917797597</v>
      </c>
      <c r="G26" s="9"/>
    </row>
    <row r="27" spans="1:7" s="13" customFormat="1" ht="26.25" customHeight="1" x14ac:dyDescent="0.2">
      <c r="A27" s="9" t="str">
        <f>'[1]2019'!C182</f>
        <v>KPFI-7/21</v>
      </c>
      <c r="B27" s="16" t="str">
        <f>'[1]2019'!D182</f>
        <v>Līvānu novada dome</v>
      </c>
      <c r="C27" s="11" t="str">
        <f>'[1]2019'!E182</f>
        <v>Līvānu novada pašvaldības Rožupes, Jersikas un Jaunsilavas pamatskolu ēku energoefektivitātes paaugstināšana</v>
      </c>
      <c r="D27" s="10">
        <f>IF('[1]2019'!V182&gt;0,'[1]2019'!V182,"")</f>
        <v>239.57</v>
      </c>
      <c r="E27" s="14">
        <f>IF('[1]2019'!Z182="","",'[1]2019'!Z182)</f>
        <v>249.75800000000001</v>
      </c>
      <c r="F27" s="12">
        <f t="shared" si="0"/>
        <v>1.042526192762032</v>
      </c>
      <c r="G27" s="9"/>
    </row>
    <row r="28" spans="1:7" s="13" customFormat="1" ht="26.25" customHeight="1" x14ac:dyDescent="0.2">
      <c r="A28" s="9" t="str">
        <f>'[1]2019'!C183</f>
        <v>KPFI-7/25</v>
      </c>
      <c r="B28" s="16" t="str">
        <f>'[1]2019'!D183</f>
        <v>Krustpils novada pašvaldība</v>
      </c>
      <c r="C28" s="11" t="str">
        <f>'[1]2019'!E183</f>
        <v>Krustpils novada Sūnu pamatskolas ēkas kompleksu pasākumu ieviešana siltumnīcefekta gāzu emisiju samazināšanai</v>
      </c>
      <c r="D28" s="10">
        <f>IF('[1]2019'!V183&gt;0,'[1]2019'!V183,"")</f>
        <v>31.57</v>
      </c>
      <c r="E28" s="14">
        <f>IF('[1]2019'!Z183="","",'[1]2019'!Z183)</f>
        <v>29.073</v>
      </c>
      <c r="F28" s="12">
        <f t="shared" si="0"/>
        <v>0.9209059233449477</v>
      </c>
      <c r="G28" s="9"/>
    </row>
    <row r="29" spans="1:7" s="13" customFormat="1" ht="26.25" customHeight="1" x14ac:dyDescent="0.2">
      <c r="A29" s="9" t="str">
        <f>'[1]2019'!C186</f>
        <v>KPFI-7/31</v>
      </c>
      <c r="B29" s="16" t="str">
        <f>'[1]2019'!D186</f>
        <v>Ķeguma novada pašvaldība</v>
      </c>
      <c r="C29" s="11" t="str">
        <f>'[1]2019'!E186</f>
        <v>Kompleksi risinājumi siltumnīcefekta gāzu emisiju samazināšanai Ķeguma novada pašvaldības ēkās</v>
      </c>
      <c r="D29" s="10">
        <f>IF('[1]2019'!V186&gt;0,'[1]2019'!V186,"")</f>
        <v>267.64</v>
      </c>
      <c r="E29" s="14">
        <f>IF('[1]2019'!Z186="","",'[1]2019'!Z186)</f>
        <v>197.047</v>
      </c>
      <c r="F29" s="12">
        <f t="shared" si="0"/>
        <v>0.73623897773128089</v>
      </c>
      <c r="G29" s="9"/>
    </row>
    <row r="30" spans="1:7" s="13" customFormat="1" ht="26.25" customHeight="1" x14ac:dyDescent="0.2">
      <c r="A30" s="9" t="str">
        <f>'[1]2019'!C190</f>
        <v>KPFI-7/41</v>
      </c>
      <c r="B30" s="16" t="str">
        <f>'[1]2019'!D190</f>
        <v>Jūrmalas pilsētas dome</v>
      </c>
      <c r="C30" s="11" t="str">
        <f>'[1]2019'!E190</f>
        <v>Kompleksi risinājumi siltumnīcefekta gāzu emisiju samazināšanai Jūrmalas pašvaldības izglītības iestāžu ēkās</v>
      </c>
      <c r="D30" s="10">
        <f>IF('[1]2019'!V190&gt;0,'[1]2019'!V190,"")</f>
        <v>592.38</v>
      </c>
      <c r="E30" s="14">
        <f>IF('[1]2019'!Z190="","",'[1]2019'!Z190)</f>
        <v>617.01700000000005</v>
      </c>
      <c r="F30" s="12">
        <f t="shared" si="0"/>
        <v>1.0415898578615079</v>
      </c>
      <c r="G30" s="9"/>
    </row>
    <row r="31" spans="1:7" s="13" customFormat="1" ht="26.25" customHeight="1" x14ac:dyDescent="0.2">
      <c r="A31" s="9" t="str">
        <f>'[1]2019'!C191</f>
        <v>KPFI-7/42</v>
      </c>
      <c r="B31" s="16" t="str">
        <f>'[1]2019'!D191</f>
        <v>Ogres novada pašvaldība</v>
      </c>
      <c r="C31" s="11" t="str">
        <f>'[1]2019'!E191</f>
        <v>Energoefektivitātes paaugstināšana Ogres novada pašvaldības ēkās 2</v>
      </c>
      <c r="D31" s="10">
        <f>IF('[1]2019'!V191&gt;0,'[1]2019'!V191,"")</f>
        <v>457.49</v>
      </c>
      <c r="E31" s="14">
        <f>IF('[1]2019'!Z191="","",'[1]2019'!Z191)</f>
        <v>539.60599999999999</v>
      </c>
      <c r="F31" s="12">
        <f t="shared" si="0"/>
        <v>1.179492447922359</v>
      </c>
      <c r="G31" s="9"/>
    </row>
    <row r="32" spans="1:7" s="13" customFormat="1" ht="26.25" customHeight="1" x14ac:dyDescent="0.2">
      <c r="A32" s="9" t="str">
        <f>'[1]2019'!C192</f>
        <v>KPFI-7/43</v>
      </c>
      <c r="B32" s="16" t="str">
        <f>'[1]2019'!D192</f>
        <v>Rīgas Domes Īpašuma departaments</v>
      </c>
      <c r="C32" s="11" t="str">
        <f>'[1]2019'!E192</f>
        <v>Kompleksi risinājumi siltumnīcefekta gāzu emisiju samazināšanai Rīgas pilsētas pašvaldības izglītības iestāžu lietojumā esošajās ēkās</v>
      </c>
      <c r="D32" s="10">
        <f>IF('[1]2019'!V192&gt;0,'[1]2019'!V192,"")</f>
        <v>330.32</v>
      </c>
      <c r="E32" s="14">
        <f>IF('[1]2019'!Z192="","",'[1]2019'!Z192)</f>
        <v>267.52999999999997</v>
      </c>
      <c r="F32" s="12">
        <f t="shared" si="0"/>
        <v>0.80991160087188174</v>
      </c>
      <c r="G32" s="9"/>
    </row>
    <row r="33" spans="1:7" s="13" customFormat="1" ht="26.25" customHeight="1" x14ac:dyDescent="0.2">
      <c r="A33" s="9" t="str">
        <f>'[1]2019'!C195</f>
        <v>KPFI-7/53</v>
      </c>
      <c r="B33" s="16" t="str">
        <f>'[1]2019'!D195</f>
        <v>Jēkabpils pilsētas pašvaldība</v>
      </c>
      <c r="C33" s="11" t="str">
        <f>'[1]2019'!E195</f>
        <v>Jēkabpils pilsētas pašvaldības iestāžu energoefektivitātes paaugstināšana</v>
      </c>
      <c r="D33" s="10">
        <f>IF('[1]2019'!V195&gt;0,'[1]2019'!V195,"")</f>
        <v>354.16500000000002</v>
      </c>
      <c r="E33" s="14">
        <f>IF('[1]2019'!Z195="","",'[1]2019'!Z195)</f>
        <v>354.54300000000001</v>
      </c>
      <c r="F33" s="12">
        <f t="shared" si="0"/>
        <v>1.0010672991402312</v>
      </c>
      <c r="G33" s="9"/>
    </row>
    <row r="34" spans="1:7" s="13" customFormat="1" ht="26.25" customHeight="1" x14ac:dyDescent="0.2">
      <c r="A34" s="9" t="str">
        <f>'[1]2019'!C196</f>
        <v>KPFI-7/65</v>
      </c>
      <c r="B34" s="16" t="str">
        <f>'[1]2019'!D196</f>
        <v>Grobiņas novada dome</v>
      </c>
      <c r="C34" s="11" t="str">
        <f>'[1]2019'!E196</f>
        <v>Grobiņas pagasta sākumskolas ēkas energoefektivitātes uzlabošana</v>
      </c>
      <c r="D34" s="10">
        <f>IF('[1]2019'!V196&gt;0,'[1]2019'!V196,"")</f>
        <v>71.209999999999994</v>
      </c>
      <c r="E34" s="14">
        <f>IF('[1]2019'!Z196="","",'[1]2019'!Z196)</f>
        <v>70.421999999999997</v>
      </c>
      <c r="F34" s="12">
        <f t="shared" si="0"/>
        <v>0.98893413846369893</v>
      </c>
      <c r="G34" s="9"/>
    </row>
    <row r="35" spans="1:7" s="13" customFormat="1" ht="26.25" customHeight="1" x14ac:dyDescent="0.2">
      <c r="A35" s="9" t="str">
        <f>'[1]2019'!C199</f>
        <v>KPFI-7/82</v>
      </c>
      <c r="B35" s="16" t="str">
        <f>'[1]2019'!D199</f>
        <v>Rēzeknes pilsētas dome</v>
      </c>
      <c r="C35" s="11" t="str">
        <f>'[1]2019'!E199</f>
        <v>Kompleksi risinājumi siltumnīcefekta gāzu emisiju samazināšanai Rēzeknes pilsētas pašvaldības ēkās</v>
      </c>
      <c r="D35" s="10">
        <f>IF('[1]2019'!V199&gt;0,'[1]2019'!V199,"")</f>
        <v>547.5</v>
      </c>
      <c r="E35" s="14">
        <f>IF('[1]2019'!Z199="","",'[1]2019'!Z199)</f>
        <v>473.03399999999999</v>
      </c>
      <c r="F35" s="12">
        <f t="shared" si="0"/>
        <v>0.86398904109589036</v>
      </c>
      <c r="G35" s="9"/>
    </row>
    <row r="36" spans="1:7" s="13" customFormat="1" ht="26.25" customHeight="1" x14ac:dyDescent="0.2">
      <c r="A36" s="9" t="str">
        <f>'[1]2019'!C202</f>
        <v>KPFI-7/89</v>
      </c>
      <c r="B36" s="16" t="str">
        <f>'[1]2019'!D202</f>
        <v>Mālpils novada dome</v>
      </c>
      <c r="C36" s="11" t="str">
        <f>'[1]2019'!E202</f>
        <v>Siltumnīcefekta gāzu emisiju samazināšana un energoefektivitātes paaugstināšana Mālpils novada pašvaldības izglītības iestādē</v>
      </c>
      <c r="D36" s="10">
        <f>IF('[1]2019'!V202&gt;0,'[1]2019'!V202,"")</f>
        <v>128.88</v>
      </c>
      <c r="E36" s="14">
        <f>IF('[1]2019'!Z202="","",'[1]2019'!Z202)</f>
        <v>110.33499999999999</v>
      </c>
      <c r="F36" s="12">
        <f t="shared" si="0"/>
        <v>0.85610645561762877</v>
      </c>
      <c r="G36" s="9"/>
    </row>
    <row r="37" spans="1:7" s="13" customFormat="1" ht="26.25" customHeight="1" x14ac:dyDescent="0.2">
      <c r="A37" s="9" t="str">
        <f>'[1]2019'!C203</f>
        <v>KPFI-7/90</v>
      </c>
      <c r="B37" s="16" t="str">
        <f>'[1]2019'!D203</f>
        <v>Ropažu novada pašvaldība</v>
      </c>
      <c r="C37" s="11" t="str">
        <f>'[1]2019'!E203</f>
        <v>Siltumnīcefekta gāzu emisiju samazināšana un energoefektivitātes paaugstināšana Ropažu novada pašvaldības ēkās</v>
      </c>
      <c r="D37" s="10">
        <f>IF('[1]2019'!V203&gt;0,'[1]2019'!V203,"")</f>
        <v>62.72</v>
      </c>
      <c r="E37" s="14">
        <f>IF('[1]2019'!Z203="","",'[1]2019'!Z203)</f>
        <v>65.114999999999995</v>
      </c>
      <c r="F37" s="12">
        <f t="shared" si="0"/>
        <v>1.0381855867346939</v>
      </c>
      <c r="G37" s="9"/>
    </row>
    <row r="38" spans="1:7" s="13" customFormat="1" ht="26.25" customHeight="1" x14ac:dyDescent="0.2">
      <c r="A38" s="9" t="str">
        <f>'[1]2019'!C205</f>
        <v>KPFI-7/93</v>
      </c>
      <c r="B38" s="16" t="str">
        <f>'[1]2019'!D205</f>
        <v>Pāvilostas novada dome</v>
      </c>
      <c r="C38" s="11" t="str">
        <f>'[1]2019'!E205</f>
        <v>Energoefektivitātes paaugstināšanas pasākumi Pāvilostas novada Pāvilostas vidusskolas un Vērgales pirmsskolas izglītības iestādes "Kastanītis" ēkām</v>
      </c>
      <c r="D38" s="10">
        <f>IF('[1]2019'!V205&gt;0,'[1]2019'!V205,"")</f>
        <v>87.98</v>
      </c>
      <c r="E38" s="14">
        <f>IF('[1]2019'!Z205="","",'[1]2019'!Z205)</f>
        <v>67.671999999999997</v>
      </c>
      <c r="F38" s="12">
        <f t="shared" si="0"/>
        <v>0.76917481245737662</v>
      </c>
      <c r="G38" s="9"/>
    </row>
    <row r="39" spans="1:7" s="13" customFormat="1" ht="26.25" customHeight="1" x14ac:dyDescent="0.2">
      <c r="A39" s="9" t="str">
        <f>'[1]2019'!C206</f>
        <v>KPFI-7/97</v>
      </c>
      <c r="B39" s="16" t="str">
        <f>'[1]2019'!D206</f>
        <v>Smiltenes novada dome</v>
      </c>
      <c r="C39" s="11" t="str">
        <f>'[1]2019'!E206</f>
        <v>Smiltenes novada Grundzāles Palsmenes pagastu izglītības iestāžu renovācija atbilstoši augstām energoefektivitātes prasībām</v>
      </c>
      <c r="D39" s="10">
        <f>IF('[1]2019'!V206&gt;0,'[1]2019'!V206,"")</f>
        <v>181.08</v>
      </c>
      <c r="E39" s="14">
        <f>IF('[1]2019'!Z206="","",'[1]2019'!Z206)</f>
        <v>182.61</v>
      </c>
      <c r="F39" s="12">
        <f t="shared" si="0"/>
        <v>1.0084493041749503</v>
      </c>
      <c r="G39" s="9"/>
    </row>
    <row r="40" spans="1:7" s="13" customFormat="1" ht="26.25" customHeight="1" x14ac:dyDescent="0.2">
      <c r="A40" s="9" t="str">
        <f>'[1]2019'!C234</f>
        <v>KPFI-10/22</v>
      </c>
      <c r="B40" s="16" t="str">
        <f>'[1]2019'!D234</f>
        <v>Garkalnes novada Dome</v>
      </c>
      <c r="C40" s="11" t="str">
        <f>'[1]2019'!E234</f>
        <v>Garkalnes vidusskolas ēkas zemas enerģijas patēriņa energoefektīva rekonstrukcija izmantojot videi draudzīgas tehnoloģijas un būvmateriālus</v>
      </c>
      <c r="D40" s="10">
        <f>IF('[1]2019'!V234&gt;0,'[1]2019'!V234,"")</f>
        <v>105.364</v>
      </c>
      <c r="E40" s="14">
        <f>IF('[1]2019'!Z234="","",'[1]2019'!Z234)</f>
        <v>109.101</v>
      </c>
      <c r="F40" s="12">
        <f t="shared" si="0"/>
        <v>1.035467522113815</v>
      </c>
      <c r="G40" s="9"/>
    </row>
    <row r="41" spans="1:7" s="13" customFormat="1" ht="65.25" customHeight="1" x14ac:dyDescent="0.2">
      <c r="A41" s="9" t="s">
        <v>20</v>
      </c>
      <c r="B41" s="16" t="str">
        <f>'[1]2019'!D238</f>
        <v>Pašnodarbinātā persona Juris Līnis</v>
      </c>
      <c r="C41" s="11" t="str">
        <f>'[1]2019'!E238</f>
        <v>Energoefektīvas pasīvās divģimeņu dzīvojamās ēkas jaunbūve</v>
      </c>
      <c r="D41" s="10">
        <v>0</v>
      </c>
      <c r="E41" s="23">
        <v>0</v>
      </c>
      <c r="F41" s="12">
        <v>0</v>
      </c>
      <c r="G41" s="11" t="s">
        <v>19</v>
      </c>
    </row>
    <row r="42" spans="1:7" s="13" customFormat="1" ht="48" customHeight="1" x14ac:dyDescent="0.2">
      <c r="A42" s="9" t="s">
        <v>21</v>
      </c>
      <c r="B42" s="16" t="str">
        <f>'[1]2019'!D240</f>
        <v>Uldis Pabērzis</v>
      </c>
      <c r="C42" s="11" t="str">
        <f>'[1]2019'!E240</f>
        <v>Energoefektīvas pasīvās vienģimenes dzīvojamās ēkas jaunbūve  Rīgā,  Ernsta Bergmaņa iela 5</v>
      </c>
      <c r="D42" s="10">
        <v>0</v>
      </c>
      <c r="E42" s="23">
        <f>IF('[1]2019'!Z240="","",'[1]2019'!Z240)</f>
        <v>0</v>
      </c>
      <c r="F42" s="12">
        <v>0</v>
      </c>
      <c r="G42" s="11" t="s">
        <v>24</v>
      </c>
    </row>
    <row r="43" spans="1:7" s="13" customFormat="1" ht="26.25" customHeight="1" x14ac:dyDescent="0.2">
      <c r="A43" s="9" t="str">
        <f>'[1]2019'!C241</f>
        <v>KPFI-10/75</v>
      </c>
      <c r="B43" s="16" t="str">
        <f>'[1]2019'!D241</f>
        <v>Tiskādu sanatorijas internātskola</v>
      </c>
      <c r="C43" s="11" t="str">
        <f>'[1]2019'!E241</f>
        <v>Tiskādu speciālās internātpamatskolas rekonstrukcija, kas atbilst zema enerģijas patēriņa ēkas prasībām</v>
      </c>
      <c r="D43" s="10">
        <f>IF('[1]2019'!V241&gt;0,'[1]2019'!V241,"")</f>
        <v>123.7243</v>
      </c>
      <c r="E43" s="14">
        <f>IF('[1]2019'!Z241="","",'[1]2019'!Z241)</f>
        <v>125.956</v>
      </c>
      <c r="F43" s="12">
        <f t="shared" si="0"/>
        <v>1.01803768540214</v>
      </c>
      <c r="G43" s="9"/>
    </row>
    <row r="44" spans="1:7" s="13" customFormat="1" ht="26.25" customHeight="1" x14ac:dyDescent="0.2">
      <c r="A44" s="9" t="str">
        <f>'[1]2019'!C243</f>
        <v>KPFI-10/79</v>
      </c>
      <c r="B44" s="16" t="str">
        <f>'[1]2019'!D243</f>
        <v>Rēzeknes novada pašvaldība</v>
      </c>
      <c r="C44" s="11" t="str">
        <f>'[1]2019'!E243</f>
        <v>Tiskādu vidusskolas rekonstrukcija, kas atbilst zema enerģijas patēriņa ēkas prasībām</v>
      </c>
      <c r="D44" s="10">
        <f>IF('[1]2019'!V243&gt;0,'[1]2019'!V243,"")</f>
        <v>180.7713</v>
      </c>
      <c r="E44" s="14">
        <f>IF('[1]2019'!Z243="","",'[1]2019'!Z243)</f>
        <v>211.00299999999999</v>
      </c>
      <c r="F44" s="12">
        <f t="shared" si="0"/>
        <v>1.1672372771562742</v>
      </c>
      <c r="G44" s="9"/>
    </row>
    <row r="45" spans="1:7" s="13" customFormat="1" ht="26.25" customHeight="1" x14ac:dyDescent="0.2">
      <c r="A45" s="9" t="str">
        <f>'[1]2019'!C244</f>
        <v>KPFI-12/1</v>
      </c>
      <c r="B45" s="16" t="str">
        <f>'[1]2019'!D244</f>
        <v>Ķekavas novada pašvaldības sporta aģentūra</v>
      </c>
      <c r="C45" s="11" t="str">
        <f>'[1]2019'!E244</f>
        <v>Saules kolektora sistēmas uzstādīšana "Ķekavas novada pašvaldības sporta aģentūras" ēkai siltumnīcefekta gāzu emisiju samazināšanai</v>
      </c>
      <c r="D45" s="10">
        <f>IF('[1]2019'!V244&gt;0,'[1]2019'!V244,"")</f>
        <v>31.92</v>
      </c>
      <c r="E45" s="14">
        <f>IF('[1]2019'!Z244="","",'[1]2019'!Z244)</f>
        <v>7.4669999999999996</v>
      </c>
      <c r="F45" s="12">
        <f t="shared" si="0"/>
        <v>0.2339285714285714</v>
      </c>
      <c r="G45" s="9"/>
    </row>
    <row r="46" spans="1:7" s="13" customFormat="1" ht="63.75" x14ac:dyDescent="0.2">
      <c r="A46" s="9" t="str">
        <f>'[1]2019'!C247</f>
        <v>KPFI-12/18</v>
      </c>
      <c r="B46" s="16" t="str">
        <f>'[1]2019'!D247</f>
        <v>Skrīveru novada dome</v>
      </c>
      <c r="C46" s="11" t="str">
        <f>'[1]2019'!E247</f>
        <v>Saules enerģija siltajam ūdenim Skrīveru novadā</v>
      </c>
      <c r="D46" s="10">
        <f>IF('[1]2019'!V247&gt;0,'[1]2019'!V247,"")</f>
        <v>33.67</v>
      </c>
      <c r="E46" s="14">
        <f>IF('[1]2019'!Z247="","",'[1]2019'!Z247)</f>
        <v>0</v>
      </c>
      <c r="F46" s="12">
        <f t="shared" si="0"/>
        <v>0</v>
      </c>
      <c r="G46" s="11" t="s">
        <v>23</v>
      </c>
    </row>
    <row r="47" spans="1:7" s="13" customFormat="1" ht="38.25" x14ac:dyDescent="0.2">
      <c r="A47" s="9" t="str">
        <f>'[1]2019'!C248</f>
        <v>KPFI-12/21</v>
      </c>
      <c r="B47" s="16" t="str">
        <f>'[1]2019'!D248</f>
        <v>SIA "Tukums DH"</v>
      </c>
      <c r="C47" s="11" t="str">
        <f>'[1]2019'!E248</f>
        <v>Biomasas koģenerācijas elektrostacijas uzstādīšanas Tukumā, nodrošinot elektroenerģijas un siltumenerģijas ražošanu no atjaunojamiem energoresursiem un samazinot oglekļa dioksīda emisiju</v>
      </c>
      <c r="D47" s="10">
        <f>IF('[1]2019'!V248&gt;0,'[1]2019'!V248,"")</f>
        <v>8962.5499999999993</v>
      </c>
      <c r="E47" s="14">
        <f>IF('[1]2019'!Z248="","",'[1]2019'!Z248)</f>
        <v>7733.2209999999995</v>
      </c>
      <c r="F47" s="12">
        <f t="shared" si="0"/>
        <v>0.86283713898388292</v>
      </c>
      <c r="G47" s="9"/>
    </row>
    <row r="48" spans="1:7" s="13" customFormat="1" ht="26.25" customHeight="1" x14ac:dyDescent="0.2">
      <c r="A48" s="9" t="str">
        <f>'[1]2019'!C251</f>
        <v>KPFI-12/52</v>
      </c>
      <c r="B48" s="16" t="str">
        <f>'[1]2019'!D251</f>
        <v>SIA "Baltijas lāse"</v>
      </c>
      <c r="C48" s="11" t="str">
        <f>'[1]2019'!E251</f>
        <v>Saules enerģijas izmantošana Duntes muižā</v>
      </c>
      <c r="D48" s="10">
        <f>IF('[1]2019'!V251&gt;0,'[1]2019'!V251,"")</f>
        <v>23.03</v>
      </c>
      <c r="E48" s="14">
        <f>IF('[1]2019'!Z251="","",'[1]2019'!Z251)</f>
        <v>7.8929999999999998</v>
      </c>
      <c r="F48" s="12">
        <f t="shared" si="0"/>
        <v>0.3427268779852366</v>
      </c>
      <c r="G48" s="9"/>
    </row>
    <row r="49" spans="1:7" s="13" customFormat="1" ht="26.25" customHeight="1" x14ac:dyDescent="0.2">
      <c r="A49" s="9" t="str">
        <f>'[1]2019'!C252</f>
        <v>KPFI-12/57</v>
      </c>
      <c r="B49" s="16" t="str">
        <f>'[1]2019'!D252</f>
        <v>SIA "ENERCOM PLUS"</v>
      </c>
      <c r="C49" s="11" t="str">
        <f>'[1]2019'!E252</f>
        <v>Vēja elektrostaciju tehnoloģiju iegāde un ieviešana elektroenerģijas ražošanai Popes pagastā, "Lipstiņos"</v>
      </c>
      <c r="D49" s="10">
        <f>IF('[1]2019'!V252&gt;0,'[1]2019'!V252,"")</f>
        <v>8188.13</v>
      </c>
      <c r="E49" s="14">
        <f>IF('[1]2019'!Z252="","",'[1]2019'!Z252)</f>
        <v>0</v>
      </c>
      <c r="F49" s="12">
        <f t="shared" si="0"/>
        <v>0</v>
      </c>
      <c r="G49" s="11" t="s">
        <v>23</v>
      </c>
    </row>
    <row r="50" spans="1:7" s="13" customFormat="1" ht="18" customHeight="1" x14ac:dyDescent="0.2">
      <c r="A50" s="9" t="str">
        <f>'[1]2019'!C253</f>
        <v>KPFI-12/73</v>
      </c>
      <c r="B50" s="16" t="str">
        <f>'[1]2019'!D253</f>
        <v>AS "ROGA-AGRO"</v>
      </c>
      <c r="C50" s="11" t="str">
        <f>'[1]2019'!E253</f>
        <v>Saules kolektoru sistēmas uzstādīšana AS "ROGA-AGRO"</v>
      </c>
      <c r="D50" s="10">
        <f>IF('[1]2019'!V253&gt;0,'[1]2019'!V253,"")</f>
        <v>7.62</v>
      </c>
      <c r="E50" s="14">
        <f>IF('[1]2019'!Z253="","",'[1]2019'!Z253)</f>
        <v>7.7880000000000003</v>
      </c>
      <c r="F50" s="12">
        <f t="shared" si="0"/>
        <v>1.0220472440944881</v>
      </c>
      <c r="G50" s="9"/>
    </row>
    <row r="51" spans="1:7" s="13" customFormat="1" ht="26.25" customHeight="1" x14ac:dyDescent="0.2">
      <c r="A51" s="9" t="str">
        <f>'[1]2019'!C259</f>
        <v>KPFI-12/114</v>
      </c>
      <c r="B51" s="16" t="str">
        <f>'[1]2019'!D259</f>
        <v>Sabiedrība ar ierobežotu atbildību Firma "Albatross" Tukuma rajonā</v>
      </c>
      <c r="C51" s="11" t="str">
        <f>'[1]2019'!E259</f>
        <v>Siltuma nodrošināšana ar atjaunojamiem energoresursiem atpūtas kompleksa "Albatross" darbībai</v>
      </c>
      <c r="D51" s="10">
        <f>IF('[1]2019'!V259&gt;0,'[1]2019'!V259,"")</f>
        <v>3605.08</v>
      </c>
      <c r="E51" s="14">
        <f>IF('[1]2019'!Z259="","",'[1]2019'!Z259)</f>
        <v>314.505</v>
      </c>
      <c r="F51" s="12">
        <f t="shared" si="0"/>
        <v>8.7239395519655594E-2</v>
      </c>
      <c r="G51" s="9"/>
    </row>
    <row r="52" spans="1:7" s="13" customFormat="1" ht="26.25" customHeight="1" x14ac:dyDescent="0.2">
      <c r="A52" s="9" t="str">
        <f>'[1]2019'!C260</f>
        <v>KPFI-12/121</v>
      </c>
      <c r="B52" s="16" t="str">
        <f>'[1]2019'!D260</f>
        <v>Valsts aizsardzības militāro objektu un iepirkumu centrs</v>
      </c>
      <c r="C52" s="11" t="str">
        <f>'[1]2019'!E260</f>
        <v>Nacionālo bruņoto spēku ēku fosilo siltumenerģijas ražošanas iekārtu nomaiņa siltumenerģijas ražošanai no atjaunojamiem energoresursiem</v>
      </c>
      <c r="D52" s="10">
        <f>IF('[1]2019'!V260&gt;0,'[1]2019'!V260,"")</f>
        <v>885.07</v>
      </c>
      <c r="E52" s="14">
        <f>IF('[1]2019'!Z260="","",'[1]2019'!Z260)</f>
        <v>891.61599999999999</v>
      </c>
      <c r="F52" s="12">
        <f t="shared" si="0"/>
        <v>1.00739602517315</v>
      </c>
      <c r="G52" s="9"/>
    </row>
    <row r="53" spans="1:7" s="13" customFormat="1" ht="26.25" customHeight="1" x14ac:dyDescent="0.2">
      <c r="A53" s="9" t="str">
        <f>'[1]2019'!C262</f>
        <v>KPFI-12/131</v>
      </c>
      <c r="B53" s="16" t="str">
        <f>'[1]2019'!D262</f>
        <v>Rīgas Domes Īpašuma departaments</v>
      </c>
      <c r="C53" s="11" t="str">
        <f>'[1]2019'!E262</f>
        <v>Ogļu katlu mājas nomaiņa pret atjaunojamo energoresursu apkures kaltu Rīgas 14.vakara (maiņu) vidusskolas ēkā Rīgā, Margrietas ielā</v>
      </c>
      <c r="D53" s="10">
        <f>IF('[1]2019'!V262&gt;0,'[1]2019'!V262,"")</f>
        <v>96.63</v>
      </c>
      <c r="E53" s="14">
        <f>IF('[1]2019'!Z262="","",'[1]2019'!Z262)</f>
        <v>88.540999999999997</v>
      </c>
      <c r="F53" s="12">
        <f t="shared" si="0"/>
        <v>0.91628893718306947</v>
      </c>
      <c r="G53" s="9"/>
    </row>
    <row r="54" spans="1:7" s="13" customFormat="1" ht="48.75" customHeight="1" x14ac:dyDescent="0.2">
      <c r="A54" s="9" t="str">
        <f>'[1]2019'!C263</f>
        <v>KPFI-12/144</v>
      </c>
      <c r="B54" s="16" t="str">
        <f>'[1]2019'!D263</f>
        <v>Sabiedrība ar ierobežotu atbildību "Resort Investments"</v>
      </c>
      <c r="C54" s="11" t="str">
        <f>'[1]2019'!E263</f>
        <v>Saules kolektoru sistēmu uzstādīšana un zemes siltumsūkņu būvniecība Saulkrastos</v>
      </c>
      <c r="D54" s="10">
        <f>IF('[1]2019'!V263&gt;0,'[1]2019'!V263,"")</f>
        <v>235.91</v>
      </c>
      <c r="E54" s="14">
        <f>IF('[1]2019'!Z263="","",'[1]2019'!Z263)</f>
        <v>0</v>
      </c>
      <c r="F54" s="12">
        <f t="shared" si="0"/>
        <v>0</v>
      </c>
      <c r="G54" s="11" t="s">
        <v>23</v>
      </c>
    </row>
    <row r="55" spans="1:7" s="13" customFormat="1" ht="26.25" customHeight="1" x14ac:dyDescent="0.2">
      <c r="A55" s="9" t="str">
        <f>'[1]2019'!C266</f>
        <v>KPFI-12/152</v>
      </c>
      <c r="B55" s="16" t="str">
        <f>'[1]2019'!D266</f>
        <v>Maltas speciālā internātpamatskola</v>
      </c>
      <c r="C55" s="11" t="str">
        <f>'[1]2019'!E266</f>
        <v>Maltas speciālās internātpamatskolas katlu mājas un apkures sistēmas rekonstrukcija</v>
      </c>
      <c r="D55" s="10">
        <f>IF('[1]2019'!V266&gt;0,'[1]2019'!V266,"")</f>
        <v>96.25</v>
      </c>
      <c r="E55" s="14">
        <f>IF('[1]2019'!Z266="","",'[1]2019'!Z266)</f>
        <v>118.40300000000001</v>
      </c>
      <c r="F55" s="12">
        <f t="shared" si="0"/>
        <v>1.2301610389610391</v>
      </c>
      <c r="G55" s="9"/>
    </row>
    <row r="56" spans="1:7" s="13" customFormat="1" ht="26.25" customHeight="1" x14ac:dyDescent="0.2">
      <c r="A56" s="9" t="str">
        <f>'[1]2019'!C270</f>
        <v>KPFI-12/183</v>
      </c>
      <c r="B56" s="16" t="str">
        <f>'[1]2019'!D270</f>
        <v>SIA "Seces koks"</v>
      </c>
      <c r="C56" s="11" t="str">
        <f>'[1]2019'!E270</f>
        <v>SIA "Seces koks" koģenerācijas elektrostacijas izveidošana</v>
      </c>
      <c r="D56" s="10">
        <f>IF('[1]2019'!V270&gt;0,'[1]2019'!V270,"")</f>
        <v>9022</v>
      </c>
      <c r="E56" s="14">
        <f>IF('[1]2019'!Z270="","",'[1]2019'!Z270)</f>
        <v>9538.5630000000001</v>
      </c>
      <c r="F56" s="12">
        <f t="shared" si="0"/>
        <v>1.0572559299490136</v>
      </c>
      <c r="G56" s="9"/>
    </row>
    <row r="57" spans="1:7" s="13" customFormat="1" ht="26.25" customHeight="1" x14ac:dyDescent="0.2">
      <c r="A57" s="9" t="str">
        <f>'[1]2019'!C273</f>
        <v>KPFI-12/196</v>
      </c>
      <c r="B57" s="16" t="str">
        <f>'[1]2019'!D273</f>
        <v>Sabiedrība ar ierobežotu atbildību "Granulu Mobilais Siltums"</v>
      </c>
      <c r="C57" s="11" t="str">
        <f>'[1]2019'!E273</f>
        <v>Moduļveida granulu katlu apkures mobilo katlumāju uzstādīšana</v>
      </c>
      <c r="D57" s="10">
        <f>IF('[1]2019'!V273&gt;0,'[1]2019'!V273,"")</f>
        <v>12662.8</v>
      </c>
      <c r="E57" s="14">
        <f>IF('[1]2019'!Z273="","",'[1]2019'!Z273)</f>
        <v>7061.9489999999996</v>
      </c>
      <c r="F57" s="12">
        <f t="shared" si="0"/>
        <v>0.55769253245727646</v>
      </c>
      <c r="G57" s="9"/>
    </row>
    <row r="58" spans="1:7" s="13" customFormat="1" ht="26.25" customHeight="1" x14ac:dyDescent="0.2">
      <c r="A58" s="9" t="str">
        <f>'[1]2019'!C274</f>
        <v>KPFI-12/198</v>
      </c>
      <c r="B58" s="16" t="str">
        <f>'[1]2019'!D274</f>
        <v>Smiltenes Valsts tehnikums - profesionālā vidusskola</v>
      </c>
      <c r="C58" s="11" t="str">
        <f>'[1]2019'!E274</f>
        <v>Biomasas katlumājas būvniecība un saules kolektoru sistēmas uzstādīšana Smiltenes tehnikumā</v>
      </c>
      <c r="D58" s="10">
        <f>IF('[1]2019'!V274&gt;0,'[1]2019'!V274,"")</f>
        <v>4974.18</v>
      </c>
      <c r="E58" s="14">
        <f>IF('[1]2019'!Z274="","",'[1]2019'!Z274)</f>
        <v>1333.2809999999999</v>
      </c>
      <c r="F58" s="12">
        <f t="shared" si="0"/>
        <v>0.26804036042121515</v>
      </c>
      <c r="G58" s="9"/>
    </row>
    <row r="59" spans="1:7" s="13" customFormat="1" ht="26.25" customHeight="1" x14ac:dyDescent="0.2">
      <c r="A59" s="9" t="str">
        <f>'[1]2019'!C275</f>
        <v>KPFI-12/199</v>
      </c>
      <c r="B59" s="16" t="str">
        <f>'[1]2019'!D275</f>
        <v>SIA "Zemgales Enerģijas parks"</v>
      </c>
      <c r="C59" s="11" t="str">
        <f>'[1]2019'!E275</f>
        <v>Biogāzes koģenerācijas elektrostacijas celšana - atjaunojamo energoresursu izmantošana SEG emisiju samazināšanai</v>
      </c>
      <c r="D59" s="10">
        <f>IF('[1]2019'!V275&gt;0,'[1]2019'!V275,"")</f>
        <v>4496</v>
      </c>
      <c r="E59" s="14">
        <f>IF('[1]2019'!Z275="","",'[1]2019'!Z275)</f>
        <v>3969.35</v>
      </c>
      <c r="F59" s="12">
        <f t="shared" si="0"/>
        <v>0.88286254448398571</v>
      </c>
      <c r="G59" s="9"/>
    </row>
    <row r="60" spans="1:7" s="13" customFormat="1" ht="26.25" customHeight="1" x14ac:dyDescent="0.2">
      <c r="A60" s="9" t="str">
        <f>'[1]2019'!C276</f>
        <v>KPFI-12/205</v>
      </c>
      <c r="B60" s="16" t="str">
        <f>'[1]2019'!D276</f>
        <v>Ieslodzījuma vietu pārvalde</v>
      </c>
      <c r="C60" s="11" t="str">
        <f>'[1]2019'!E276</f>
        <v>Tehnoloģiju pāreja no fosilajiem uz atjaunojamiem energoresursiem Daugavgrīvas cietuma Grīvas nodaļas ēkās</v>
      </c>
      <c r="D60" s="10">
        <f>IF('[1]2019'!V276&gt;0,'[1]2019'!V276,"")</f>
        <v>2006</v>
      </c>
      <c r="E60" s="14">
        <f>IF('[1]2019'!Z276="","",'[1]2019'!Z276)</f>
        <v>2091.7730000000001</v>
      </c>
      <c r="F60" s="12">
        <f t="shared" si="0"/>
        <v>1.042758225324028</v>
      </c>
      <c r="G60" s="9"/>
    </row>
    <row r="61" spans="1:7" s="13" customFormat="1" ht="26.25" customHeight="1" x14ac:dyDescent="0.2">
      <c r="A61" s="9" t="str">
        <f>'[1]2019'!C278</f>
        <v>KPFI-12/214</v>
      </c>
      <c r="B61" s="16" t="str">
        <f>'[1]2019'!D278</f>
        <v>VSAC "Zemgale"</v>
      </c>
      <c r="C61" s="11" t="str">
        <f>'[1]2019'!E278</f>
        <v>Apkures sistēmu  nomaiņa VSAC "Zemgale" filiālē "Iecava" un filiālē "Jelgava"</v>
      </c>
      <c r="D61" s="10">
        <f>IF('[1]2019'!V278&gt;0,'[1]2019'!V278,"")</f>
        <v>372.27</v>
      </c>
      <c r="E61" s="14">
        <f>IF('[1]2019'!Z278="","",'[1]2019'!Z278)</f>
        <v>73.287000000000006</v>
      </c>
      <c r="F61" s="12">
        <f t="shared" si="0"/>
        <v>0.19686517849947621</v>
      </c>
      <c r="G61" s="9"/>
    </row>
    <row r="62" spans="1:7" s="13" customFormat="1" ht="38.25" x14ac:dyDescent="0.2">
      <c r="A62" s="9" t="str">
        <f>'[1]2019'!C279</f>
        <v>KPFI-12/236</v>
      </c>
      <c r="B62" s="16" t="str">
        <f>'[1]2019'!D279</f>
        <v>Burtnieku novada pašvaldība</v>
      </c>
      <c r="C62" s="11" t="str">
        <f>'[1]2019'!E279</f>
        <v>Burtnieku novada pašvaldības ēku fosilo siltumenerģijas ražošanas iekārtu nomaiņa siltumenerģijas ražošanai no atjaunojamiem energoresursiem</v>
      </c>
      <c r="D62" s="10">
        <f>IF('[1]2019'!V279&gt;0,'[1]2019'!V279,"")</f>
        <v>93.4</v>
      </c>
      <c r="E62" s="14">
        <f>IF('[1]2019'!Z279="","",'[1]2019'!Z279)</f>
        <v>91.986999999999995</v>
      </c>
      <c r="F62" s="12">
        <f t="shared" si="0"/>
        <v>0.98487152034261227</v>
      </c>
      <c r="G62" s="9"/>
    </row>
    <row r="63" spans="1:7" s="13" customFormat="1" ht="26.25" customHeight="1" x14ac:dyDescent="0.2">
      <c r="A63" s="9" t="str">
        <f>'[1]2019'!C330</f>
        <v>KPFI-13.2/1</v>
      </c>
      <c r="B63" s="16" t="str">
        <f>'[1]2019'!D330</f>
        <v>Carnikavas novada pašvaldības aģentūra "Carnikavas komunālserviss"</v>
      </c>
      <c r="C63" s="11" t="str">
        <f>'[1]2019'!E330</f>
        <v>Gaismas objektu nomaiņa Carnikavas novadā</v>
      </c>
      <c r="D63" s="10">
        <f>IF('[1]2019'!V330&gt;0,'[1]2019'!V330,"")</f>
        <v>38.79</v>
      </c>
      <c r="E63" s="14">
        <f>IF('[1]2019'!Z330="","",'[1]2019'!Z330)</f>
        <v>44.320683000000002</v>
      </c>
      <c r="F63" s="12">
        <f t="shared" si="0"/>
        <v>1.1425801237432329</v>
      </c>
      <c r="G63" s="9"/>
    </row>
    <row r="64" spans="1:7" s="13" customFormat="1" ht="26.25" customHeight="1" x14ac:dyDescent="0.2">
      <c r="A64" s="9" t="str">
        <f>'[1]2019'!C331</f>
        <v>KPFI-13.2/5</v>
      </c>
      <c r="B64" s="16" t="str">
        <f>'[1]2019'!D331</f>
        <v>Balvu novada pašvaldība</v>
      </c>
      <c r="C64" s="11" t="str">
        <f>'[1]2019'!E331</f>
        <v>Publisko teritoriju apgaismojuma infrastruktūras uzlabošana Balvu novadā I kārta</v>
      </c>
      <c r="D64" s="10">
        <f>IF('[1]2019'!V331&gt;0,'[1]2019'!V331,"")</f>
        <v>40.869999999999997</v>
      </c>
      <c r="E64" s="14">
        <f>IF('[1]2019'!Z331="","",'[1]2019'!Z331)</f>
        <v>41.369385000000001</v>
      </c>
      <c r="F64" s="12">
        <f t="shared" si="0"/>
        <v>1.0122188646929289</v>
      </c>
      <c r="G64" s="9"/>
    </row>
    <row r="65" spans="1:7" s="13" customFormat="1" ht="26.25" customHeight="1" x14ac:dyDescent="0.2">
      <c r="A65" s="9" t="str">
        <f>'[1]2019'!C332</f>
        <v>KPFI-13.2/15</v>
      </c>
      <c r="B65" s="16" t="str">
        <f>'[1]2019'!D332</f>
        <v>Jūrmalas pilsētas dome</v>
      </c>
      <c r="C65" s="11" t="str">
        <f>'[1]2019'!E332</f>
        <v>Siltumnīcefekta gāzu emisiju samazināšana Jūrmalas pilsētas publisko teritoriju apgaismojuma infrastruktūrā</v>
      </c>
      <c r="D65" s="10">
        <f>IF('[1]2019'!V332&gt;0,'[1]2019'!V332,"")</f>
        <v>86.1</v>
      </c>
      <c r="E65" s="14">
        <f>IF('[1]2019'!Z332="","",'[1]2019'!Z332)</f>
        <v>86.615475000000004</v>
      </c>
      <c r="F65" s="12">
        <f t="shared" si="0"/>
        <v>1.0059869337979095</v>
      </c>
      <c r="G65" s="9"/>
    </row>
    <row r="66" spans="1:7" s="13" customFormat="1" ht="26.25" customHeight="1" x14ac:dyDescent="0.2">
      <c r="A66" s="9" t="str">
        <f>'[1]2019'!C333</f>
        <v>KPFI-13.2/16</v>
      </c>
      <c r="B66" s="16" t="str">
        <f>'[1]2019'!D333</f>
        <v>Salacgrīvas novada dome</v>
      </c>
      <c r="C66" s="11" t="str">
        <f>'[1]2019'!E333</f>
        <v>Siltumnīcefekta gāzu emisiju samazināšana Salacgrīvas novada pašvaldības publisko teritoriju apgaismojuma infrastruktūrā</v>
      </c>
      <c r="D66" s="10">
        <f>IF('[1]2019'!V333&gt;0,'[1]2019'!V333,"")</f>
        <v>54.85</v>
      </c>
      <c r="E66" s="14">
        <f>IF('[1]2019'!Z333="","",'[1]2019'!Z333)</f>
        <v>55.903157999999998</v>
      </c>
      <c r="F66" s="12">
        <f t="shared" si="0"/>
        <v>1.0192006927985413</v>
      </c>
      <c r="G66" s="9"/>
    </row>
    <row r="67" spans="1:7" s="13" customFormat="1" ht="26.25" customHeight="1" x14ac:dyDescent="0.2">
      <c r="A67" s="9" t="str">
        <f>'[1]2019'!C334</f>
        <v>KPFI-13.2/19</v>
      </c>
      <c r="B67" s="16" t="str">
        <f>'[1]2019'!D334</f>
        <v>Krimuldas novada dome</v>
      </c>
      <c r="C67" s="11" t="str">
        <f>'[1]2019'!E334</f>
        <v>Siltumnīcefekta gāzu emisiju samazināšana Krimuldas novada pašvaldības publisko teritoriju apgaismojuma infrastruktūrā</v>
      </c>
      <c r="D67" s="10">
        <f>IF('[1]2019'!V334&gt;0,'[1]2019'!V334,"")</f>
        <v>44.61</v>
      </c>
      <c r="E67" s="14">
        <f>IF('[1]2019'!Z334="","",'[1]2019'!Z334)</f>
        <v>44.805419999999998</v>
      </c>
      <c r="F67" s="12">
        <f t="shared" si="0"/>
        <v>1.0043806321452589</v>
      </c>
      <c r="G67" s="9"/>
    </row>
    <row r="68" spans="1:7" s="13" customFormat="1" ht="26.25" customHeight="1" x14ac:dyDescent="0.2">
      <c r="A68" s="9" t="str">
        <f>'[1]2019'!C335</f>
        <v>KPFI-13.2/20</v>
      </c>
      <c r="B68" s="16" t="str">
        <f>'[1]2019'!D335</f>
        <v>Dobeles novada pašvaldība</v>
      </c>
      <c r="C68" s="11" t="str">
        <f>'[1]2019'!E335</f>
        <v>Esošo gaismekļu nomaiņa uz energoefektīviem LED tehnoloģiju gaismekļiem Dobeles novadā</v>
      </c>
      <c r="D68" s="10">
        <f>IF('[1]2019'!V335&gt;0,'[1]2019'!V335,"")</f>
        <v>33.731000000000002</v>
      </c>
      <c r="E68" s="14">
        <f>IF('[1]2019'!Z335="","",'[1]2019'!Z335)</f>
        <v>33.769216999999998</v>
      </c>
      <c r="F68" s="12">
        <f t="shared" ref="F68:F131" si="1">IF(ISNUMBER(E68/$D68),E68/$D68,"")</f>
        <v>1.0011329933888706</v>
      </c>
      <c r="G68" s="9"/>
    </row>
    <row r="69" spans="1:7" s="13" customFormat="1" ht="26.25" customHeight="1" x14ac:dyDescent="0.2">
      <c r="A69" s="9" t="str">
        <f>'[1]2019'!C336</f>
        <v>KPFI-13.2/22</v>
      </c>
      <c r="B69" s="16" t="str">
        <f>'[1]2019'!D336</f>
        <v>Talsu novada pašvaldība</v>
      </c>
      <c r="C69" s="11" t="str">
        <f>'[1]2019'!E336</f>
        <v>Siltumnīcefekta gāzu emisiju samazināšana Talsu novada pašvaldības Valdemārpils pilsētas publisko teritoriju apgaismojuma infrastruktūrā</v>
      </c>
      <c r="D69" s="10">
        <f>IF('[1]2019'!V336&gt;0,'[1]2019'!V336,"")</f>
        <v>48.73</v>
      </c>
      <c r="E69" s="14">
        <f>IF('[1]2019'!Z336="","",'[1]2019'!Z336)</f>
        <v>49.147011999999997</v>
      </c>
      <c r="F69" s="12">
        <f t="shared" si="1"/>
        <v>1.0085576031192285</v>
      </c>
      <c r="G69" s="9"/>
    </row>
    <row r="70" spans="1:7" s="13" customFormat="1" ht="26.25" customHeight="1" x14ac:dyDescent="0.2">
      <c r="A70" s="9" t="str">
        <f>'[1]2019'!C337</f>
        <v>KPFI-13.2/23</v>
      </c>
      <c r="B70" s="16" t="str">
        <f>'[1]2019'!D337</f>
        <v>Talsu novada pašvaldība</v>
      </c>
      <c r="C70" s="11" t="str">
        <f>'[1]2019'!E337</f>
        <v>Siltumnīcefekta gāzu emisiju samazināšana Talsu novada pašvaldības Valdgales un Ģibuļu pagastu publiskā apgaismojuma infrastruktūrā</v>
      </c>
      <c r="D70" s="10">
        <f>IF('[1]2019'!V337&gt;0,'[1]2019'!V337,"")</f>
        <v>34.07</v>
      </c>
      <c r="E70" s="14">
        <f>IF('[1]2019'!Z337="","",'[1]2019'!Z337)</f>
        <v>35.022545999999998</v>
      </c>
      <c r="F70" s="12">
        <f t="shared" si="1"/>
        <v>1.0279584972116231</v>
      </c>
      <c r="G70" s="9"/>
    </row>
    <row r="71" spans="1:7" s="13" customFormat="1" ht="26.25" customHeight="1" x14ac:dyDescent="0.2">
      <c r="A71" s="9" t="str">
        <f>'[1]2019'!C338</f>
        <v>KPFI-13.2/26</v>
      </c>
      <c r="B71" s="16" t="str">
        <f>'[1]2019'!D338</f>
        <v>Madonas novada pašvaldība</v>
      </c>
      <c r="C71" s="11" t="str">
        <f>'[1]2019'!E338</f>
        <v>Biksēres ciema LED apgaismojuma izveide</v>
      </c>
      <c r="D71" s="10">
        <f>IF('[1]2019'!V338&gt;0,'[1]2019'!V338,"")</f>
        <v>18.829999999999998</v>
      </c>
      <c r="E71" s="14">
        <f>IF('[1]2019'!Z338="","",'[1]2019'!Z338)</f>
        <v>20.287890999999998</v>
      </c>
      <c r="F71" s="12">
        <f t="shared" si="1"/>
        <v>1.077423844928306</v>
      </c>
      <c r="G71" s="9"/>
    </row>
    <row r="72" spans="1:7" s="13" customFormat="1" ht="26.25" customHeight="1" x14ac:dyDescent="0.2">
      <c r="A72" s="9" t="str">
        <f>'[1]2019'!C339</f>
        <v>KPFI-13.2/28</v>
      </c>
      <c r="B72" s="16" t="str">
        <f>'[1]2019'!D339</f>
        <v>Ilūkstes novada pašvaldība</v>
      </c>
      <c r="C72" s="11" t="str">
        <f>'[1]2019'!E339</f>
        <v>Siltumnīcefekta gāzu emisiju samazināšana Subates pilsētas Domes, Skolas un Smilšu ielu apgaismojuma infrastruktūrā"</v>
      </c>
      <c r="D72" s="10">
        <f>IF('[1]2019'!V339&gt;0,'[1]2019'!V339,"")</f>
        <v>12.15</v>
      </c>
      <c r="E72" s="14">
        <f>IF('[1]2019'!Z339="","",'[1]2019'!Z339)</f>
        <v>12.159316</v>
      </c>
      <c r="F72" s="12">
        <f t="shared" si="1"/>
        <v>1.0007667489711933</v>
      </c>
      <c r="G72" s="9"/>
    </row>
    <row r="73" spans="1:7" s="13" customFormat="1" ht="26.25" customHeight="1" x14ac:dyDescent="0.2">
      <c r="A73" s="9" t="str">
        <f>'[1]2019'!C340</f>
        <v>KPFI-13.2/35</v>
      </c>
      <c r="B73" s="16" t="str">
        <f>'[1]2019'!D340</f>
        <v>Limbažu novada dome</v>
      </c>
      <c r="C73" s="11" t="str">
        <f>'[1]2019'!E340</f>
        <v>Oglekļa dioksīda emisiju samazināšana Limbažu pilsētas apgaismojuma infrastruktūrā</v>
      </c>
      <c r="D73" s="10">
        <f>IF('[1]2019'!V340&gt;0,'[1]2019'!V340,"")</f>
        <v>49.14</v>
      </c>
      <c r="E73" s="14">
        <f>IF('[1]2019'!Z340="","",'[1]2019'!Z340)</f>
        <v>49.435631000000001</v>
      </c>
      <c r="F73" s="12">
        <f t="shared" si="1"/>
        <v>1.0060160968660969</v>
      </c>
      <c r="G73" s="9"/>
    </row>
    <row r="74" spans="1:7" s="13" customFormat="1" ht="26.25" customHeight="1" x14ac:dyDescent="0.2">
      <c r="A74" s="9" t="str">
        <f>'[1]2019'!C341</f>
        <v>KPFI-13.2/39</v>
      </c>
      <c r="B74" s="16" t="str">
        <f>'[1]2019'!D341</f>
        <v>Smiltenes novada dome</v>
      </c>
      <c r="C74" s="11" t="str">
        <f>'[1]2019'!E341</f>
        <v>Smiltenes novada pašvaldības publisko teritoriju apgaismojuma infrastruktūras modernizācija, 3. kārta</v>
      </c>
      <c r="D74" s="10">
        <f>IF('[1]2019'!V341&gt;0,'[1]2019'!V341,"")</f>
        <v>32.78</v>
      </c>
      <c r="E74" s="14">
        <f>IF('[1]2019'!Z341="","",'[1]2019'!Z341)</f>
        <v>33.116548999999999</v>
      </c>
      <c r="F74" s="12">
        <f t="shared" si="1"/>
        <v>1.0102669005491152</v>
      </c>
      <c r="G74" s="9"/>
    </row>
    <row r="75" spans="1:7" s="13" customFormat="1" ht="26.25" customHeight="1" x14ac:dyDescent="0.2">
      <c r="A75" s="9" t="str">
        <f>'[1]2019'!C342</f>
        <v>KPFI-13.3/1</v>
      </c>
      <c r="B75" s="16" t="str">
        <f>'[1]2019'!D342</f>
        <v>Salaspils novada dome</v>
      </c>
      <c r="C75" s="11" t="str">
        <f>'[1]2019'!E342</f>
        <v xml:space="preserve">Salaspils novada publisko teritoriju apgaismojuma infrastruktūras rekonstrukcija </v>
      </c>
      <c r="D75" s="10">
        <f>IF('[1]2019'!V342&gt;0,'[1]2019'!V342,"")</f>
        <v>25.803000000000001</v>
      </c>
      <c r="E75" s="14">
        <f>IF('[1]2019'!Z342="","",'[1]2019'!Z342)</f>
        <v>26.257580000000001</v>
      </c>
      <c r="F75" s="12">
        <f t="shared" si="1"/>
        <v>1.0176173313180639</v>
      </c>
      <c r="G75" s="9"/>
    </row>
    <row r="76" spans="1:7" s="13" customFormat="1" ht="26.25" customHeight="1" x14ac:dyDescent="0.2">
      <c r="A76" s="9" t="str">
        <f>'[1]2019'!C343</f>
        <v>KPFI-13.3/2</v>
      </c>
      <c r="B76" s="16" t="str">
        <f>'[1]2019'!D343</f>
        <v>Ventspils pilsētas pašvaldības iestāde "Komunālā pārvalde"</v>
      </c>
      <c r="C76" s="11" t="str">
        <f>'[1]2019'!E343</f>
        <v>Siltumnīcefekta gāzu emisiju samazināšana Ventspils pilsētas pašvaldības publisko teritoriju apgaismojuma infrastruktūrā</v>
      </c>
      <c r="D76" s="10">
        <f>IF('[1]2019'!V343&gt;0,'[1]2019'!V343,"")</f>
        <v>50.13</v>
      </c>
      <c r="E76" s="14">
        <f>IF('[1]2019'!Z343="","",'[1]2019'!Z343)</f>
        <v>50.192709999999998</v>
      </c>
      <c r="F76" s="12">
        <f t="shared" si="1"/>
        <v>1.0012509475364053</v>
      </c>
      <c r="G76" s="9"/>
    </row>
    <row r="77" spans="1:7" s="13" customFormat="1" ht="26.25" customHeight="1" x14ac:dyDescent="0.2">
      <c r="A77" s="9" t="str">
        <f>'[1]2019'!C344</f>
        <v>KPFI-13.3/6</v>
      </c>
      <c r="B77" s="16" t="str">
        <f>'[1]2019'!D344</f>
        <v>Jelgavas pilsētas pašvaldības iestāde "Pilsētsaimniecība"</v>
      </c>
      <c r="C77" s="11" t="str">
        <f>'[1]2019'!E344</f>
        <v>Siltumnīcefektu gāzu emisiju samazināšana Jelgavas pilsētas pašvaldības publisko teritoriju apgaismojuma infrastruktūrā, 4.kārta</v>
      </c>
      <c r="D77" s="10">
        <f>IF('[1]2019'!V344&gt;0,'[1]2019'!V344,"")</f>
        <v>67</v>
      </c>
      <c r="E77" s="14">
        <f>IF('[1]2019'!Z344="","",'[1]2019'!Z344)</f>
        <v>67.011218</v>
      </c>
      <c r="F77" s="12">
        <f t="shared" si="1"/>
        <v>1.000167432835821</v>
      </c>
      <c r="G77" s="9"/>
    </row>
    <row r="78" spans="1:7" s="13" customFormat="1" ht="26.25" customHeight="1" x14ac:dyDescent="0.2">
      <c r="A78" s="9" t="str">
        <f>'[1]2019'!C345</f>
        <v>KPFI-13.3/9</v>
      </c>
      <c r="B78" s="16" t="str">
        <f>'[1]2019'!D345</f>
        <v>Ādažu novada dome</v>
      </c>
      <c r="C78" s="11" t="str">
        <f>'[1]2019'!E345</f>
        <v>Esošo gaismekļu nomaiņa uz energoefektīviem LED tehnoloģiju gaismekļiem Ādažu novadā</v>
      </c>
      <c r="D78" s="10">
        <f>IF('[1]2019'!V345&gt;0,'[1]2019'!V345,"")</f>
        <v>33.188000000000002</v>
      </c>
      <c r="E78" s="14">
        <f>IF('[1]2019'!Z345="","",'[1]2019'!Z345)</f>
        <v>33.192376000000003</v>
      </c>
      <c r="F78" s="12">
        <f t="shared" si="1"/>
        <v>1.0001318548873086</v>
      </c>
      <c r="G78" s="9"/>
    </row>
    <row r="79" spans="1:7" s="13" customFormat="1" ht="26.25" customHeight="1" x14ac:dyDescent="0.2">
      <c r="A79" s="9" t="str">
        <f>'[1]2019'!C346</f>
        <v>KPFI-13.3/14</v>
      </c>
      <c r="B79" s="16" t="str">
        <f>'[1]2019'!D346</f>
        <v>Valmieras pilsētas pašvaldība</v>
      </c>
      <c r="C79" s="11" t="str">
        <f>'[1]2019'!E346</f>
        <v>Valmieras pilsētas apgaismojuma infrastruktūras nomaiņa</v>
      </c>
      <c r="D79" s="10">
        <f>IF('[1]2019'!V346&gt;0,'[1]2019'!V346,"")</f>
        <v>153.78</v>
      </c>
      <c r="E79" s="14">
        <f>IF('[1]2019'!Z346="","",'[1]2019'!Z346)</f>
        <v>157.42717400000001</v>
      </c>
      <c r="F79" s="12">
        <f t="shared" si="1"/>
        <v>1.0237168292365717</v>
      </c>
      <c r="G79" s="9"/>
    </row>
    <row r="80" spans="1:7" s="13" customFormat="1" ht="26.25" customHeight="1" x14ac:dyDescent="0.2">
      <c r="A80" s="9" t="str">
        <f>'[1]2019'!C347</f>
        <v>KPFI-13.3/15</v>
      </c>
      <c r="B80" s="16" t="str">
        <f>'[1]2019'!D347</f>
        <v>Vecumnieku novada dome</v>
      </c>
      <c r="C80" s="11" t="str">
        <f>'[1]2019'!E347</f>
        <v>Gaismekļu nomaiņa uz LED tehnoloģiju gaismekļiem Vecumnieku pašvaldības publiskajā teritorijā</v>
      </c>
      <c r="D80" s="10">
        <f>IF('[1]2019'!V347&gt;0,'[1]2019'!V347,"")</f>
        <v>20.202999999999999</v>
      </c>
      <c r="E80" s="14">
        <f>IF('[1]2019'!Z347="","",'[1]2019'!Z347)</f>
        <v>19.207654000000002</v>
      </c>
      <c r="F80" s="12">
        <f t="shared" si="1"/>
        <v>0.95073276246102079</v>
      </c>
      <c r="G80" s="9"/>
    </row>
    <row r="81" spans="1:7" s="13" customFormat="1" ht="26.25" customHeight="1" x14ac:dyDescent="0.2">
      <c r="A81" s="9" t="str">
        <f>'[1]2019'!C348</f>
        <v>KPFI-13.3/17</v>
      </c>
      <c r="B81" s="16" t="str">
        <f>'[1]2019'!D348</f>
        <v>Salacgrīvas novada dome</v>
      </c>
      <c r="C81" s="11" t="str">
        <f>'[1]2019'!E348</f>
        <v>Siltumnīcefekta gāzu emisiju samazināšana Salacgrīvas novada pašvaldības publisko teritoriju apgaismojuma infrastruktūrā</v>
      </c>
      <c r="D81" s="10">
        <f>IF('[1]2019'!V348&gt;0,'[1]2019'!V348,"")</f>
        <v>68.8</v>
      </c>
      <c r="E81" s="14">
        <f>IF('[1]2019'!Z348="","",'[1]2019'!Z348)</f>
        <v>71.492553999999998</v>
      </c>
      <c r="F81" s="12">
        <f t="shared" si="1"/>
        <v>1.0391359593023255</v>
      </c>
      <c r="G81" s="9"/>
    </row>
    <row r="82" spans="1:7" s="13" customFormat="1" ht="26.25" customHeight="1" x14ac:dyDescent="0.2">
      <c r="A82" s="9" t="str">
        <f>'[1]2019'!C349</f>
        <v>KPFI-13.3/18</v>
      </c>
      <c r="B82" s="16" t="str">
        <f>'[1]2019'!D349</f>
        <v>Carnikavas novada pašvaldības aģentūra "Carnikavas komunālserviss"</v>
      </c>
      <c r="C82" s="11" t="str">
        <f>'[1]2019'!E349</f>
        <v>Gaismas objektu nomaiņa Carnikavas novadā II</v>
      </c>
      <c r="D82" s="10">
        <f>IF('[1]2019'!V349&gt;0,'[1]2019'!V349,"")</f>
        <v>12.39</v>
      </c>
      <c r="E82" s="14">
        <f>IF('[1]2019'!Z349="","",'[1]2019'!Z349)</f>
        <v>13.733024</v>
      </c>
      <c r="F82" s="12">
        <f t="shared" si="1"/>
        <v>1.1083958030669896</v>
      </c>
      <c r="G82" s="9"/>
    </row>
    <row r="83" spans="1:7" s="13" customFormat="1" ht="26.25" customHeight="1" x14ac:dyDescent="0.2">
      <c r="A83" s="9" t="str">
        <f>'[1]2019'!C350</f>
        <v>KPFI-13.3/19</v>
      </c>
      <c r="B83" s="16" t="str">
        <f>'[1]2019'!D350</f>
        <v>Rīgas pašvaldības aģentūra "RĪGAS GAISMA"</v>
      </c>
      <c r="C83" s="11" t="str">
        <f>'[1]2019'!E350</f>
        <v>Esošo gaismekļu nomaiņa uz energoefektīviem LED tehnoloģiju gaismekļiem Rīgā, Brīvības ielā posmā no Juglas ielas līdz pilsētas robežai</v>
      </c>
      <c r="D83" s="10">
        <f>IF('[1]2019'!V350&gt;0,'[1]2019'!V350,"")</f>
        <v>46.029000000000003</v>
      </c>
      <c r="E83" s="14">
        <f>IF('[1]2019'!Z350="","",'[1]2019'!Z350)</f>
        <v>46.039693</v>
      </c>
      <c r="F83" s="12">
        <f t="shared" si="1"/>
        <v>1.0002323100653934</v>
      </c>
      <c r="G83" s="9"/>
    </row>
    <row r="84" spans="1:7" s="13" customFormat="1" ht="38.25" x14ac:dyDescent="0.2">
      <c r="A84" s="9" t="str">
        <f>'[1]2019'!C351</f>
        <v>KPFI-13.3/20</v>
      </c>
      <c r="B84" s="16" t="str">
        <f>'[1]2019'!D351</f>
        <v>Rīgas pašvaldības aģentūra "RĪGAS GAISMA"</v>
      </c>
      <c r="C84" s="11" t="str">
        <f>'[1]2019'!E351</f>
        <v>Esošo gaismekļu nomaiņa uz energoefektīviem LED tehnoloģiju gaismekļiem Rīgā, Gustava Zemgala gatves un Varoņu ielas dažādos posmos</v>
      </c>
      <c r="D84" s="10">
        <f>IF('[1]2019'!V351&gt;0,'[1]2019'!V351,"")</f>
        <v>84.647999999999996</v>
      </c>
      <c r="E84" s="14">
        <f>IF('[1]2019'!Z351="","",'[1]2019'!Z351)</f>
        <v>84.662632000000002</v>
      </c>
      <c r="F84" s="12">
        <f t="shared" si="1"/>
        <v>1.0001728570078443</v>
      </c>
      <c r="G84" s="9"/>
    </row>
    <row r="85" spans="1:7" s="13" customFormat="1" ht="38.25" x14ac:dyDescent="0.2">
      <c r="A85" s="9" t="str">
        <f>'[1]2019'!C352</f>
        <v>KPFI-13.3/21</v>
      </c>
      <c r="B85" s="16" t="str">
        <f>'[1]2019'!D352</f>
        <v>Rīgas pašvaldības aģentūra "RĪGAS GAISMA"</v>
      </c>
      <c r="C85" s="11" t="str">
        <f>'[1]2019'!E352</f>
        <v>Esošo gaismekļu nomaiņa uz energoefektīviem LED tehnoloģiju gaismekļiem Rīgā, Kārļa Ulmaņa gatvē posmā no Lielirbes ielas līdz pilsētas robežai</v>
      </c>
      <c r="D85" s="10">
        <f>IF('[1]2019'!V352&gt;0,'[1]2019'!V352,"")</f>
        <v>51.07</v>
      </c>
      <c r="E85" s="14">
        <f>IF('[1]2019'!Z352="","",'[1]2019'!Z352)</f>
        <v>51.089930000000003</v>
      </c>
      <c r="F85" s="12">
        <f t="shared" si="1"/>
        <v>1.0003902486782847</v>
      </c>
      <c r="G85" s="9"/>
    </row>
    <row r="86" spans="1:7" s="13" customFormat="1" ht="26.25" customHeight="1" x14ac:dyDescent="0.2">
      <c r="A86" s="9" t="str">
        <f>'[1]2019'!C353</f>
        <v>KPFI-13.3/22</v>
      </c>
      <c r="B86" s="16" t="str">
        <f>'[1]2019'!D353</f>
        <v>Rīgas pašvaldības aģentūra "RĪGAS GAISMA"</v>
      </c>
      <c r="C86" s="11" t="str">
        <f>'[1]2019'!E353</f>
        <v>Esošo gaismekļu nomaiņa uz energoefektīviem LED tehnoloģiju gaismekļiem Rīgā, Maskavas ielas dažādos posmos</v>
      </c>
      <c r="D86" s="10">
        <f>IF('[1]2019'!V353&gt;0,'[1]2019'!V353,"")</f>
        <v>42.293999999999997</v>
      </c>
      <c r="E86" s="14">
        <f>IF('[1]2019'!Z353="","",'[1]2019'!Z353)</f>
        <v>42.30829</v>
      </c>
      <c r="F86" s="12">
        <f t="shared" si="1"/>
        <v>1.0003378729843477</v>
      </c>
      <c r="G86" s="9"/>
    </row>
    <row r="87" spans="1:7" s="13" customFormat="1" ht="26.25" customHeight="1" x14ac:dyDescent="0.2">
      <c r="A87" s="9" t="str">
        <f>'[1]2019'!C354</f>
        <v>KPFI-13.3/24</v>
      </c>
      <c r="B87" s="16" t="str">
        <f>'[1]2019'!D354</f>
        <v>Preiļu novada pašvaldība</v>
      </c>
      <c r="C87" s="11" t="str">
        <f>'[1]2019'!E354</f>
        <v>Preiļu novada pašvaldības publisko teritoriju apgaismojuma energoefektivitātes uzlabošana</v>
      </c>
      <c r="D87" s="10">
        <f>IF('[1]2019'!V354&gt;0,'[1]2019'!V354,"")</f>
        <v>21.03</v>
      </c>
      <c r="E87" s="14">
        <f>IF('[1]2019'!Z354="","",'[1]2019'!Z354)</f>
        <v>21.010034000000001</v>
      </c>
      <c r="F87" s="12">
        <f t="shared" si="1"/>
        <v>0.99905059438896815</v>
      </c>
      <c r="G87" s="9"/>
    </row>
    <row r="88" spans="1:7" s="13" customFormat="1" ht="26.25" customHeight="1" x14ac:dyDescent="0.2">
      <c r="A88" s="9" t="str">
        <f>'[1]2019'!C355</f>
        <v>KPFI-13.3/25</v>
      </c>
      <c r="B88" s="16" t="str">
        <f>'[1]2019'!D355</f>
        <v>Skrīveru novada pašvaldība</v>
      </c>
      <c r="C88" s="11" t="str">
        <f>'[1]2019'!E355</f>
        <v>Pašvaldības publisko teritoriju apgaismojuma infrastruktūras uzlabošana Skrīveros</v>
      </c>
      <c r="D88" s="10">
        <f>IF('[1]2019'!V355&gt;0,'[1]2019'!V355,"")</f>
        <v>13.686999999999999</v>
      </c>
      <c r="E88" s="14">
        <f>IF('[1]2019'!Z355="","",'[1]2019'!Z355)</f>
        <v>13.687369</v>
      </c>
      <c r="F88" s="12">
        <f t="shared" si="1"/>
        <v>1.0000269598889457</v>
      </c>
      <c r="G88" s="9"/>
    </row>
    <row r="89" spans="1:7" s="13" customFormat="1" ht="26.25" customHeight="1" x14ac:dyDescent="0.2">
      <c r="A89" s="9" t="str">
        <f>'[1]2019'!C356</f>
        <v>KPFI-13.3/27</v>
      </c>
      <c r="B89" s="16" t="str">
        <f>'[1]2019'!D356</f>
        <v>Līgatnes novada pašvaldība</v>
      </c>
      <c r="C89" s="11" t="str">
        <f>'[1]2019'!E356</f>
        <v>Pašvaldības publisko teritoriju apgaismojuma infrastruktūras uzlabošana Līgatnē un Augšlīgatnē</v>
      </c>
      <c r="D89" s="10">
        <f>IF('[1]2019'!V356&gt;0,'[1]2019'!V356,"")</f>
        <v>42.34</v>
      </c>
      <c r="E89" s="14">
        <f>IF('[1]2019'!Z356="","",'[1]2019'!Z356)</f>
        <v>42.619140999999999</v>
      </c>
      <c r="F89" s="12">
        <f t="shared" si="1"/>
        <v>1.0065928436466698</v>
      </c>
      <c r="G89" s="9"/>
    </row>
    <row r="90" spans="1:7" s="13" customFormat="1" ht="26.25" customHeight="1" x14ac:dyDescent="0.2">
      <c r="A90" s="9" t="str">
        <f>'[1]2019'!C357</f>
        <v>KPFI-13.3/31</v>
      </c>
      <c r="B90" s="16" t="str">
        <f>'[1]2019'!D357</f>
        <v>Aglonas novada dome</v>
      </c>
      <c r="C90" s="11" t="str">
        <f>'[1]2019'!E357</f>
        <v>Ielu apgaismojuma infrastruktūras uzlabošana Aglonas novada publiskajā teritorijā</v>
      </c>
      <c r="D90" s="10">
        <f>IF('[1]2019'!V357&gt;0,'[1]2019'!V357,"")</f>
        <v>21.08</v>
      </c>
      <c r="E90" s="14">
        <f>IF('[1]2019'!Z357="","",'[1]2019'!Z357)</f>
        <v>24.025645999999998</v>
      </c>
      <c r="F90" s="12">
        <f t="shared" si="1"/>
        <v>1.1397365275142315</v>
      </c>
      <c r="G90" s="9"/>
    </row>
    <row r="91" spans="1:7" s="13" customFormat="1" ht="26.25" customHeight="1" x14ac:dyDescent="0.2">
      <c r="A91" s="9" t="str">
        <f>'[1]2019'!C358</f>
        <v>KPFI-13.3/32</v>
      </c>
      <c r="B91" s="16" t="str">
        <f>'[1]2019'!D358</f>
        <v>Rundāles novada dome</v>
      </c>
      <c r="C91" s="11" t="str">
        <f>'[1]2019'!E358</f>
        <v>Esošo gaismekļu nomaiņa uz LED tehnoloģiju gaismekļiem Rundāles novadā</v>
      </c>
      <c r="D91" s="10">
        <f>IF('[1]2019'!V358&gt;0,'[1]2019'!V358,"")</f>
        <v>15.255000000000001</v>
      </c>
      <c r="E91" s="14">
        <f>IF('[1]2019'!Z358="","",'[1]2019'!Z358)</f>
        <v>15.956621</v>
      </c>
      <c r="F91" s="12">
        <f t="shared" si="1"/>
        <v>1.0459928548017043</v>
      </c>
      <c r="G91" s="9"/>
    </row>
    <row r="92" spans="1:7" s="13" customFormat="1" ht="26.25" customHeight="1" x14ac:dyDescent="0.2">
      <c r="A92" s="9" t="str">
        <f>'[1]2019'!C359</f>
        <v>KPFI-13.3/38</v>
      </c>
      <c r="B92" s="16" t="str">
        <f>'[1]2019'!D359</f>
        <v>Kocēnu novada dome</v>
      </c>
      <c r="C92" s="11" t="str">
        <f>'[1]2019'!E359</f>
        <v>Siltumnīcefekta gāzu emisiju samazināšana Kocēnu novada publisko teritoriju apgaismojuma infrastruktūrā</v>
      </c>
      <c r="D92" s="10">
        <f>IF('[1]2019'!V359&gt;0,'[1]2019'!V359,"")</f>
        <v>35.229999999999997</v>
      </c>
      <c r="E92" s="14">
        <f>IF('[1]2019'!Z359="","",'[1]2019'!Z359)</f>
        <v>35.561275000000002</v>
      </c>
      <c r="F92" s="12">
        <f t="shared" si="1"/>
        <v>1.0094032074936135</v>
      </c>
      <c r="G92" s="9"/>
    </row>
    <row r="93" spans="1:7" s="13" customFormat="1" ht="26.25" customHeight="1" x14ac:dyDescent="0.2">
      <c r="A93" s="9" t="str">
        <f>'[1]2019'!C360</f>
        <v>KPFI-13.3/41</v>
      </c>
      <c r="B93" s="16" t="str">
        <f>'[1]2019'!D360</f>
        <v>Talsu novada pašvaldība</v>
      </c>
      <c r="C93" s="11" t="str">
        <f>'[1]2019'!E360</f>
        <v>Siltumnīcefekta gāzu emisiju samazinājums Talsu novada Sabiles publiskās teritoriju apgaismojuma infrastruktūrā</v>
      </c>
      <c r="D93" s="10">
        <f>IF('[1]2019'!V360&gt;0,'[1]2019'!V360,"")</f>
        <v>63.76</v>
      </c>
      <c r="E93" s="14">
        <f>IF('[1]2019'!Z360="","",'[1]2019'!Z360)</f>
        <v>63.722073000000002</v>
      </c>
      <c r="F93" s="12">
        <f t="shared" si="1"/>
        <v>0.99940515997490598</v>
      </c>
      <c r="G93" s="9"/>
    </row>
    <row r="94" spans="1:7" s="13" customFormat="1" ht="26.25" customHeight="1" x14ac:dyDescent="0.2">
      <c r="A94" s="9" t="str">
        <f>'[1]2019'!C361</f>
        <v>KPFI-13.3/44</v>
      </c>
      <c r="B94" s="16" t="str">
        <f>'[1]2019'!D361</f>
        <v>Dobeles novada pašvaldība</v>
      </c>
      <c r="C94" s="11" t="str">
        <f>'[1]2019'!E361</f>
        <v>Publisko teritoriju apgaismojuma infrastruktūras modernizācija Dobeles novadā</v>
      </c>
      <c r="D94" s="10">
        <f>IF('[1]2019'!V361&gt;0,'[1]2019'!V361,"")</f>
        <v>26.62</v>
      </c>
      <c r="E94" s="14">
        <f>IF('[1]2019'!Z361="","",'[1]2019'!Z361)</f>
        <v>26.635921</v>
      </c>
      <c r="F94" s="12">
        <f t="shared" si="1"/>
        <v>1.0005980841472577</v>
      </c>
      <c r="G94" s="9"/>
    </row>
    <row r="95" spans="1:7" s="13" customFormat="1" ht="26.25" customHeight="1" x14ac:dyDescent="0.2">
      <c r="A95" s="9" t="str">
        <f>'[1]2019'!C362</f>
        <v>KPFI-13.3/45</v>
      </c>
      <c r="B95" s="16" t="str">
        <f>'[1]2019'!D362</f>
        <v>Lubānas novada pašvaldība</v>
      </c>
      <c r="C95" s="11" t="str">
        <f>'[1]2019'!E362</f>
        <v>Siltumnīcefektu gāzu emisiju samazināšana Lubānas novada publisko teritoriju apgaismojuma infrastruktūrā</v>
      </c>
      <c r="D95" s="10">
        <f>IF('[1]2019'!V362&gt;0,'[1]2019'!V362,"")</f>
        <v>15.786</v>
      </c>
      <c r="E95" s="14">
        <f>IF('[1]2019'!Z362="","",'[1]2019'!Z362)</f>
        <v>16.028874999999999</v>
      </c>
      <c r="F95" s="12">
        <f t="shared" si="1"/>
        <v>1.0153854681363232</v>
      </c>
      <c r="G95" s="9"/>
    </row>
    <row r="96" spans="1:7" s="13" customFormat="1" ht="26.25" customHeight="1" x14ac:dyDescent="0.2">
      <c r="A96" s="9" t="str">
        <f>'[1]2019'!C363</f>
        <v>KPFI-13.3/49</v>
      </c>
      <c r="B96" s="16" t="str">
        <f>'[1]2019'!D363</f>
        <v>Ilūkstes novada pašvaldība</v>
      </c>
      <c r="C96" s="11" t="str">
        <f>'[1]2019'!E363</f>
        <v>Siltumnīcefekta gāzu emisiju samazināšana Ilūkstes pilsētas ielu apgaismojuma infrastruktūrā</v>
      </c>
      <c r="D96" s="10">
        <f>IF('[1]2019'!V363&gt;0,'[1]2019'!V363,"")</f>
        <v>77.14</v>
      </c>
      <c r="E96" s="14">
        <f>IF('[1]2019'!Z363="","",'[1]2019'!Z363)</f>
        <v>77.317734999999999</v>
      </c>
      <c r="F96" s="12">
        <f t="shared" si="1"/>
        <v>1.0023040575576874</v>
      </c>
      <c r="G96" s="9"/>
    </row>
    <row r="97" spans="1:7" s="13" customFormat="1" ht="26.25" customHeight="1" x14ac:dyDescent="0.2">
      <c r="A97" s="9" t="str">
        <f>'[1]2019'!C364</f>
        <v>KPFI-13.3/50</v>
      </c>
      <c r="B97" s="16" t="str">
        <f>'[1]2019'!D364</f>
        <v>Talsu novada pašvaldība</v>
      </c>
      <c r="C97" s="11" t="str">
        <f>'[1]2019'!E364</f>
        <v>Siltumnīcefekta gāzu emisiju samazināšana Talsu novada Stendes pilsētas publisko teritoriju apgaismojuma infrastruktūrā</v>
      </c>
      <c r="D97" s="10">
        <f>IF('[1]2019'!V364&gt;0,'[1]2019'!V364,"")</f>
        <v>78.489999999999995</v>
      </c>
      <c r="E97" s="14">
        <f>IF('[1]2019'!Z364="","",'[1]2019'!Z364)</f>
        <v>76.083859000000004</v>
      </c>
      <c r="F97" s="12">
        <f t="shared" si="1"/>
        <v>0.96934461714868148</v>
      </c>
      <c r="G97" s="9"/>
    </row>
    <row r="98" spans="1:7" s="13" customFormat="1" ht="26.25" customHeight="1" x14ac:dyDescent="0.2">
      <c r="A98" s="9" t="str">
        <f>'[1]2019'!C365</f>
        <v>KPFI-13.3/52</v>
      </c>
      <c r="B98" s="16" t="str">
        <f>'[1]2019'!D365</f>
        <v>Līvānu novada dome</v>
      </c>
      <c r="C98" s="11" t="str">
        <f>'[1]2019'!E365</f>
        <v>Esošo gaismekļu nomaiņa uz energoefektīviem LED tehnoloģiju gaismekļiem Līvānu pilsētā</v>
      </c>
      <c r="D98" s="10">
        <f>IF('[1]2019'!V365&gt;0,'[1]2019'!V365,"")</f>
        <v>25.51</v>
      </c>
      <c r="E98" s="14">
        <f>IF('[1]2019'!Z365="","",'[1]2019'!Z365)</f>
        <v>26.033275</v>
      </c>
      <c r="F98" s="12">
        <f t="shared" si="1"/>
        <v>1.0205125441003526</v>
      </c>
      <c r="G98" s="9"/>
    </row>
    <row r="99" spans="1:7" s="13" customFormat="1" ht="26.25" customHeight="1" x14ac:dyDescent="0.2">
      <c r="A99" s="9" t="str">
        <f>'[1]2019'!C366</f>
        <v>KPFI-13.3/53</v>
      </c>
      <c r="B99" s="16" t="str">
        <f>'[1]2019'!D366</f>
        <v>Kandavas novada dome</v>
      </c>
      <c r="C99" s="11" t="str">
        <f>'[1]2019'!E366</f>
        <v>Siltumnīcefekta gāzu emisiju samazināšana Kandavas novada publisko teritoriju apgaismojuma infrastruktūrā</v>
      </c>
      <c r="D99" s="10">
        <f>IF('[1]2019'!V366&gt;0,'[1]2019'!V366,"")</f>
        <v>12.682</v>
      </c>
      <c r="E99" s="14">
        <f>IF('[1]2019'!Z366="","",'[1]2019'!Z366)</f>
        <v>12.972372</v>
      </c>
      <c r="F99" s="12">
        <f t="shared" si="1"/>
        <v>1.0228963885822424</v>
      </c>
      <c r="G99" s="9"/>
    </row>
    <row r="100" spans="1:7" s="13" customFormat="1" ht="26.25" customHeight="1" x14ac:dyDescent="0.2">
      <c r="A100" s="9" t="str">
        <f>'[1]2019'!C367</f>
        <v>KPFI-13.3/54</v>
      </c>
      <c r="B100" s="16" t="str">
        <f>'[1]2019'!D367</f>
        <v>Balvu novada pašvaldība</v>
      </c>
      <c r="C100" s="11" t="str">
        <f>'[1]2019'!E367</f>
        <v>Publisko teritoriju apgaismojuma infrastruktūras uzlabošana Balvu novadā, II kārta</v>
      </c>
      <c r="D100" s="10">
        <f>IF('[1]2019'!V367&gt;0,'[1]2019'!V367,"")</f>
        <v>77.8</v>
      </c>
      <c r="E100" s="14">
        <f>IF('[1]2019'!Z367="","",'[1]2019'!Z367)</f>
        <v>77.906882999999993</v>
      </c>
      <c r="F100" s="12">
        <f t="shared" si="1"/>
        <v>1.0013738174807199</v>
      </c>
      <c r="G100" s="9"/>
    </row>
    <row r="101" spans="1:7" s="13" customFormat="1" ht="26.25" customHeight="1" x14ac:dyDescent="0.2">
      <c r="A101" s="9" t="str">
        <f>'[1]2019'!C368</f>
        <v>KPFI-13.3/57</v>
      </c>
      <c r="B101" s="16" t="str">
        <f>'[1]2019'!D368</f>
        <v>Ogres novada pašvaldība</v>
      </c>
      <c r="C101" s="11" t="str">
        <f>'[1]2019'!E368</f>
        <v>Siltumnīcefekta gāzu emisiju samazinājums Ogres pilsētas publiskās teritorijas apgaismojuma infrastruktūrā II kārta, A6 šosejas apjoms</v>
      </c>
      <c r="D101" s="10">
        <f>IF('[1]2019'!V368&gt;0,'[1]2019'!V368,"")</f>
        <v>82.394000000000005</v>
      </c>
      <c r="E101" s="14">
        <f>IF('[1]2019'!Z368="","",'[1]2019'!Z368)</f>
        <v>82.354871000000003</v>
      </c>
      <c r="F101" s="12">
        <f t="shared" si="1"/>
        <v>0.99952509891496955</v>
      </c>
      <c r="G101" s="9"/>
    </row>
    <row r="102" spans="1:7" s="13" customFormat="1" ht="26.25" customHeight="1" x14ac:dyDescent="0.2">
      <c r="A102" s="9" t="str">
        <f>'[1]2019'!C369</f>
        <v>KPFI-13.3/63</v>
      </c>
      <c r="B102" s="16" t="str">
        <f>'[1]2019'!D369</f>
        <v>Ogres novada pašvaldība</v>
      </c>
      <c r="C102" s="11" t="str">
        <f>'[1]2019'!E369</f>
        <v>Siltumnīcefekta gāzu emisiju samazinājums Ogres pilsētas publiskās teritoriju apgaismojuma infrastruktūrā II kārta, pilsētas teritorijas apjoms</v>
      </c>
      <c r="D102" s="10">
        <f>IF('[1]2019'!V369&gt;0,'[1]2019'!V369,"")</f>
        <v>109.53</v>
      </c>
      <c r="E102" s="14">
        <f>IF('[1]2019'!Z369="","",'[1]2019'!Z369)</f>
        <v>110.272308</v>
      </c>
      <c r="F102" s="12">
        <f t="shared" si="1"/>
        <v>1.0067772117228155</v>
      </c>
      <c r="G102" s="9"/>
    </row>
    <row r="103" spans="1:7" s="13" customFormat="1" ht="26.25" customHeight="1" x14ac:dyDescent="0.2">
      <c r="A103" s="9" t="str">
        <f>'[1]2019'!C370</f>
        <v>KPFI-13.3/69</v>
      </c>
      <c r="B103" s="16" t="str">
        <f>'[1]2019'!D370</f>
        <v>Priekuļu novada pašvaldība</v>
      </c>
      <c r="C103" s="11" t="str">
        <f>'[1]2019'!E370</f>
        <v>Esošo gaismekļu nomaiņa uz LED tehnoloģiju gaismekļiem Priekuļu novadā</v>
      </c>
      <c r="D103" s="10">
        <f>IF('[1]2019'!V370&gt;0,'[1]2019'!V370,"")</f>
        <v>44.273000000000003</v>
      </c>
      <c r="E103" s="14">
        <f>IF('[1]2019'!Z370="","",'[1]2019'!Z370)</f>
        <v>44.940002999999997</v>
      </c>
      <c r="F103" s="12">
        <f t="shared" si="1"/>
        <v>1.0150656833736136</v>
      </c>
      <c r="G103" s="9"/>
    </row>
    <row r="104" spans="1:7" s="13" customFormat="1" ht="26.25" customHeight="1" x14ac:dyDescent="0.2">
      <c r="A104" s="9" t="str">
        <f>'[1]2019'!C371</f>
        <v>KPFI-13.3/70</v>
      </c>
      <c r="B104" s="16" t="str">
        <f>'[1]2019'!D371</f>
        <v>Rēzeknes pilsētas dome</v>
      </c>
      <c r="C104" s="11" t="str">
        <f>'[1]2019'!E371</f>
        <v>Gaismas objektu nomaiņa Rēzeknes pilsētā II kārta</v>
      </c>
      <c r="D104" s="10">
        <f>IF('[1]2019'!V371&gt;0,'[1]2019'!V371,"")</f>
        <v>51.46</v>
      </c>
      <c r="E104" s="14">
        <f>IF('[1]2019'!Z371="","",'[1]2019'!Z371)</f>
        <v>47.735677000000003</v>
      </c>
      <c r="F104" s="12">
        <f t="shared" si="1"/>
        <v>0.92762683637776921</v>
      </c>
      <c r="G104" s="9"/>
    </row>
    <row r="105" spans="1:7" s="13" customFormat="1" ht="63.75" x14ac:dyDescent="0.2">
      <c r="A105" s="9" t="str">
        <f>'[1]2019'!C381</f>
        <v>KPFI-14/60</v>
      </c>
      <c r="B105" s="16" t="str">
        <f>'[1]2019'!D381</f>
        <v>SIA "Jūrmalas autobusu satiksme"</v>
      </c>
      <c r="C105" s="11" t="str">
        <f>'[1]2019'!E381</f>
        <v>Transportlīdzekļu pielāgošanas un pārejas no fosilajiem uz atjaunojamajiem resursiem iegūtas gāzveida biodegvielas izmantošanu pilotprojekta īstenošana</v>
      </c>
      <c r="D105" s="10">
        <v>649.1</v>
      </c>
      <c r="E105" s="14">
        <f>IF('[1]2019'!Z381="","",'[1]2019'!Z381)</f>
        <v>0</v>
      </c>
      <c r="F105" s="12">
        <f t="shared" si="1"/>
        <v>0</v>
      </c>
      <c r="G105" s="11" t="s">
        <v>17</v>
      </c>
    </row>
    <row r="106" spans="1:7" s="13" customFormat="1" ht="26.25" customHeight="1" x14ac:dyDescent="0.2">
      <c r="A106" s="9" t="str">
        <f>'[1]2019'!C387</f>
        <v>KPFI-15/3</v>
      </c>
      <c r="B106" s="16" t="str">
        <f>'[1]2019'!D387</f>
        <v>Sabiedrība ar ierobežotu atbildību "Kalsnavas Elevators"</v>
      </c>
      <c r="C106" s="11" t="str">
        <f>'[1]2019'!E387</f>
        <v>Siltumnīcefekta gāzu emisiju samazināšana SIA "Kalsnavas Elevators"</v>
      </c>
      <c r="D106" s="10">
        <f>IF('[1]2019'!V387&gt;0,'[1]2019'!V387,"")</f>
        <v>7492.9120000000003</v>
      </c>
      <c r="E106" s="14">
        <f>IF('[1]2019'!Z387="","",'[1]2019'!Z387)</f>
        <v>2938.5880000000002</v>
      </c>
      <c r="F106" s="12">
        <f t="shared" si="1"/>
        <v>0.39218237182019489</v>
      </c>
      <c r="G106" s="9"/>
    </row>
    <row r="107" spans="1:7" s="13" customFormat="1" ht="26.25" customHeight="1" x14ac:dyDescent="0.2">
      <c r="A107" s="9" t="str">
        <f>'[1]2019'!C392</f>
        <v>KPFI-15/12</v>
      </c>
      <c r="B107" s="16" t="str">
        <f>'[1]2019'!D392</f>
        <v>Sabiedrība ar ierobežotu atbildību "Preco"</v>
      </c>
      <c r="C107" s="11" t="str">
        <f>'[1]2019'!E392</f>
        <v>Kompleksu risinājumu ieviešana siltumnīcefekta gāzu emisijas samazināšanai uzņēmumā SIA "Preco"</v>
      </c>
      <c r="D107" s="10">
        <f>IF('[1]2019'!V392&gt;0,'[1]2019'!V392,"")</f>
        <v>54.389000000000003</v>
      </c>
      <c r="E107" s="14">
        <f>IF('[1]2019'!Z392="","",'[1]2019'!Z392)</f>
        <v>60.957999999999998</v>
      </c>
      <c r="F107" s="12">
        <f t="shared" si="1"/>
        <v>1.1207780985125668</v>
      </c>
      <c r="G107" s="9"/>
    </row>
    <row r="108" spans="1:7" s="13" customFormat="1" ht="26.25" customHeight="1" x14ac:dyDescent="0.2">
      <c r="A108" s="9" t="str">
        <f>'[1]2019'!C402</f>
        <v>KPFI-15.1/5</v>
      </c>
      <c r="B108" s="16" t="str">
        <f>'[1]2019'!D402</f>
        <v>Saldus novada pašvaldība</v>
      </c>
      <c r="C108" s="11" t="str">
        <f>'[1]2019'!E402</f>
        <v>Kompleksi risinājumi siltumnīcefekta gāzu emisiju samazināšanai Saldus 2.vidusskolas ēkā</v>
      </c>
      <c r="D108" s="10">
        <f>IF('[1]2019'!V402&gt;0,'[1]2019'!V402,"")</f>
        <v>127.76900000000001</v>
      </c>
      <c r="E108" s="14">
        <f>IF('[1]2019'!Z402="","",'[1]2019'!Z402)</f>
        <v>131.529</v>
      </c>
      <c r="F108" s="12">
        <f t="shared" si="1"/>
        <v>1.02942810853963</v>
      </c>
      <c r="G108" s="9"/>
    </row>
    <row r="109" spans="1:7" s="13" customFormat="1" ht="26.25" customHeight="1" x14ac:dyDescent="0.2">
      <c r="A109" s="9" t="str">
        <f>'[1]2019'!C403</f>
        <v>KPFI-15.1/6</v>
      </c>
      <c r="B109" s="16" t="str">
        <f>'[1]2019'!D403</f>
        <v>SIA "Būvenergo A"</v>
      </c>
      <c r="C109" s="11" t="str">
        <f>'[1]2019'!E403</f>
        <v>Kompleksi risinājumi ražošanas ēkas Langervaldes ielā 1, Jelgavā siltumnīcefekta gāzu emisiju samazināšanai</v>
      </c>
      <c r="D109" s="10">
        <f>IF('[1]2019'!V403&gt;0,'[1]2019'!V403,"")</f>
        <v>102.61</v>
      </c>
      <c r="E109" s="14">
        <f>IF('[1]2019'!Z403="","",'[1]2019'!Z403)</f>
        <v>149.70699999999999</v>
      </c>
      <c r="F109" s="12">
        <f t="shared" si="1"/>
        <v>1.4589903518175615</v>
      </c>
      <c r="G109" s="9"/>
    </row>
    <row r="110" spans="1:7" s="13" customFormat="1" ht="26.25" customHeight="1" x14ac:dyDescent="0.2">
      <c r="A110" s="9" t="str">
        <f>'[1]2019'!C404</f>
        <v>KPFI-15.1/7</v>
      </c>
      <c r="B110" s="16" t="str">
        <f>'[1]2019'!D404</f>
        <v>Salaspils 1.vidusskola</v>
      </c>
      <c r="C110" s="11" t="str">
        <f>'[1]2019'!E404</f>
        <v>Kompleksi risinājumi siltumnīcefekta gāzu emisiju samazināšanai Salaspils 1.vidusskolas ēkā</v>
      </c>
      <c r="D110" s="10">
        <f>IF('[1]2019'!V404&gt;0,'[1]2019'!V404,"")</f>
        <v>156.17099999999999</v>
      </c>
      <c r="E110" s="14">
        <f>IF('[1]2019'!Z404="","",'[1]2019'!Z404)</f>
        <v>126.985</v>
      </c>
      <c r="F110" s="12">
        <f t="shared" si="1"/>
        <v>0.81311511100012168</v>
      </c>
      <c r="G110" s="9"/>
    </row>
    <row r="111" spans="1:7" s="13" customFormat="1" ht="26.25" customHeight="1" x14ac:dyDescent="0.2">
      <c r="A111" s="9" t="str">
        <f>'[1]2019'!C405</f>
        <v>KPFI-15.1/13</v>
      </c>
      <c r="B111" s="16" t="str">
        <f>'[1]2019'!D405</f>
        <v>Šķaunes pamatskola</v>
      </c>
      <c r="C111" s="11" t="str">
        <f>'[1]2019'!E405</f>
        <v>Kompleksi risinājumi siltumnīcefekta gāzu emisiju samazināšanai Šķaunes pamatskolā</v>
      </c>
      <c r="D111" s="10">
        <f>IF('[1]2019'!V405&gt;0,'[1]2019'!V405,"")</f>
        <v>66.587999999999994</v>
      </c>
      <c r="E111" s="14">
        <f>IF('[1]2019'!Z405="","",'[1]2019'!Z405)</f>
        <v>76.412000000000006</v>
      </c>
      <c r="F111" s="12">
        <f t="shared" si="1"/>
        <v>1.1475340902264675</v>
      </c>
      <c r="G111" s="9"/>
    </row>
    <row r="112" spans="1:7" s="13" customFormat="1" ht="26.25" customHeight="1" x14ac:dyDescent="0.2">
      <c r="A112" s="9" t="str">
        <f>'[1]2019'!C406</f>
        <v>KPFI-15.1/14</v>
      </c>
      <c r="B112" s="16" t="str">
        <f>'[1]2019'!D406</f>
        <v>Krāslavas valsts ģimnāzija</v>
      </c>
      <c r="C112" s="11" t="str">
        <f>'[1]2019'!E406</f>
        <v>Kompleksi risinājumi siltumnīcefekta gāzu emisiju samazināšanai Krāslavas Valsts ģimnāzijā</v>
      </c>
      <c r="D112" s="10">
        <f>IF('[1]2019'!V406&gt;0,'[1]2019'!V406,"")</f>
        <v>68.546999999999997</v>
      </c>
      <c r="E112" s="14">
        <f>IF('[1]2019'!Z406="","",'[1]2019'!Z406)</f>
        <v>74.474999999999994</v>
      </c>
      <c r="F112" s="12">
        <f t="shared" si="1"/>
        <v>1.0864808087881308</v>
      </c>
      <c r="G112" s="9"/>
    </row>
    <row r="113" spans="1:7" s="13" customFormat="1" ht="26.25" customHeight="1" x14ac:dyDescent="0.2">
      <c r="A113" s="9" t="str">
        <f>'[1]2019'!C407</f>
        <v>KPFI-15.1/15</v>
      </c>
      <c r="B113" s="16" t="str">
        <f>'[1]2019'!D407</f>
        <v>SIA "Rīgas franču skola"</v>
      </c>
      <c r="C113" s="11" t="str">
        <f>'[1]2019'!E407</f>
        <v>Kompleksi risinājumi siltumnīcefekta gāzu emisiju samazināšanai Privātās vidusskolas "Rīgas franču skola" ēkā</v>
      </c>
      <c r="D113" s="10">
        <f>IF('[1]2019'!V407&gt;0,'[1]2019'!V407,"")</f>
        <v>74.385000000000005</v>
      </c>
      <c r="E113" s="14">
        <f>IF('[1]2019'!Z407="","",'[1]2019'!Z407)</f>
        <v>76.528999999999996</v>
      </c>
      <c r="F113" s="12">
        <f t="shared" si="1"/>
        <v>1.0288230153928883</v>
      </c>
      <c r="G113" s="9"/>
    </row>
    <row r="114" spans="1:7" s="13" customFormat="1" ht="38.25" x14ac:dyDescent="0.2">
      <c r="A114" s="9" t="str">
        <f>'[1]2019'!C409</f>
        <v>KPFI-15.1/21</v>
      </c>
      <c r="B114" s="16" t="str">
        <f>'[1]2019'!D409</f>
        <v>Smiltenes tehnikums</v>
      </c>
      <c r="C114" s="11" t="str">
        <f>'[1]2019'!E409</f>
        <v>Alsviķu arodskolas kompleksa ēkas un siltumenerģijas pārvaldes un sadales trašu rekonstrukcija KPFI konkursā "Kompleksi risinājumi siltumnīcefektu gāzu emisiju samazināšanai"</v>
      </c>
      <c r="D114" s="10">
        <f>IF('[1]2019'!V409&gt;0,'[1]2019'!V409,"")</f>
        <v>48.415999999999997</v>
      </c>
      <c r="E114" s="14">
        <f>IF('[1]2019'!Z409="","",'[1]2019'!Z409)</f>
        <v>48.518999999999998</v>
      </c>
      <c r="F114" s="12">
        <f t="shared" si="1"/>
        <v>1.002127395902181</v>
      </c>
      <c r="G114" s="9"/>
    </row>
    <row r="115" spans="1:7" s="13" customFormat="1" ht="26.25" customHeight="1" x14ac:dyDescent="0.2">
      <c r="A115" s="9" t="str">
        <f>'[1]2019'!C410</f>
        <v>KPFI-15.1/30</v>
      </c>
      <c r="B115" s="16" t="str">
        <f>'[1]2019'!D410</f>
        <v xml:space="preserve">Jēkabpils pamatskola </v>
      </c>
      <c r="C115" s="11" t="str">
        <f>'[1]2019'!E410</f>
        <v>Jēkabpils pamatskolas energoefektivitātes uzlabošana</v>
      </c>
      <c r="D115" s="10">
        <f>IF('[1]2019'!V410&gt;0,'[1]2019'!V410,"")</f>
        <v>265.28899999999999</v>
      </c>
      <c r="E115" s="14">
        <f>IF('[1]2019'!Z410="","",'[1]2019'!Z410)</f>
        <v>186.626</v>
      </c>
      <c r="F115" s="12">
        <f t="shared" si="1"/>
        <v>0.70348186317563111</v>
      </c>
      <c r="G115" s="9"/>
    </row>
    <row r="116" spans="1:7" s="13" customFormat="1" ht="26.25" customHeight="1" x14ac:dyDescent="0.2">
      <c r="A116" s="9" t="str">
        <f>'[1]2019'!C411</f>
        <v>KPFI-15.1/32</v>
      </c>
      <c r="B116" s="16" t="str">
        <f>'[1]2019'!D411</f>
        <v>SIA "Bērnudārzs Vinnijs"</v>
      </c>
      <c r="C116" s="11" t="str">
        <f>'[1]2019'!E411</f>
        <v>Kompleksi risinājumi siltumnīcefekta gāzu emisiju samazināšanai privātajā sākumskolā "Vinnijs"</v>
      </c>
      <c r="D116" s="10">
        <f>IF('[1]2019'!V411&gt;0,'[1]2019'!V411,"")</f>
        <v>10.645</v>
      </c>
      <c r="E116" s="14">
        <f>IF('[1]2019'!Z411="","",'[1]2019'!Z411)</f>
        <v>10.747999999999999</v>
      </c>
      <c r="F116" s="12">
        <f t="shared" si="1"/>
        <v>1.0096759041803665</v>
      </c>
      <c r="G116" s="9"/>
    </row>
    <row r="117" spans="1:7" s="13" customFormat="1" ht="26.25" customHeight="1" x14ac:dyDescent="0.2">
      <c r="A117" s="9" t="str">
        <f>'[1]2019'!C412</f>
        <v>KPFI-15.1/37</v>
      </c>
      <c r="B117" s="16" t="str">
        <f>'[1]2019'!D412</f>
        <v>SIA "Kurzemes Gaļsaimnieks"</v>
      </c>
      <c r="C117" s="11" t="str">
        <f>'[1]2019'!E412</f>
        <v>Kompleksi risinājumi siltumnīcefekta gāzu emisijas samazināšanai uzņēmuma Kurzemes Gaļsaimnieks rūpniecības ēkā</v>
      </c>
      <c r="D117" s="10">
        <f>IF('[1]2019'!V412&gt;0,'[1]2019'!V412,"")</f>
        <v>278.447</v>
      </c>
      <c r="E117" s="14">
        <f>IF('[1]2019'!Z412="","",'[1]2019'!Z412)</f>
        <v>295.64699999999999</v>
      </c>
      <c r="F117" s="12">
        <f t="shared" si="1"/>
        <v>1.0617711808710455</v>
      </c>
      <c r="G117" s="9"/>
    </row>
    <row r="118" spans="1:7" s="13" customFormat="1" ht="26.25" customHeight="1" x14ac:dyDescent="0.2">
      <c r="A118" s="9" t="str">
        <f>'[1]2019'!C413</f>
        <v>KPFI-15.1/43</v>
      </c>
      <c r="B118" s="16" t="str">
        <f>'[1]2019'!D413</f>
        <v>Pļaviņu novada ģimnāzija</v>
      </c>
      <c r="C118" s="11" t="str">
        <f>'[1]2019'!E413</f>
        <v>Siltumnīcefekta gāzu emisiju samazināšana Pļaviņu novada ģimnāzijas ēkā Daugavas ielā 50, Pļaviņās, Pļaviņu novadā, uzlabojot ēkas energoefektivitāti</v>
      </c>
      <c r="D118" s="10">
        <f>IF('[1]2019'!V413&gt;0,'[1]2019'!V413,"")</f>
        <v>27.097000000000001</v>
      </c>
      <c r="E118" s="14">
        <f>IF('[1]2019'!Z413="","",'[1]2019'!Z413)</f>
        <v>27.25</v>
      </c>
      <c r="F118" s="12">
        <f t="shared" si="1"/>
        <v>1.0056463815182493</v>
      </c>
      <c r="G118" s="9"/>
    </row>
    <row r="119" spans="1:7" s="13" customFormat="1" ht="26.25" customHeight="1" x14ac:dyDescent="0.2">
      <c r="A119" s="9" t="str">
        <f>'[1]2019'!C415</f>
        <v>KPFI-15.1/45</v>
      </c>
      <c r="B119" s="16" t="str">
        <f>'[1]2019'!D415</f>
        <v>Sabiedrība ar ierobežotu atbildību "Varpa"</v>
      </c>
      <c r="C119" s="11" t="str">
        <f>'[1]2019'!E415</f>
        <v>Kompleksi risinājumi siltumnīcefekta gāzu emisiju samazināšanai Priedkalnēs, Kaplavas pagastā, Krāslavas novadā</v>
      </c>
      <c r="D119" s="10">
        <f>IF('[1]2019'!V415&gt;0,'[1]2019'!V415,"")</f>
        <v>142.31700000000001</v>
      </c>
      <c r="E119" s="14">
        <f>IF('[1]2019'!Z415="","",'[1]2019'!Z415)</f>
        <v>184.65700000000001</v>
      </c>
      <c r="F119" s="12">
        <f t="shared" si="1"/>
        <v>1.2975048658979602</v>
      </c>
      <c r="G119" s="9"/>
    </row>
    <row r="120" spans="1:7" s="13" customFormat="1" ht="26.25" customHeight="1" x14ac:dyDescent="0.2">
      <c r="A120" s="9" t="str">
        <f>'[1]2019'!C417</f>
        <v>KPFI-15.1/60</v>
      </c>
      <c r="B120" s="16" t="str">
        <f>'[1]2019'!D417</f>
        <v>Akciju sabiedrība "Valmieras stikla šķiedra"</v>
      </c>
      <c r="C120" s="11" t="str">
        <f>'[1]2019'!E417</f>
        <v>Kompleksi risinājumi siltumnīcefekta gāzu emisijas samazināšanai AS "Valmieras stikla šķiedra" ražošanas ēkā, Cempu iela 13, Valmiera, LV-4201</v>
      </c>
      <c r="D120" s="10">
        <f>IF('[1]2019'!V417&gt;0,'[1]2019'!V417,"")</f>
        <v>398.04199999999997</v>
      </c>
      <c r="E120" s="14">
        <f>IF('[1]2019'!Z417="","",'[1]2019'!Z417)</f>
        <v>675.55499999999995</v>
      </c>
      <c r="F120" s="12">
        <f t="shared" si="1"/>
        <v>1.6971952708508147</v>
      </c>
      <c r="G120" s="9"/>
    </row>
    <row r="121" spans="1:7" s="13" customFormat="1" ht="26.25" customHeight="1" x14ac:dyDescent="0.2">
      <c r="A121" s="9" t="str">
        <f>'[1]2019'!C418</f>
        <v>KPFI-15.1/61</v>
      </c>
      <c r="B121" s="16" t="str">
        <f>'[1]2019'!D418</f>
        <v>Vircavas vidusskola</v>
      </c>
      <c r="C121" s="11" t="str">
        <f>'[1]2019'!E418</f>
        <v>Vircavas vidusskolas ēku energoefektivitātes paaugstināšana</v>
      </c>
      <c r="D121" s="10">
        <f>IF('[1]2019'!V418&gt;0,'[1]2019'!V418,"")</f>
        <v>212.51400000000001</v>
      </c>
      <c r="E121" s="14">
        <f>IF('[1]2019'!Z418="","",'[1]2019'!Z418)</f>
        <v>236.976</v>
      </c>
      <c r="F121" s="12">
        <f t="shared" si="1"/>
        <v>1.1151077105508342</v>
      </c>
      <c r="G121" s="9"/>
    </row>
    <row r="122" spans="1:7" s="13" customFormat="1" ht="26.25" customHeight="1" x14ac:dyDescent="0.2">
      <c r="A122" s="9" t="str">
        <f>'[1]2019'!C419</f>
        <v>KPFI-15.1/69</v>
      </c>
      <c r="B122" s="16" t="str">
        <f>'[1]2019'!D419</f>
        <v>Zvejniekciema vidusskola</v>
      </c>
      <c r="C122" s="11" t="str">
        <f>'[1]2019'!E419</f>
        <v>Zvejniekciema vidusskolas sporta zāles energoefektivitātes paaugstināšana</v>
      </c>
      <c r="D122" s="10">
        <f>IF('[1]2019'!V419&gt;0,'[1]2019'!V419,"")</f>
        <v>111.25</v>
      </c>
      <c r="E122" s="14">
        <f>IF('[1]2019'!Z419="","",'[1]2019'!Z419)</f>
        <v>111.258</v>
      </c>
      <c r="F122" s="12">
        <f t="shared" si="1"/>
        <v>1.0000719101123594</v>
      </c>
      <c r="G122" s="9"/>
    </row>
    <row r="123" spans="1:7" s="13" customFormat="1" ht="26.25" customHeight="1" x14ac:dyDescent="0.2">
      <c r="A123" s="9" t="str">
        <f>'[1]2019'!C420</f>
        <v>KPFI-15.1/75</v>
      </c>
      <c r="B123" s="16" t="str">
        <f>'[1]2019'!D420</f>
        <v>Vilces pamatskola</v>
      </c>
      <c r="C123" s="11" t="str">
        <f>'[1]2019'!E420</f>
        <v>Vilces pamatskolas energoefektivitātes paaugstināšana</v>
      </c>
      <c r="D123" s="10">
        <f>IF('[1]2019'!V420&gt;0,'[1]2019'!V420,"")</f>
        <v>131.01499999999999</v>
      </c>
      <c r="E123" s="14">
        <f>IF('[1]2019'!Z420="","",'[1]2019'!Z420)</f>
        <v>131.92599999999999</v>
      </c>
      <c r="F123" s="12">
        <f t="shared" si="1"/>
        <v>1.0069534022821813</v>
      </c>
      <c r="G123" s="9"/>
    </row>
    <row r="124" spans="1:7" s="13" customFormat="1" ht="26.25" customHeight="1" x14ac:dyDescent="0.2">
      <c r="A124" s="9" t="str">
        <f>'[1]2019'!C421</f>
        <v>KPFI-15.1/76</v>
      </c>
      <c r="B124" s="16" t="str">
        <f>'[1]2019'!D421</f>
        <v>Elejas vidusskola</v>
      </c>
      <c r="C124" s="11" t="str">
        <f>'[1]2019'!E421</f>
        <v>Elejas vidusskolas 1.-4.klašu ēkas energoefektivitātes paaugstināšana</v>
      </c>
      <c r="D124" s="10">
        <f>IF('[1]2019'!V421&gt;0,'[1]2019'!V421,"")</f>
        <v>54.329000000000001</v>
      </c>
      <c r="E124" s="14">
        <f>IF('[1]2019'!Z421="","",'[1]2019'!Z421)</f>
        <v>44.448</v>
      </c>
      <c r="F124" s="12">
        <f t="shared" si="1"/>
        <v>0.81812659905391227</v>
      </c>
      <c r="G124" s="9"/>
    </row>
    <row r="125" spans="1:7" s="13" customFormat="1" ht="26.25" customHeight="1" x14ac:dyDescent="0.2">
      <c r="A125" s="9" t="str">
        <f>'[1]2019'!C422</f>
        <v>KPFI-15.1/85</v>
      </c>
      <c r="B125" s="16" t="str">
        <f>'[1]2019'!D422</f>
        <v>Madonas 2.vidusskola</v>
      </c>
      <c r="C125" s="11" t="str">
        <f>'[1]2019'!E422</f>
        <v>Energoefektīva mākslīgā apgaismojuma uzstādīšana Madonas pilsētas 2. vidusskolā Skolas ielā 10, Madonā, Madonas novadā</v>
      </c>
      <c r="D125" s="10">
        <f>IF('[1]2019'!V422&gt;0,'[1]2019'!V422,"")</f>
        <v>5.3259999999999996</v>
      </c>
      <c r="E125" s="14">
        <f>IF('[1]2019'!Z422="","",'[1]2019'!Z422)</f>
        <v>23.952999999999999</v>
      </c>
      <c r="F125" s="12">
        <f t="shared" si="1"/>
        <v>4.4973713856552759</v>
      </c>
      <c r="G125" s="9"/>
    </row>
    <row r="126" spans="1:7" s="13" customFormat="1" ht="26.25" customHeight="1" x14ac:dyDescent="0.2">
      <c r="A126" s="9" t="str">
        <f>'[1]2019'!C423</f>
        <v>KPFI-15.1/87</v>
      </c>
      <c r="B126" s="16" t="str">
        <f>'[1]2019'!D423</f>
        <v>Praulienas PII "Pasaciņa"</v>
      </c>
      <c r="C126" s="11" t="str">
        <f>'[1]2019'!E423</f>
        <v>Energoefektīva mākslīgā apgaismojuma uzstādīšana PII "Pasaciņa" Praulienas pagasts, Madonas novads</v>
      </c>
      <c r="D126" s="10">
        <f>IF('[1]2019'!V423&gt;0,'[1]2019'!V423,"")</f>
        <v>2.1859999999999999</v>
      </c>
      <c r="E126" s="14">
        <f>IF('[1]2019'!Z423="","",'[1]2019'!Z423)</f>
        <v>2.2090000000000001</v>
      </c>
      <c r="F126" s="12">
        <f t="shared" si="1"/>
        <v>1.0105215004574566</v>
      </c>
      <c r="G126" s="9"/>
    </row>
    <row r="127" spans="1:7" s="13" customFormat="1" ht="51" x14ac:dyDescent="0.2">
      <c r="A127" s="9" t="str">
        <f>'[1]2019'!C425</f>
        <v>KPFI-15.1/93</v>
      </c>
      <c r="B127" s="16" t="str">
        <f>'[1]2019'!D425</f>
        <v>SIA "REM PRO"</v>
      </c>
      <c r="C127" s="11" t="str">
        <f>'[1]2019'!E425</f>
        <v>Energoefektivitātes paaugstināšanas pasākumi SIA "REM PRO" piederošā ēkā 18. Novembra ielā 37A, Daugavpilī atbilstoši energoefektivitātes un ilgtspējīgas projektēšanas un būvniecības prasībām un atbilstoši augstiem energoefektivitātes standartiem</v>
      </c>
      <c r="D127" s="10">
        <f>IF('[1]2019'!V425&gt;0,'[1]2019'!V425,"")</f>
        <v>121.97799999999999</v>
      </c>
      <c r="E127" s="14">
        <f>IF('[1]2019'!Z425="","",'[1]2019'!Z425)</f>
        <v>122.655</v>
      </c>
      <c r="F127" s="12">
        <f t="shared" si="1"/>
        <v>1.0055501811802128</v>
      </c>
      <c r="G127" s="9"/>
    </row>
    <row r="128" spans="1:7" s="13" customFormat="1" ht="26.25" customHeight="1" x14ac:dyDescent="0.2">
      <c r="A128" s="9" t="str">
        <f>'[1]2019'!C426</f>
        <v>KPFI-15.1/94</v>
      </c>
      <c r="B128" s="16" t="str">
        <f>'[1]2019'!D426</f>
        <v>Pirmsskolas izglītības iestāde "Spārīte"</v>
      </c>
      <c r="C128" s="11" t="str">
        <f>'[1]2019'!E426</f>
        <v>Kompleksi risinājumi siltumnīcefekta gāzu emisijas samazināšanai Nīcas novada pirmsskolas izglītības iestādē "Spārīte"</v>
      </c>
      <c r="D128" s="10">
        <f>IF('[1]2019'!V426&gt;0,'[1]2019'!V426,"")</f>
        <v>49.546999999999997</v>
      </c>
      <c r="E128" s="14">
        <f>IF('[1]2019'!Z426="","",'[1]2019'!Z426)</f>
        <v>65.751000000000005</v>
      </c>
      <c r="F128" s="12">
        <f t="shared" si="1"/>
        <v>1.3270430096675885</v>
      </c>
      <c r="G128" s="9"/>
    </row>
    <row r="129" spans="1:7" s="13" customFormat="1" ht="26.25" customHeight="1" x14ac:dyDescent="0.2">
      <c r="A129" s="9" t="str">
        <f>'[1]2019'!C427</f>
        <v>KPFI-15.1/95</v>
      </c>
      <c r="B129" s="16" t="str">
        <f>'[1]2019'!D427</f>
        <v>Kocēnu novada dome</v>
      </c>
      <c r="C129" s="11" t="str">
        <f>'[1]2019'!E427</f>
        <v>Energoefektivitāti paaugstinošu ieguldījumu veikšana Kocēnu novada PII "Auseklītis"</v>
      </c>
      <c r="D129" s="10">
        <f>IF('[1]2019'!V427&gt;0,'[1]2019'!V427,"")</f>
        <v>125.88500000000001</v>
      </c>
      <c r="E129" s="14">
        <f>IF('[1]2019'!Z427="","",'[1]2019'!Z427)</f>
        <v>121.215</v>
      </c>
      <c r="F129" s="12">
        <f t="shared" si="1"/>
        <v>0.962902649243357</v>
      </c>
      <c r="G129" s="9"/>
    </row>
    <row r="130" spans="1:7" s="13" customFormat="1" ht="26.25" customHeight="1" x14ac:dyDescent="0.2">
      <c r="A130" s="9" t="str">
        <f>'[1]2019'!C429</f>
        <v>KPFI-15.1/105</v>
      </c>
      <c r="B130" s="16" t="str">
        <f>'[1]2019'!D429</f>
        <v>Latvijas Nacionālās aizsardzības akadēmijas dienesta viesnīcas ēkas Rīgā, Ezermalas ielā 6 energoefektivitātes uzlabošana</v>
      </c>
      <c r="C130" s="11" t="str">
        <f>'[1]2019'!E429</f>
        <v>Latvijas Nacionālās aizsardzības akadēmijas dienesta viesnīcas ēkas Rīgā, Ezermalas ielā 6 energoefektivitātes uzlabošana</v>
      </c>
      <c r="D130" s="10">
        <f>IF('[1]2019'!V429&gt;0,'[1]2019'!V429,"")</f>
        <v>146.64099999999999</v>
      </c>
      <c r="E130" s="14">
        <f>IF('[1]2019'!Z429="","",'[1]2019'!Z429)</f>
        <v>147.85</v>
      </c>
      <c r="F130" s="12">
        <f t="shared" si="1"/>
        <v>1.0082446246274916</v>
      </c>
      <c r="G130" s="9"/>
    </row>
    <row r="131" spans="1:7" s="13" customFormat="1" ht="26.25" customHeight="1" x14ac:dyDescent="0.2">
      <c r="A131" s="9" t="str">
        <f>'[1]2019'!C430</f>
        <v>KPFI-15.1/107</v>
      </c>
      <c r="B131" s="16" t="str">
        <f>'[1]2019'!D430</f>
        <v>PII "Sprīdītis"</v>
      </c>
      <c r="C131" s="11" t="str">
        <f>'[1]2019'!E430</f>
        <v>Kompleksi risinājumi siltumnīcefekta gāzu emisijas samazināšanai pirmsskolas izglītības iestādē "Sprīdītis", Sprīdīša ielā 1, Skrīveros, Skrīveru novadā</v>
      </c>
      <c r="D131" s="10">
        <f>IF('[1]2019'!V430&gt;0,'[1]2019'!V430,"")</f>
        <v>30.148</v>
      </c>
      <c r="E131" s="14">
        <f>IF('[1]2019'!Z430="","",'[1]2019'!Z430)</f>
        <v>18.707999999999998</v>
      </c>
      <c r="F131" s="12">
        <f t="shared" si="1"/>
        <v>0.62053867586572897</v>
      </c>
      <c r="G131" s="9"/>
    </row>
    <row r="132" spans="1:7" s="13" customFormat="1" ht="26.25" customHeight="1" x14ac:dyDescent="0.2">
      <c r="A132" s="9" t="str">
        <f>'[1]2019'!C431</f>
        <v>KPFI-15.1/109</v>
      </c>
      <c r="B132" s="16" t="str">
        <f>'[1]2019'!D431</f>
        <v>Viļakas pamatskola</v>
      </c>
      <c r="C132" s="11" t="str">
        <f>'[1]2019'!E431</f>
        <v xml:space="preserve">Kompleksi risinājumi siltumnīcefekta gāzu emisiju samazināšanai Viļakas pamatskolā </v>
      </c>
      <c r="D132" s="10">
        <f>IF('[1]2019'!V431&gt;0,'[1]2019'!V431,"")</f>
        <v>133.12100000000001</v>
      </c>
      <c r="E132" s="14">
        <f>IF('[1]2019'!Z431="","",'[1]2019'!Z431)</f>
        <v>171.22300000000001</v>
      </c>
      <c r="F132" s="12">
        <f t="shared" ref="F132:F195" si="2">IF(ISNUMBER(E132/$D132),E132/$D132,"")</f>
        <v>1.2862208066345655</v>
      </c>
      <c r="G132" s="9"/>
    </row>
    <row r="133" spans="1:7" s="13" customFormat="1" ht="26.25" customHeight="1" x14ac:dyDescent="0.2">
      <c r="A133" s="9" t="str">
        <f>'[1]2019'!C432</f>
        <v>KPFI-15.1/111</v>
      </c>
      <c r="B133" s="16" t="str">
        <f>'[1]2019'!D432</f>
        <v>Ziemeru pamatskola</v>
      </c>
      <c r="C133" s="11" t="str">
        <f>'[1]2019'!E432</f>
        <v>Kompleksi risinājumi Ziemeru pamatskolas ēkas siltumnīcefekta gāzu emisiju samazināšanai</v>
      </c>
      <c r="D133" s="10">
        <f>IF('[1]2019'!V432&gt;0,'[1]2019'!V432,"")</f>
        <v>71.927000000000007</v>
      </c>
      <c r="E133" s="14">
        <f>IF('[1]2019'!Z432="","",'[1]2019'!Z432)</f>
        <v>76.37</v>
      </c>
      <c r="F133" s="12">
        <f t="shared" si="2"/>
        <v>1.0617709622255898</v>
      </c>
      <c r="G133" s="9"/>
    </row>
    <row r="134" spans="1:7" s="13" customFormat="1" ht="26.25" customHeight="1" x14ac:dyDescent="0.2">
      <c r="A134" s="9" t="str">
        <f>'[1]2019'!C433</f>
        <v>KPFI-15.1/114</v>
      </c>
      <c r="B134" s="16" t="str">
        <f>'[1]2019'!D433</f>
        <v>Balvu pirmsskolas izglītības iestāde "Pīlādzītis"</v>
      </c>
      <c r="C134" s="11" t="str">
        <f>'[1]2019'!E433</f>
        <v>Kompleksi risinājumi ēku energoefektivitātes uzlabošanai Balvu pirmsskolas izglītības iestādē "Pīlādzītis"</v>
      </c>
      <c r="D134" s="10">
        <f>IF('[1]2019'!V433&gt;0,'[1]2019'!V433,"")</f>
        <v>89.822000000000003</v>
      </c>
      <c r="E134" s="14">
        <f>IF('[1]2019'!Z433="","",'[1]2019'!Z433)</f>
        <v>89.93</v>
      </c>
      <c r="F134" s="12">
        <f t="shared" si="2"/>
        <v>1.0012023780365613</v>
      </c>
      <c r="G134" s="9"/>
    </row>
    <row r="135" spans="1:7" s="13" customFormat="1" ht="26.25" customHeight="1" x14ac:dyDescent="0.2">
      <c r="A135" s="9" t="str">
        <f>'[1]2019'!C434</f>
        <v>KPFI-15.1/121</v>
      </c>
      <c r="B135" s="16" t="str">
        <f>'[1]2019'!D434</f>
        <v>SIA "Piejūra"</v>
      </c>
      <c r="C135" s="11" t="str">
        <f>'[1]2019'!E434</f>
        <v>Siltumnīcefekta gāzu emisiju samazināšana SIA "Piejūra" ražotnē un ražošanas procesā</v>
      </c>
      <c r="D135" s="10">
        <f>IF('[1]2019'!V434&gt;0,'[1]2019'!V434,"")</f>
        <v>237.119</v>
      </c>
      <c r="E135" s="14">
        <f>IF('[1]2019'!Z434="","",'[1]2019'!Z434)</f>
        <v>511.72300000000001</v>
      </c>
      <c r="F135" s="12">
        <f t="shared" si="2"/>
        <v>2.1580851808585564</v>
      </c>
      <c r="G135" s="9"/>
    </row>
    <row r="136" spans="1:7" s="13" customFormat="1" ht="26.25" customHeight="1" x14ac:dyDescent="0.2">
      <c r="A136" s="9" t="str">
        <f>'[1]2019'!C435</f>
        <v>KPFI-15.1/125</v>
      </c>
      <c r="B136" s="16" t="str">
        <f>'[1]2019'!D435</f>
        <v>Rugāju novada vidusskola</v>
      </c>
      <c r="C136" s="11" t="str">
        <f>'[1]2019'!E435</f>
        <v>Kompleksi risinājumi siltumnīcefekta gāzu emisiju samazināšanai Rugāju novada vidusskolas ēkā</v>
      </c>
      <c r="D136" s="10">
        <f>IF('[1]2019'!V435&gt;0,'[1]2019'!V435,"")</f>
        <v>50.664000000000001</v>
      </c>
      <c r="E136" s="14">
        <f>IF('[1]2019'!Z435="","",'[1]2019'!Z435)</f>
        <v>71.704999999999998</v>
      </c>
      <c r="F136" s="12">
        <f t="shared" si="2"/>
        <v>1.4153047528817306</v>
      </c>
      <c r="G136" s="9"/>
    </row>
    <row r="137" spans="1:7" s="13" customFormat="1" ht="26.25" customHeight="1" x14ac:dyDescent="0.2">
      <c r="A137" s="9" t="str">
        <f>'[1]2019'!C436</f>
        <v>KPFI-15.1/128</v>
      </c>
      <c r="B137" s="16" t="str">
        <f>'[1]2019'!D436</f>
        <v>Daugavpils medicīnas koledža</v>
      </c>
      <c r="C137" s="11" t="str">
        <f>'[1]2019'!E436</f>
        <v>Energoefektivitātes paaugstināšanas pasākumi Daugavpils medicīnas koledžai piederošā dienesta viesnīcas ēkā Miera ielā 3/5, Daugavpilī...</v>
      </c>
      <c r="D137" s="10">
        <f>IF('[1]2019'!V436&gt;0,'[1]2019'!V436,"")</f>
        <v>151.00299999999999</v>
      </c>
      <c r="E137" s="14">
        <f>IF('[1]2019'!Z436="","",'[1]2019'!Z436)</f>
        <v>175.53100000000001</v>
      </c>
      <c r="F137" s="12">
        <f t="shared" si="2"/>
        <v>1.1624338589299552</v>
      </c>
      <c r="G137" s="9"/>
    </row>
    <row r="138" spans="1:7" s="13" customFormat="1" ht="26.25" customHeight="1" x14ac:dyDescent="0.2">
      <c r="A138" s="9" t="str">
        <f>'[1]2019'!C437</f>
        <v>KPFI-15.1/130</v>
      </c>
      <c r="B138" s="16" t="str">
        <f>'[1]2019'!D437</f>
        <v>Mazsalacas vidusskola</v>
      </c>
      <c r="C138" s="11" t="str">
        <f>'[1]2019'!E437</f>
        <v>Kompleksi risinājumi siltumnīcefekta gāzu emisiju samazināšanai Mazsalacas vidusskolas ēkā</v>
      </c>
      <c r="D138" s="10">
        <f>IF('[1]2019'!V437&gt;0,'[1]2019'!V437,"")</f>
        <v>71.929000000000002</v>
      </c>
      <c r="E138" s="14">
        <f>IF('[1]2019'!Z437="","",'[1]2019'!Z437)</f>
        <v>76.483000000000004</v>
      </c>
      <c r="F138" s="12">
        <f t="shared" si="2"/>
        <v>1.0633124330937453</v>
      </c>
      <c r="G138" s="9"/>
    </row>
    <row r="139" spans="1:7" s="13" customFormat="1" ht="26.25" customHeight="1" x14ac:dyDescent="0.2">
      <c r="A139" s="9" t="str">
        <f>'[1]2019'!C438</f>
        <v>KPFI-15.1/131</v>
      </c>
      <c r="B139" s="16" t="str">
        <f>'[1]2019'!D438</f>
        <v>Nīcas vidusskola</v>
      </c>
      <c r="C139" s="11" t="str">
        <f>'[1]2019'!E438</f>
        <v>Kompleksi risinājumi siltumnīcefekta gāzu emisijas samazināšanai Nīcas vidusskolā</v>
      </c>
      <c r="D139" s="10">
        <f>IF('[1]2019'!V438&gt;0,'[1]2019'!V438,"")</f>
        <v>128.46100000000001</v>
      </c>
      <c r="E139" s="14">
        <f>IF('[1]2019'!Z438="","",'[1]2019'!Z438)</f>
        <v>129.68600000000001</v>
      </c>
      <c r="F139" s="12">
        <f t="shared" si="2"/>
        <v>1.0095359681148364</v>
      </c>
      <c r="G139" s="9"/>
    </row>
    <row r="140" spans="1:7" s="13" customFormat="1" ht="26.25" customHeight="1" x14ac:dyDescent="0.2">
      <c r="A140" s="9" t="str">
        <f>'[1]2019'!C439</f>
        <v>KPFI-15.1/142</v>
      </c>
      <c r="B140" s="16" t="str">
        <f>'[1]2019'!D439</f>
        <v>Pelču speciālā internātpamatskola – attīstības centrs "Saules stari"</v>
      </c>
      <c r="C140" s="11" t="str">
        <f>'[1]2019'!E439</f>
        <v>Kompleksi risinājumi siltumnīcefekta gāzu emisiju samazināšanai Pelču speciālajā internātpamatskolā - attīstības centrā</v>
      </c>
      <c r="D140" s="10">
        <f>IF('[1]2019'!V439&gt;0,'[1]2019'!V439,"")</f>
        <v>128.19</v>
      </c>
      <c r="E140" s="14">
        <f>IF('[1]2019'!Z439="","",'[1]2019'!Z439)</f>
        <v>97.923000000000002</v>
      </c>
      <c r="F140" s="12">
        <f t="shared" si="2"/>
        <v>0.76388953896559797</v>
      </c>
      <c r="G140" s="9"/>
    </row>
    <row r="141" spans="1:7" s="13" customFormat="1" ht="26.25" customHeight="1" x14ac:dyDescent="0.2">
      <c r="A141" s="9" t="str">
        <f>'[1]2019'!C440</f>
        <v>KPFI-15.1/144</v>
      </c>
      <c r="B141" s="16" t="str">
        <f>'[1]2019'!D440</f>
        <v>Eglaines pamatskola</v>
      </c>
      <c r="C141" s="11" t="str">
        <f>'[1]2019'!E440</f>
        <v>Kompleksi risinājumi siltumnīcefekta gāzu emisiju samazināšanai Eglaines pamatskolas ēkā</v>
      </c>
      <c r="D141" s="10">
        <f>IF('[1]2019'!V440&gt;0,'[1]2019'!V440,"")</f>
        <v>84.067999999999998</v>
      </c>
      <c r="E141" s="14">
        <f>IF('[1]2019'!Z440="","",'[1]2019'!Z440)</f>
        <v>85.644000000000005</v>
      </c>
      <c r="F141" s="12">
        <f t="shared" si="2"/>
        <v>1.0187467288385594</v>
      </c>
      <c r="G141" s="9"/>
    </row>
    <row r="142" spans="1:7" s="13" customFormat="1" ht="26.25" customHeight="1" x14ac:dyDescent="0.2">
      <c r="A142" s="9" t="str">
        <f>'[1]2019'!C441</f>
        <v>KPFI-15.2/1</v>
      </c>
      <c r="B142" s="16" t="str">
        <f>'[1]2019'!D441</f>
        <v>Sabiedrība ar ierobežotu atbildību "BIODEGVIELA"</v>
      </c>
      <c r="C142" s="11" t="str">
        <f>'[1]2019'!E441</f>
        <v>Iekārtu kompleksa uzstādīšana energoefektīva ražošanas procesa nodrošināšanai</v>
      </c>
      <c r="D142" s="10">
        <f>IF('[1]2019'!V441&gt;0,'[1]2019'!V441,"")</f>
        <v>328.76400000000001</v>
      </c>
      <c r="E142" s="14">
        <f>IF('[1]2019'!Z441="","",'[1]2019'!Z441)</f>
        <v>720.67700000000002</v>
      </c>
      <c r="F142" s="12">
        <f t="shared" si="2"/>
        <v>2.1920800330936476</v>
      </c>
      <c r="G142" s="9"/>
    </row>
    <row r="143" spans="1:7" s="13" customFormat="1" ht="38.25" x14ac:dyDescent="0.2">
      <c r="A143" s="9" t="str">
        <f>'[1]2019'!C442</f>
        <v>KPFI-15.2/2</v>
      </c>
      <c r="B143" s="16" t="str">
        <f>'[1]2019'!D442</f>
        <v>Krustpils novada pašvaldība</v>
      </c>
      <c r="C143" s="11" t="str">
        <f>'[1]2019'!E442</f>
        <v>Vienkāršotās renovācijas būvdarbi kompleksu pasākumu ieviešanai siltumnīcefekta gāzu emisiju samazināšanai Krustpils novada Variešu pagasta Variešu sākumskolas ēkā</v>
      </c>
      <c r="D143" s="10">
        <f>IF('[1]2019'!V442&gt;0,'[1]2019'!V442,"")</f>
        <v>49.594999999999999</v>
      </c>
      <c r="E143" s="14">
        <f>IF('[1]2019'!Z442="","",'[1]2019'!Z442)</f>
        <v>46.874000000000002</v>
      </c>
      <c r="F143" s="12">
        <f t="shared" si="2"/>
        <v>0.94513559834660754</v>
      </c>
      <c r="G143" s="9"/>
    </row>
    <row r="144" spans="1:7" s="13" customFormat="1" ht="26.25" customHeight="1" x14ac:dyDescent="0.2">
      <c r="A144" s="9" t="str">
        <f>'[1]2019'!C443</f>
        <v>KPFI-15.2/4</v>
      </c>
      <c r="B144" s="16" t="str">
        <f>'[1]2019'!D443</f>
        <v>Sabiedrība ar ierobežotu atbildību "Troja"</v>
      </c>
      <c r="C144" s="11" t="str">
        <f>'[1]2019'!E443</f>
        <v>Kompleksi risinājumi siltumnīcefekta gāzu emisijas samazināšanai SIA "Troja", Bauskas ielā 143, Rīgā </v>
      </c>
      <c r="D144" s="10">
        <f>IF('[1]2019'!V443&gt;0,'[1]2019'!V443,"")</f>
        <v>55.530999999999999</v>
      </c>
      <c r="E144" s="14">
        <f>IF('[1]2019'!Z443="","",'[1]2019'!Z443)</f>
        <v>94.596999999999994</v>
      </c>
      <c r="F144" s="12">
        <f t="shared" si="2"/>
        <v>1.7034989465343682</v>
      </c>
      <c r="G144" s="9"/>
    </row>
    <row r="145" spans="1:7" s="13" customFormat="1" ht="26.25" customHeight="1" x14ac:dyDescent="0.2">
      <c r="A145" s="9" t="str">
        <f>'[1]2019'!C444</f>
        <v>KPFI-15.2/6</v>
      </c>
      <c r="B145" s="16" t="str">
        <f>'[1]2019'!D444</f>
        <v>Rekavas vidusskola</v>
      </c>
      <c r="C145" s="11" t="str">
        <f>'[1]2019'!E444</f>
        <v>Kompleksi risinājumi siltumnīcefekta gāzu emisiju samazināšanai Rekavas vidusskolā</v>
      </c>
      <c r="D145" s="10">
        <f>IF('[1]2019'!V444&gt;0,'[1]2019'!V444,"")</f>
        <v>78.325999999999993</v>
      </c>
      <c r="E145" s="14">
        <f>IF('[1]2019'!Z444="","",'[1]2019'!Z444)</f>
        <v>85.668000000000006</v>
      </c>
      <c r="F145" s="12">
        <f t="shared" si="2"/>
        <v>1.0937364349002887</v>
      </c>
      <c r="G145" s="9"/>
    </row>
    <row r="146" spans="1:7" s="13" customFormat="1" ht="26.25" customHeight="1" x14ac:dyDescent="0.2">
      <c r="A146" s="9" t="str">
        <f>'[1]2019'!C445</f>
        <v>KPFI-15.2/11</v>
      </c>
      <c r="B146" s="16" t="str">
        <f>'[1]2019'!D445</f>
        <v>Skaistkalnes vidusskola</v>
      </c>
      <c r="C146" s="11" t="str">
        <f>'[1]2019'!E445</f>
        <v>Energoefektivitātes uzlabošana Skaistkalnes vidusskolas sākumskolas korpusā</v>
      </c>
      <c r="D146" s="10">
        <f>IF('[1]2019'!V445&gt;0,'[1]2019'!V445,"")</f>
        <v>26.350999999999999</v>
      </c>
      <c r="E146" s="14">
        <f>IF('[1]2019'!Z445="","",'[1]2019'!Z445)</f>
        <v>34.652999999999999</v>
      </c>
      <c r="F146" s="12">
        <f t="shared" si="2"/>
        <v>1.3150544571363516</v>
      </c>
      <c r="G146" s="9"/>
    </row>
    <row r="147" spans="1:7" s="13" customFormat="1" ht="26.25" customHeight="1" x14ac:dyDescent="0.2">
      <c r="A147" s="9" t="str">
        <f>'[1]2019'!C446</f>
        <v>KPFI-15.2/12</v>
      </c>
      <c r="B147" s="16" t="str">
        <f>'[1]2019'!D446</f>
        <v>valsts sabiedrība ar ierobežotu atbildību "Piejūras slimnīca"</v>
      </c>
      <c r="C147" s="11" t="str">
        <f>'[1]2019'!E446</f>
        <v>Kompleksi risinājumi siltumnīcefekta gāzu emisiju samazināšanai VSIA "Piejūras slimnīca"</v>
      </c>
      <c r="D147" s="10">
        <f>IF('[1]2019'!V446&gt;0,'[1]2019'!V446,"")</f>
        <v>48.811999999999998</v>
      </c>
      <c r="E147" s="14">
        <f>IF('[1]2019'!Z446="","",'[1]2019'!Z446)</f>
        <v>37.31</v>
      </c>
      <c r="F147" s="12">
        <f t="shared" si="2"/>
        <v>0.76436122265016804</v>
      </c>
      <c r="G147" s="9"/>
    </row>
    <row r="148" spans="1:7" s="13" customFormat="1" ht="26.25" customHeight="1" x14ac:dyDescent="0.2">
      <c r="A148" s="9" t="str">
        <f>'[1]2019'!C447</f>
        <v>KPFI-15.2/14</v>
      </c>
      <c r="B148" s="16" t="str">
        <f>'[1]2019'!D447</f>
        <v>Špoģu Mūzikas un mākslas skola</v>
      </c>
      <c r="C148" s="11" t="str">
        <f>'[1]2019'!E447</f>
        <v>Kompleksi risinājumi siltumnīcefekta gāzu emisiju samazināšanai Špoģu Mūzikas un mākslas skolā</v>
      </c>
      <c r="D148" s="10">
        <f>IF('[1]2019'!V447&gt;0,'[1]2019'!V447,"")</f>
        <v>23.119</v>
      </c>
      <c r="E148" s="14">
        <f>IF('[1]2019'!Z447="","",'[1]2019'!Z447)</f>
        <v>23.879000000000001</v>
      </c>
      <c r="F148" s="12">
        <f t="shared" si="2"/>
        <v>1.0328733941779489</v>
      </c>
      <c r="G148" s="9"/>
    </row>
    <row r="149" spans="1:7" s="13" customFormat="1" ht="26.25" customHeight="1" x14ac:dyDescent="0.2">
      <c r="A149" s="9" t="str">
        <f>'[1]2019'!C448</f>
        <v>KPFI-15.2/15</v>
      </c>
      <c r="B149" s="16" t="str">
        <f>'[1]2019'!D448</f>
        <v>Krāslavas pirmsskolas izglītības iestāde "Pienenīte"</v>
      </c>
      <c r="C149" s="11" t="str">
        <f>'[1]2019'!E448</f>
        <v>Kompleksi risinājumi siltumnīcefekta gāzu emisiju samazināšanai Krāslavas PII "Pienenīte"</v>
      </c>
      <c r="D149" s="10">
        <f>IF('[1]2019'!V448&gt;0,'[1]2019'!V448,"")</f>
        <v>33.514000000000003</v>
      </c>
      <c r="E149" s="14">
        <f>IF('[1]2019'!Z448="","",'[1]2019'!Z448)</f>
        <v>34.432000000000002</v>
      </c>
      <c r="F149" s="12">
        <f t="shared" si="2"/>
        <v>1.0273915378647729</v>
      </c>
      <c r="G149" s="9"/>
    </row>
    <row r="150" spans="1:7" s="13" customFormat="1" ht="26.25" customHeight="1" x14ac:dyDescent="0.2">
      <c r="A150" s="9" t="str">
        <f>'[1]2019'!C449</f>
        <v>KPFI-15.2/16</v>
      </c>
      <c r="B150" s="16" t="str">
        <f>'[1]2019'!D449</f>
        <v>Indras Mākslas un mūzikas skola</v>
      </c>
      <c r="C150" s="11" t="str">
        <f>'[1]2019'!E449</f>
        <v>Kompleksi risinājumi siltumnīcefekta gāzu emisiju samazināšanai Indras Mākslas un mūzikas skolā</v>
      </c>
      <c r="D150" s="10">
        <f>IF('[1]2019'!V449&gt;0,'[1]2019'!V449,"")</f>
        <v>41.892000000000003</v>
      </c>
      <c r="E150" s="14">
        <f>IF('[1]2019'!Z449="","",'[1]2019'!Z449)</f>
        <v>45.539000000000001</v>
      </c>
      <c r="F150" s="12">
        <f t="shared" si="2"/>
        <v>1.0870571946911105</v>
      </c>
      <c r="G150" s="9"/>
    </row>
    <row r="151" spans="1:7" s="13" customFormat="1" ht="26.25" customHeight="1" x14ac:dyDescent="0.2">
      <c r="A151" s="9" t="str">
        <f>'[1]2019'!C450</f>
        <v>KPFI-15.2/18</v>
      </c>
      <c r="B151" s="16" t="str">
        <f>'[1]2019'!D450</f>
        <v>Biķernieku pamatskola</v>
      </c>
      <c r="C151" s="11" t="str">
        <f>'[1]2019'!E450</f>
        <v>Kompleksi risinājumi siltumnīcefekta gāzu emisiju samazināšanai Biķernieku pamatskolā</v>
      </c>
      <c r="D151" s="10">
        <f>IF('[1]2019'!V450&gt;0,'[1]2019'!V450,"")</f>
        <v>50.866</v>
      </c>
      <c r="E151" s="14">
        <f>IF('[1]2019'!Z450="","",'[1]2019'!Z450)</f>
        <v>69.617000000000004</v>
      </c>
      <c r="F151" s="12">
        <f t="shared" si="2"/>
        <v>1.3686352376833248</v>
      </c>
      <c r="G151" s="9"/>
    </row>
    <row r="152" spans="1:7" s="13" customFormat="1" ht="26.25" customHeight="1" x14ac:dyDescent="0.2">
      <c r="A152" s="9" t="str">
        <f>'[1]2019'!C451</f>
        <v>KPFI-15.2/24</v>
      </c>
      <c r="B152" s="16" t="str">
        <f>'[1]2019'!D451</f>
        <v>Alsungas novada pirmsskolas izglītības iestāde</v>
      </c>
      <c r="C152" s="11" t="str">
        <f>'[1]2019'!E451</f>
        <v>Kompleksi risinājumi siltumnīcefekta gāzu emisiju samazināšanai Alsungas novada pirmsskolas izglītības iestādes ēkā</v>
      </c>
      <c r="D152" s="10">
        <f>IF('[1]2019'!V451&gt;0,'[1]2019'!V451,"")</f>
        <v>8.8979999999999997</v>
      </c>
      <c r="E152" s="14">
        <f>IF('[1]2019'!Z451="","",'[1]2019'!Z451)</f>
        <v>10.019</v>
      </c>
      <c r="F152" s="12">
        <f t="shared" si="2"/>
        <v>1.1259833670487751</v>
      </c>
      <c r="G152" s="9"/>
    </row>
    <row r="153" spans="1:7" s="13" customFormat="1" ht="26.25" customHeight="1" x14ac:dyDescent="0.2">
      <c r="A153" s="9" t="str">
        <f>'[1]2019'!C452</f>
        <v>KPFI-15.2/26</v>
      </c>
      <c r="B153" s="16" t="str">
        <f>'[1]2019'!D452</f>
        <v>Akciju sabiedrība "Mārupes Metālmeistars"</v>
      </c>
      <c r="C153" s="11" t="str">
        <f>'[1]2019'!E452</f>
        <v>"Kompleksi risinājumi siltumnīcefekta gāzu emisijas samazināšanai AS MĀRUPES METĀLMEISTARS ražošanas ēkā Zvaigžņu ielā 2, Ozolniekos"</v>
      </c>
      <c r="D153" s="10">
        <f>IF('[1]2019'!V452&gt;0,'[1]2019'!V452,"")</f>
        <v>105.63</v>
      </c>
      <c r="E153" s="14">
        <f>IF('[1]2019'!Z452="","",'[1]2019'!Z452)</f>
        <v>169.32900000000001</v>
      </c>
      <c r="F153" s="12">
        <f t="shared" si="2"/>
        <v>1.6030389094007387</v>
      </c>
      <c r="G153" s="9"/>
    </row>
    <row r="154" spans="1:7" s="13" customFormat="1" ht="38.25" x14ac:dyDescent="0.2">
      <c r="A154" s="9" t="str">
        <f>'[1]2019'!C453</f>
        <v>KPFI-15.2/28</v>
      </c>
      <c r="B154" s="16" t="str">
        <f>'[1]2019'!D453</f>
        <v>Kokneses novada dome</v>
      </c>
      <c r="C154" s="11" t="str">
        <f>'[1]2019'!E453</f>
        <v>Energoefektivitātes paaugstināšanas pasākumi Kokneses novada pirmsskolas izglītības iestādē "Gundega" un Kokneses novada mūzikas skolā</v>
      </c>
      <c r="D154" s="10">
        <f>IF('[1]2019'!V453&gt;0,'[1]2019'!V453,"")</f>
        <v>75.19</v>
      </c>
      <c r="E154" s="14">
        <f>IF('[1]2019'!Z453="","",'[1]2019'!Z453)</f>
        <v>76.269000000000005</v>
      </c>
      <c r="F154" s="12">
        <f t="shared" si="2"/>
        <v>1.0143503125415614</v>
      </c>
      <c r="G154" s="9"/>
    </row>
    <row r="155" spans="1:7" s="13" customFormat="1" ht="26.25" customHeight="1" x14ac:dyDescent="0.2">
      <c r="A155" s="9" t="str">
        <f>'[1]2019'!C454</f>
        <v>KPFI-15.2/29</v>
      </c>
      <c r="B155" s="16" t="str">
        <f>'[1]2019'!D454</f>
        <v>Sabiedrība ar ierobežotu atbildību "NORDIC PLAST"</v>
      </c>
      <c r="C155" s="11" t="str">
        <f>'[1]2019'!E454</f>
        <v>SIA "NORDIC PLAST" granulu ražošanas līnijas energoefektivitātes uzlabošana</v>
      </c>
      <c r="D155" s="10">
        <f>IF('[1]2019'!V454&gt;0,'[1]2019'!V454,"")</f>
        <v>330.71600000000001</v>
      </c>
      <c r="E155" s="14">
        <f>IF('[1]2019'!Z454="","",'[1]2019'!Z454)</f>
        <v>851.07899999999995</v>
      </c>
      <c r="F155" s="12">
        <f t="shared" si="2"/>
        <v>2.573443679773582</v>
      </c>
      <c r="G155" s="9"/>
    </row>
    <row r="156" spans="1:7" s="13" customFormat="1" ht="26.25" customHeight="1" x14ac:dyDescent="0.2">
      <c r="A156" s="9" t="str">
        <f>'[1]2019'!C455</f>
        <v>KPFI-15.2/32</v>
      </c>
      <c r="B156" s="16" t="str">
        <f>'[1]2019'!D455</f>
        <v>Sabiedrība ar ierobežotu atbildību "AUGSTCELTNE"</v>
      </c>
      <c r="C156" s="11" t="str">
        <f>'[1]2019'!E455</f>
        <v>Kompleksi risinājumi siltumnīcefekta gāzu samazināšanai SIA "Augstceltne"</v>
      </c>
      <c r="D156" s="10">
        <f>IF('[1]2019'!V455&gt;0,'[1]2019'!V455,"")</f>
        <v>47.744</v>
      </c>
      <c r="E156" s="14">
        <f>IF('[1]2019'!Z455="","",'[1]2019'!Z455)</f>
        <v>48.273000000000003</v>
      </c>
      <c r="F156" s="12">
        <f t="shared" si="2"/>
        <v>1.0110799262734584</v>
      </c>
      <c r="G156" s="9"/>
    </row>
    <row r="157" spans="1:7" s="13" customFormat="1" ht="26.25" customHeight="1" x14ac:dyDescent="0.2">
      <c r="A157" s="9" t="str">
        <f>'[1]2019'!C456</f>
        <v>KPFI-15.2/33</v>
      </c>
      <c r="B157" s="16" t="str">
        <f>'[1]2019'!D456</f>
        <v>Rundāles novada dome</v>
      </c>
      <c r="C157" s="11" t="str">
        <f>'[1]2019'!E456</f>
        <v>Kompleksi risinājumi siltumnīcefekta gāzu emisiju samazināšanai Pilsrundāles vidusskolas un Pilsrundāles vidusskolas Bērsteles struktūrvienības ēkā</v>
      </c>
      <c r="D157" s="10">
        <f>IF('[1]2019'!V456&gt;0,'[1]2019'!V456,"")</f>
        <v>145.02699999999999</v>
      </c>
      <c r="E157" s="14">
        <f>IF('[1]2019'!Z456="","",'[1]2019'!Z456)</f>
        <v>145.691</v>
      </c>
      <c r="F157" s="12">
        <f t="shared" si="2"/>
        <v>1.004578457804409</v>
      </c>
      <c r="G157" s="9"/>
    </row>
    <row r="158" spans="1:7" s="13" customFormat="1" ht="26.25" customHeight="1" x14ac:dyDescent="0.2">
      <c r="A158" s="9" t="str">
        <f>'[1]2019'!C457</f>
        <v>KPFI-15.2/34</v>
      </c>
      <c r="B158" s="16" t="str">
        <f>'[1]2019'!D457</f>
        <v>SIA "FrondaLV"</v>
      </c>
      <c r="C158" s="11" t="str">
        <f>'[1]2019'!E457</f>
        <v>Kompleksi risinājumi siltumnīcefekta gāzu emisijas samazināšanai SIA "FrondaLV"</v>
      </c>
      <c r="D158" s="10">
        <f>IF('[1]2019'!V457&gt;0,'[1]2019'!V457,"")</f>
        <v>4.7690000000000001</v>
      </c>
      <c r="E158" s="14">
        <f>IF('[1]2019'!Z457="","",'[1]2019'!Z457)</f>
        <v>4.851</v>
      </c>
      <c r="F158" s="12">
        <f t="shared" si="2"/>
        <v>1.0171943803732439</v>
      </c>
      <c r="G158" s="9"/>
    </row>
    <row r="159" spans="1:7" s="13" customFormat="1" ht="26.25" customHeight="1" x14ac:dyDescent="0.2">
      <c r="A159" s="9" t="str">
        <f>'[1]2019'!C458</f>
        <v>KPFI-15.2/37</v>
      </c>
      <c r="B159" s="16" t="str">
        <f>'[1]2019'!D458</f>
        <v>Jelgavas novada Mūzikas un mākslas skola</v>
      </c>
      <c r="C159" s="11" t="str">
        <f>'[1]2019'!E458</f>
        <v xml:space="preserve">Jelgavas novada Mūzikas un mākslas skolas energoefektivitātes paaugstināšana </v>
      </c>
      <c r="D159" s="10">
        <f>IF('[1]2019'!V458&gt;0,'[1]2019'!V458,"")</f>
        <v>14.007</v>
      </c>
      <c r="E159" s="14">
        <f>IF('[1]2019'!Z458="","",'[1]2019'!Z458)</f>
        <v>16.108000000000001</v>
      </c>
      <c r="F159" s="12">
        <f t="shared" si="2"/>
        <v>1.1499964303562504</v>
      </c>
      <c r="G159" s="9"/>
    </row>
    <row r="160" spans="1:7" s="13" customFormat="1" ht="26.25" customHeight="1" x14ac:dyDescent="0.2">
      <c r="A160" s="9" t="str">
        <f>'[1]2019'!C459</f>
        <v>KPFI-15.2/38</v>
      </c>
      <c r="B160" s="16" t="str">
        <f>'[1]2019'!D459</f>
        <v>Izglītības, kultūras un sporta centrs "Līdumi"</v>
      </c>
      <c r="C160" s="11" t="str">
        <f>'[1]2019'!E459</f>
        <v>Izglītības, kultūras un  sporta centra "Līdumi" filiāles "Jaunlīdumi" energoefektivitātes paaugstināšana</v>
      </c>
      <c r="D160" s="10">
        <f>IF('[1]2019'!V459&gt;0,'[1]2019'!V459,"")</f>
        <v>55.087000000000003</v>
      </c>
      <c r="E160" s="14">
        <f>IF('[1]2019'!Z459="","",'[1]2019'!Z459)</f>
        <v>55.874000000000002</v>
      </c>
      <c r="F160" s="12">
        <f t="shared" si="2"/>
        <v>1.0142864922758545</v>
      </c>
      <c r="G160" s="9"/>
    </row>
    <row r="161" spans="1:7" s="13" customFormat="1" ht="26.25" customHeight="1" x14ac:dyDescent="0.2">
      <c r="A161" s="9" t="str">
        <f>'[1]2019'!C460</f>
        <v>KPFI-15.2/39</v>
      </c>
      <c r="B161" s="16" t="str">
        <f>'[1]2019'!D460</f>
        <v>Aizupes pamatskola</v>
      </c>
      <c r="C161" s="11" t="str">
        <f>'[1]2019'!E460</f>
        <v xml:space="preserve">Aizupes pamatskolas energoefektivitātes paaugstināšana </v>
      </c>
      <c r="D161" s="10">
        <f>IF('[1]2019'!V460&gt;0,'[1]2019'!V460,"")</f>
        <v>68.963999999999999</v>
      </c>
      <c r="E161" s="14">
        <f>IF('[1]2019'!Z460="","",'[1]2019'!Z460)</f>
        <v>69.161000000000001</v>
      </c>
      <c r="F161" s="12">
        <f t="shared" si="2"/>
        <v>1.0028565628443826</v>
      </c>
      <c r="G161" s="9"/>
    </row>
    <row r="162" spans="1:7" s="13" customFormat="1" ht="26.25" customHeight="1" x14ac:dyDescent="0.2">
      <c r="A162" s="9" t="str">
        <f>'[1]2019'!C461</f>
        <v>KPFI-15.2/40</v>
      </c>
      <c r="B162" s="16" t="str">
        <f>'[1]2019'!D461</f>
        <v>Šķibes pamatskola</v>
      </c>
      <c r="C162" s="11" t="str">
        <f>'[1]2019'!E461</f>
        <v>Šķibes pamatskolas energoefektivitātes paaugstināšana</v>
      </c>
      <c r="D162" s="10">
        <f>IF('[1]2019'!V461&gt;0,'[1]2019'!V461,"")</f>
        <v>40.363999999999997</v>
      </c>
      <c r="E162" s="14">
        <f>IF('[1]2019'!Z461="","",'[1]2019'!Z461)</f>
        <v>48.762</v>
      </c>
      <c r="F162" s="12">
        <f t="shared" si="2"/>
        <v>1.2080566841740166</v>
      </c>
      <c r="G162" s="9"/>
    </row>
    <row r="163" spans="1:7" s="13" customFormat="1" ht="26.25" customHeight="1" x14ac:dyDescent="0.2">
      <c r="A163" s="9" t="str">
        <f>'[1]2019'!C462</f>
        <v>KPFI-15.2/42</v>
      </c>
      <c r="B163" s="16" t="str">
        <f>'[1]2019'!D462</f>
        <v>Lielplatones internātpamatskola</v>
      </c>
      <c r="C163" s="11" t="str">
        <f>'[1]2019'!E462</f>
        <v>Lielplatones internātpamatskolas internāta ēkas energoefektivitātes paaugstināšana</v>
      </c>
      <c r="D163" s="10">
        <f>IF('[1]2019'!V462&gt;0,'[1]2019'!V462,"")</f>
        <v>63.656999999999996</v>
      </c>
      <c r="E163" s="14">
        <f>IF('[1]2019'!Z462="","",'[1]2019'!Z462)</f>
        <v>82.897999999999996</v>
      </c>
      <c r="F163" s="12">
        <f t="shared" si="2"/>
        <v>1.3022605526493551</v>
      </c>
      <c r="G163" s="9"/>
    </row>
    <row r="164" spans="1:7" s="13" customFormat="1" ht="26.25" customHeight="1" x14ac:dyDescent="0.2">
      <c r="A164" s="9" t="str">
        <f>'[1]2019'!C463</f>
        <v>KPFI-15.2/43</v>
      </c>
      <c r="B164" s="16" t="str">
        <f>'[1]2019'!D463</f>
        <v>Staļģenes vidusskola</v>
      </c>
      <c r="C164" s="11" t="str">
        <f>'[1]2019'!E463</f>
        <v>Staļģenes vidusskolas muižas ēkas energoefektivitātes paaugstināšana</v>
      </c>
      <c r="D164" s="10">
        <f>IF('[1]2019'!V463&gt;0,'[1]2019'!V463,"")</f>
        <v>30.457000000000001</v>
      </c>
      <c r="E164" s="14">
        <f>IF('[1]2019'!Z463="","",'[1]2019'!Z463)</f>
        <v>47.674999999999997</v>
      </c>
      <c r="F164" s="12">
        <f t="shared" si="2"/>
        <v>1.5653216009455952</v>
      </c>
      <c r="G164" s="9"/>
    </row>
    <row r="165" spans="1:7" s="13" customFormat="1" ht="26.25" customHeight="1" x14ac:dyDescent="0.2">
      <c r="A165" s="9" t="str">
        <f>'[1]2019'!C464</f>
        <v>KPFI-15.2/45</v>
      </c>
      <c r="B165" s="16" t="str">
        <f>'[1]2019'!D464</f>
        <v>Akciju sabiedrība "LIEPĀJAS PAPĪRS"</v>
      </c>
      <c r="C165" s="11" t="str">
        <f>'[1]2019'!E464</f>
        <v>Pašlīmējošo etiķešu drukas un pēcapstrādes tehnoloģiskā līnijas optimizācija</v>
      </c>
      <c r="D165" s="10">
        <f>IF('[1]2019'!V464&gt;0,'[1]2019'!V464,"")</f>
        <v>156.684</v>
      </c>
      <c r="E165" s="14">
        <f>IF('[1]2019'!Z464="","",'[1]2019'!Z464)</f>
        <v>295.928</v>
      </c>
      <c r="F165" s="12">
        <f t="shared" si="2"/>
        <v>1.8886931658625004</v>
      </c>
      <c r="G165" s="9"/>
    </row>
    <row r="166" spans="1:7" s="13" customFormat="1" ht="26.25" customHeight="1" x14ac:dyDescent="0.2">
      <c r="A166" s="9" t="str">
        <f>'[1]2019'!C465</f>
        <v>KPFI-15.2/47</v>
      </c>
      <c r="B166" s="16" t="str">
        <f>'[1]2019'!D465</f>
        <v>PIKC "Liepājas mūzikas, mākslas un dizaina vidusskola"</v>
      </c>
      <c r="C166" s="11" t="str">
        <f>'[1]2019'!E465</f>
        <v xml:space="preserve">Kompleksi risinājumi siltumnīcefekta gāzu emisijas samazināšanai Liepājas Dizaina un mākslas vidusskolas ēkā Alejas ielā 18/20 </v>
      </c>
      <c r="D166" s="10">
        <f>IF('[1]2019'!V465&gt;0,'[1]2019'!V465,"")</f>
        <v>30.388999999999999</v>
      </c>
      <c r="E166" s="14">
        <f>IF('[1]2019'!Z465="","",'[1]2019'!Z465)</f>
        <v>32.439</v>
      </c>
      <c r="F166" s="12">
        <f t="shared" si="2"/>
        <v>1.0674586198953568</v>
      </c>
      <c r="G166" s="9"/>
    </row>
    <row r="167" spans="1:7" s="13" customFormat="1" ht="26.25" customHeight="1" x14ac:dyDescent="0.2">
      <c r="A167" s="9" t="str">
        <f>'[1]2019'!C466</f>
        <v>KPFI-15.2/50</v>
      </c>
      <c r="B167" s="16" t="str">
        <f>'[1]2019'!D466</f>
        <v>SIA "VALPRO"</v>
      </c>
      <c r="C167" s="11" t="str">
        <f>'[1]2019'!E466</f>
        <v>Siltumnīcefekta gāzu emisiju samazināšana SIA "VALPRO" ražošanas ēkās Nr. 008, 012 un 014</v>
      </c>
      <c r="D167" s="10">
        <f>IF('[1]2019'!V466&gt;0,'[1]2019'!V466,"")</f>
        <v>164.35300000000001</v>
      </c>
      <c r="E167" s="14">
        <f>IF('[1]2019'!Z466="","",'[1]2019'!Z466)</f>
        <v>214.227</v>
      </c>
      <c r="F167" s="12">
        <f t="shared" si="2"/>
        <v>1.3034565843032984</v>
      </c>
      <c r="G167" s="9"/>
    </row>
    <row r="168" spans="1:7" s="13" customFormat="1" ht="26.25" customHeight="1" x14ac:dyDescent="0.2">
      <c r="A168" s="9" t="str">
        <f>'[1]2019'!C467</f>
        <v>KPFI-15.2/51</v>
      </c>
      <c r="B168" s="16" t="str">
        <f>'[1]2019'!D467</f>
        <v xml:space="preserve">Gulbenes 3.pirmsskolas izglītības iestāde "Auseklītis" </v>
      </c>
      <c r="C168" s="11" t="str">
        <f>'[1]2019'!E467</f>
        <v>Energoefektivitātes paaugstināšana Gulbenes 3.pirmskolas izglītības iestādē "Auseklītis"</v>
      </c>
      <c r="D168" s="10">
        <f>IF('[1]2019'!V467&gt;0,'[1]2019'!V467,"")</f>
        <v>66.251000000000005</v>
      </c>
      <c r="E168" s="14">
        <f>IF('[1]2019'!Z467="","",'[1]2019'!Z467)</f>
        <v>85.379000000000005</v>
      </c>
      <c r="F168" s="12">
        <f t="shared" si="2"/>
        <v>1.2887201702615809</v>
      </c>
      <c r="G168" s="9"/>
    </row>
    <row r="169" spans="1:7" s="13" customFormat="1" ht="26.25" customHeight="1" x14ac:dyDescent="0.2">
      <c r="A169" s="9" t="str">
        <f>'[1]2019'!C468</f>
        <v>KPFI-15.2/52</v>
      </c>
      <c r="B169" s="16" t="str">
        <f>'[1]2019'!D468</f>
        <v>Gulbenes bibliotēka</v>
      </c>
      <c r="C169" s="11" t="str">
        <f>'[1]2019'!E468</f>
        <v>Gulbenes bibliotēkas energoefektivitātes paaugstināšana</v>
      </c>
      <c r="D169" s="10">
        <f>IF('[1]2019'!V468&gt;0,'[1]2019'!V468,"")</f>
        <v>26.140999999999998</v>
      </c>
      <c r="E169" s="14">
        <f>IF('[1]2019'!Z468="","",'[1]2019'!Z468)</f>
        <v>26.215</v>
      </c>
      <c r="F169" s="12">
        <f t="shared" si="2"/>
        <v>1.0028308021881336</v>
      </c>
      <c r="G169" s="9"/>
    </row>
    <row r="170" spans="1:7" s="13" customFormat="1" ht="26.25" customHeight="1" x14ac:dyDescent="0.2">
      <c r="A170" s="9" t="str">
        <f>'[1]2019'!C469</f>
        <v>KPFI-15.2/53</v>
      </c>
      <c r="B170" s="16" t="str">
        <f>'[1]2019'!D469</f>
        <v>SIA "JELGAVAS TIPOGRĀFIJA"</v>
      </c>
      <c r="C170" s="11" t="str">
        <f>'[1]2019'!E469</f>
        <v>Kompleksi risinājumi siltumnīcefekta gāzu emisiju samazināšanai SIA Jelgavas Tipogrāfija"</v>
      </c>
      <c r="D170" s="10">
        <f>IF('[1]2019'!V469&gt;0,'[1]2019'!V469,"")</f>
        <v>53.241999999999997</v>
      </c>
      <c r="E170" s="14">
        <f>IF('[1]2019'!Z469="","",'[1]2019'!Z469)</f>
        <v>56.667999999999999</v>
      </c>
      <c r="F170" s="12">
        <f t="shared" si="2"/>
        <v>1.0643476954284212</v>
      </c>
      <c r="G170" s="9"/>
    </row>
    <row r="171" spans="1:7" s="13" customFormat="1" ht="26.25" customHeight="1" x14ac:dyDescent="0.2">
      <c r="A171" s="9" t="str">
        <f>'[1]2019'!C470</f>
        <v>KPFI-15.2/54</v>
      </c>
      <c r="B171" s="16" t="str">
        <f>'[1]2019'!D470</f>
        <v>Rīgas pašvaldības sabiedrība ar ierobežotu atbildību "Rīgas satiksme"</v>
      </c>
      <c r="C171" s="11" t="str">
        <f>'[1]2019'!E470</f>
        <v>Kompleksi risinājumi siltumnīcefekta gāzu emisiju samazināšanai Rīgas pašvaldības SIA "Rīgas satiksme"</v>
      </c>
      <c r="D171" s="10">
        <f>IF('[1]2019'!V470&gt;0,'[1]2019'!V470,"")</f>
        <v>269.92399999999998</v>
      </c>
      <c r="E171" s="14">
        <f>IF('[1]2019'!Z470="","",'[1]2019'!Z470)</f>
        <v>271.29000000000002</v>
      </c>
      <c r="F171" s="12">
        <f t="shared" si="2"/>
        <v>1.005060683748018</v>
      </c>
      <c r="G171" s="9"/>
    </row>
    <row r="172" spans="1:7" s="13" customFormat="1" ht="26.25" customHeight="1" x14ac:dyDescent="0.2">
      <c r="A172" s="9" t="str">
        <f>'[1]2019'!C471</f>
        <v>KPFI-15.2/55</v>
      </c>
      <c r="B172" s="16" t="str">
        <f>'[1]2019'!D471</f>
        <v>Augstkalnes vidusskola</v>
      </c>
      <c r="C172" s="11" t="str">
        <f>'[1]2019'!E471</f>
        <v>Augstkalnes vidusskolas internāta ēkas energoefektivitātes paaugstināšana</v>
      </c>
      <c r="D172" s="10">
        <f>IF('[1]2019'!V471&gt;0,'[1]2019'!V471,"")</f>
        <v>63.145000000000003</v>
      </c>
      <c r="E172" s="14">
        <f>IF('[1]2019'!Z471="","",'[1]2019'!Z471)</f>
        <v>74.549000000000007</v>
      </c>
      <c r="F172" s="12">
        <f t="shared" si="2"/>
        <v>1.1806002058753662</v>
      </c>
      <c r="G172" s="9"/>
    </row>
    <row r="173" spans="1:7" s="13" customFormat="1" ht="26.25" customHeight="1" x14ac:dyDescent="0.2">
      <c r="A173" s="9" t="str">
        <f>'[1]2019'!C472</f>
        <v>KPFI-15.2/57</v>
      </c>
      <c r="B173" s="16" t="str">
        <f>'[1]2019'!D472</f>
        <v>Jaunjelgavas novada dome</v>
      </c>
      <c r="C173" s="11" t="str">
        <f>'[1]2019'!E472</f>
        <v>Mācību korpusa un sporta zāles fasāžu vienkāršotā renovācija, Uzvaras ielā 1, Jaunjelgavā</v>
      </c>
      <c r="D173" s="10">
        <f>IF('[1]2019'!V472&gt;0,'[1]2019'!V472,"")</f>
        <v>170.81800000000001</v>
      </c>
      <c r="E173" s="14">
        <f>IF('[1]2019'!Z472="","",'[1]2019'!Z472)</f>
        <v>171.696</v>
      </c>
      <c r="F173" s="12">
        <f t="shared" si="2"/>
        <v>1.0051399735390882</v>
      </c>
      <c r="G173" s="9"/>
    </row>
    <row r="174" spans="1:7" s="13" customFormat="1" ht="26.25" customHeight="1" x14ac:dyDescent="0.2">
      <c r="A174" s="9" t="str">
        <f>'[1]2019'!C473</f>
        <v>KPFI-15.2/59</v>
      </c>
      <c r="B174" s="16" t="str">
        <f>'[1]2019'!D473</f>
        <v>Akciju sabiedrība "RĪGAS PIENA KOMBINĀTS"</v>
      </c>
      <c r="C174" s="11" t="str">
        <f>'[1]2019'!E473</f>
        <v>Kompleksie risinājumi gāzu emisijas samazināšanai iekārtās kompresoru ēkā</v>
      </c>
      <c r="D174" s="10">
        <f>IF('[1]2019'!V473&gt;0,'[1]2019'!V473,"")</f>
        <v>63.52</v>
      </c>
      <c r="E174" s="14">
        <f>IF('[1]2019'!Z473="","",'[1]2019'!Z473)</f>
        <v>64.031999999999996</v>
      </c>
      <c r="F174" s="12">
        <f t="shared" si="2"/>
        <v>1.0080604534005038</v>
      </c>
      <c r="G174" s="9"/>
    </row>
    <row r="175" spans="1:7" s="13" customFormat="1" ht="26.25" customHeight="1" x14ac:dyDescent="0.2">
      <c r="A175" s="9" t="str">
        <f>'[1]2019'!C474</f>
        <v>KPFI-15.2/61</v>
      </c>
      <c r="B175" s="16" t="str">
        <f>'[1]2019'!D474</f>
        <v>Rugāju novada vidusskola</v>
      </c>
      <c r="C175" s="11" t="str">
        <f>'[1]2019'!E474</f>
        <v>Kompleksi risinājumi siltumnīcefekta gāzu emisiju samazināšanai Rugāju novada vidusskolas ēkās</v>
      </c>
      <c r="D175" s="10">
        <f>IF('[1]2019'!V474&gt;0,'[1]2019'!V474,"")</f>
        <v>49.433</v>
      </c>
      <c r="E175" s="14">
        <f>IF('[1]2019'!Z474="","",'[1]2019'!Z474)</f>
        <v>67.653999999999996</v>
      </c>
      <c r="F175" s="12">
        <f t="shared" si="2"/>
        <v>1.3685999231282746</v>
      </c>
      <c r="G175" s="9"/>
    </row>
    <row r="176" spans="1:7" s="13" customFormat="1" ht="26.25" customHeight="1" x14ac:dyDescent="0.2">
      <c r="A176" s="9" t="str">
        <f>'[1]2019'!C475</f>
        <v>KPFI-15.2/63</v>
      </c>
      <c r="B176" s="16" t="str">
        <f>'[1]2019'!D475</f>
        <v>SIA "Baltic Scientific instruments"</v>
      </c>
      <c r="C176" s="11" t="str">
        <f>'[1]2019'!E475</f>
        <v>Kompleksi risinājumi siltumnīcefekta gāzu emisijas samazināšanai, SIA "Baltic Scientific Instruments" ražošanas ēkā, Ganību dambī 26, Rīgā, LV-1005</v>
      </c>
      <c r="D176" s="10">
        <f>IF('[1]2019'!V475&gt;0,'[1]2019'!V475,"")</f>
        <v>38.826000000000001</v>
      </c>
      <c r="E176" s="14">
        <f>IF('[1]2019'!Z475="","",'[1]2019'!Z475)</f>
        <v>35.703000000000003</v>
      </c>
      <c r="F176" s="12">
        <f t="shared" si="2"/>
        <v>0.91956420955030138</v>
      </c>
      <c r="G176" s="9"/>
    </row>
    <row r="177" spans="1:7" s="13" customFormat="1" ht="26.25" customHeight="1" x14ac:dyDescent="0.2">
      <c r="A177" s="9" t="str">
        <f>'[1]2019'!C476</f>
        <v>KPFI-15.2/64</v>
      </c>
      <c r="B177" s="16" t="str">
        <f>'[1]2019'!D476</f>
        <v>Sabiedrība ar ierobežotu atbildību "Preco"</v>
      </c>
      <c r="C177" s="11" t="str">
        <f>'[1]2019'!E476</f>
        <v>Kompleksu risinājumu ieviešana siltumnīcefekta gāzu emisijas samazināšanai SIA "Preco" mehāniskajā darbnīcā</v>
      </c>
      <c r="D177" s="10">
        <f>IF('[1]2019'!V476&gt;0,'[1]2019'!V476,"")</f>
        <v>109.617</v>
      </c>
      <c r="E177" s="14">
        <f>IF('[1]2019'!Z476="","",'[1]2019'!Z476)</f>
        <v>205.27500000000001</v>
      </c>
      <c r="F177" s="12">
        <f t="shared" si="2"/>
        <v>1.8726566134814855</v>
      </c>
      <c r="G177" s="9"/>
    </row>
    <row r="178" spans="1:7" s="13" customFormat="1" ht="26.25" customHeight="1" x14ac:dyDescent="0.2">
      <c r="A178" s="9" t="str">
        <f>'[1]2019'!C477</f>
        <v>KPFI-15.2/65</v>
      </c>
      <c r="B178" s="16" t="str">
        <f>'[1]2019'!D477</f>
        <v>Latvijas-Lietuvas kopuzņēmums "Viadukts" SIA</v>
      </c>
      <c r="C178" s="11" t="str">
        <f>'[1]2019'!E477</f>
        <v>Kompleksu risinājumu ieviešana enerģijas taupīšanas un CO2 samazināšanas nolūkā uzņēmumā SIA "VIADUKTS"</v>
      </c>
      <c r="D178" s="10">
        <f>IF('[1]2019'!V477&gt;0,'[1]2019'!V477,"")</f>
        <v>262.303</v>
      </c>
      <c r="E178" s="14">
        <f>IF('[1]2019'!Z477="","",'[1]2019'!Z477)</f>
        <v>427.39100000000002</v>
      </c>
      <c r="F178" s="12">
        <f t="shared" si="2"/>
        <v>1.6293790006214188</v>
      </c>
      <c r="G178" s="9"/>
    </row>
    <row r="179" spans="1:7" s="13" customFormat="1" ht="26.25" customHeight="1" x14ac:dyDescent="0.2">
      <c r="A179" s="9" t="str">
        <f>'[1]2019'!C478</f>
        <v>KPFI-15.2/66</v>
      </c>
      <c r="B179" s="16" t="str">
        <f>'[1]2019'!D478</f>
        <v>Inčukalna novada dome</v>
      </c>
      <c r="C179" s="11" t="str">
        <f>'[1]2019'!E478</f>
        <v>Kompleksi risinājumi siltumnīcefekta gāzu emisijas samazināšanai Inčukalna novada Vangažu pirmsskolas izglītības iestādes “Jancis" ēkai</v>
      </c>
      <c r="D179" s="10">
        <f>IF('[1]2019'!V478&gt;0,'[1]2019'!V478,"")</f>
        <v>37.930999999999997</v>
      </c>
      <c r="E179" s="14">
        <f>IF('[1]2019'!Z478="","",'[1]2019'!Z478)</f>
        <v>41.981000000000002</v>
      </c>
      <c r="F179" s="12">
        <f t="shared" si="2"/>
        <v>1.1067728243389314</v>
      </c>
      <c r="G179" s="9"/>
    </row>
    <row r="180" spans="1:7" s="13" customFormat="1" ht="26.25" customHeight="1" x14ac:dyDescent="0.2">
      <c r="A180" s="9" t="str">
        <f>'[1]2019'!C479</f>
        <v>KPFI-15.2/68</v>
      </c>
      <c r="B180" s="16" t="str">
        <f>'[1]2019'!D479</f>
        <v>Riebiņu vidusskola</v>
      </c>
      <c r="C180" s="11" t="str">
        <f>'[1]2019'!E479</f>
        <v>Kompleksu risinājumu ieviešana siltumnīcefekta gāzu emisiju samazināšanai Riebiņu vidusskolas ēkā</v>
      </c>
      <c r="D180" s="10">
        <f>IF('[1]2019'!V479&gt;0,'[1]2019'!V479,"")</f>
        <v>155.745</v>
      </c>
      <c r="E180" s="14">
        <f>IF('[1]2019'!Z479="","",'[1]2019'!Z479)</f>
        <v>188.929</v>
      </c>
      <c r="F180" s="12">
        <f t="shared" si="2"/>
        <v>1.2130662300555395</v>
      </c>
      <c r="G180" s="9"/>
    </row>
    <row r="181" spans="1:7" s="13" customFormat="1" ht="26.25" customHeight="1" x14ac:dyDescent="0.2">
      <c r="A181" s="9" t="str">
        <f>'[1]2019'!C480</f>
        <v>KPFI-15.2/69</v>
      </c>
      <c r="B181" s="16" t="str">
        <f>'[1]2019'!D480</f>
        <v>"FROLI BALTIC" SIA</v>
      </c>
      <c r="C181" s="11" t="str">
        <f>'[1]2019'!E480</f>
        <v xml:space="preserve">Kompleksi risinājumi siltumnīcefekta gāzu emisijas samazināšanai SIA "Froli Baltic" </v>
      </c>
      <c r="D181" s="10">
        <f>IF('[1]2019'!V480&gt;0,'[1]2019'!V480,"")</f>
        <v>18.422999999999998</v>
      </c>
      <c r="E181" s="14">
        <f>IF('[1]2019'!Z480="","",'[1]2019'!Z480)</f>
        <v>18.754999999999999</v>
      </c>
      <c r="F181" s="12">
        <f t="shared" si="2"/>
        <v>1.018020952070781</v>
      </c>
      <c r="G181" s="9"/>
    </row>
    <row r="182" spans="1:7" s="13" customFormat="1" ht="26.25" customHeight="1" x14ac:dyDescent="0.2">
      <c r="A182" s="9" t="str">
        <f>'[1]2019'!C481</f>
        <v>KPFI-15.2/70</v>
      </c>
      <c r="B182" s="16" t="str">
        <f>'[1]2019'!D481</f>
        <v>sabiedrība ar ierobežoto atbildību "Krāslavas slimnīca"</v>
      </c>
      <c r="C182" s="11" t="str">
        <f>'[1]2019'!E481</f>
        <v>Siltumnīcefekta gāzu emisijas samazināšanas un energotaupības pasākumi ārstniecības iestādē "Krāslavas slimnīca"</v>
      </c>
      <c r="D182" s="10">
        <f>IF('[1]2019'!V481&gt;0,'[1]2019'!V481,"")</f>
        <v>85.543999999999997</v>
      </c>
      <c r="E182" s="14">
        <f>IF('[1]2019'!Z481="","",'[1]2019'!Z481)</f>
        <v>92.846999999999994</v>
      </c>
      <c r="F182" s="12">
        <f t="shared" si="2"/>
        <v>1.0853712709249042</v>
      </c>
      <c r="G182" s="9"/>
    </row>
    <row r="183" spans="1:7" s="13" customFormat="1" ht="26.25" customHeight="1" x14ac:dyDescent="0.2">
      <c r="A183" s="9" t="str">
        <f>'[1]2019'!C482</f>
        <v>KPFI-15.2/71</v>
      </c>
      <c r="B183" s="16" t="str">
        <f>'[1]2019'!D482</f>
        <v>Baltinavas novada dome</v>
      </c>
      <c r="C183" s="11" t="str">
        <f>'[1]2019'!E482</f>
        <v>Oglekļa dioksīda emisiju samazināšana, uzlabojot Baltinavas vidusskolas ēkas energoefektivitāti</v>
      </c>
      <c r="D183" s="10">
        <f>IF('[1]2019'!V482&gt;0,'[1]2019'!V482,"")</f>
        <v>82.05</v>
      </c>
      <c r="E183" s="14">
        <f>IF('[1]2019'!Z482="","",'[1]2019'!Z482)</f>
        <v>87.212000000000003</v>
      </c>
      <c r="F183" s="12">
        <f t="shared" si="2"/>
        <v>1.0629128580134066</v>
      </c>
      <c r="G183" s="9"/>
    </row>
    <row r="184" spans="1:7" s="13" customFormat="1" ht="26.25" customHeight="1" x14ac:dyDescent="0.2">
      <c r="A184" s="9" t="str">
        <f>'[1]2019'!C483</f>
        <v>KPFI-15.2/72</v>
      </c>
      <c r="B184" s="16" t="str">
        <f>'[1]2019'!D483</f>
        <v>Neretas novada dome</v>
      </c>
      <c r="C184" s="11" t="str">
        <f>'[1]2019'!E483</f>
        <v>"Energoefektivitātes paaugstināšana Neretas Jāņa Jaunsudrabiņa vidusskolas sporta halles ēkā"</v>
      </c>
      <c r="D184" s="10">
        <f>IF('[1]2019'!V483&gt;0,'[1]2019'!V483,"")</f>
        <v>53.753</v>
      </c>
      <c r="E184" s="14">
        <f>IF('[1]2019'!Z483="","",'[1]2019'!Z483)</f>
        <v>53.779000000000003</v>
      </c>
      <c r="F184" s="12">
        <f t="shared" si="2"/>
        <v>1.0004836939333619</v>
      </c>
      <c r="G184" s="9"/>
    </row>
    <row r="185" spans="1:7" s="13" customFormat="1" ht="26.25" customHeight="1" x14ac:dyDescent="0.2">
      <c r="A185" s="9" t="str">
        <f>'[1]2019'!C484</f>
        <v>KPFI-15.2/73</v>
      </c>
      <c r="B185" s="16" t="str">
        <f>'[1]2019'!D484</f>
        <v>Ciblas novada pašvaldība</v>
      </c>
      <c r="C185" s="11" t="str">
        <f>'[1]2019'!E484</f>
        <v>"Oglekļa dioksīda emisiju samazināšana, uzlabojot Ciblas novada pašvaldības Blontu pirmsskolas izglītības iestādes ēkas energoefektivitāti"</v>
      </c>
      <c r="D185" s="10">
        <f>IF('[1]2019'!V484&gt;0,'[1]2019'!V484,"")</f>
        <v>41.125999999999998</v>
      </c>
      <c r="E185" s="14">
        <f>IF('[1]2019'!Z484="","",'[1]2019'!Z484)</f>
        <v>49.545999999999999</v>
      </c>
      <c r="F185" s="12">
        <f t="shared" si="2"/>
        <v>1.2047366629382872</v>
      </c>
      <c r="G185" s="9"/>
    </row>
    <row r="186" spans="1:7" s="13" customFormat="1" ht="26.25" customHeight="1" x14ac:dyDescent="0.2">
      <c r="A186" s="9" t="str">
        <f>'[1]2019'!C485</f>
        <v>KPFI-15.2/74</v>
      </c>
      <c r="B186" s="16" t="str">
        <f>'[1]2019'!D485</f>
        <v>Neretas novada dome</v>
      </c>
      <c r="C186" s="11" t="str">
        <f>'[1]2019'!E485</f>
        <v>Energoefektivitātes uzlabošana Neretas pirmsskolas izglītības iestādē "Ziediņš"</v>
      </c>
      <c r="D186" s="10">
        <f>IF('[1]2019'!V485&gt;0,'[1]2019'!V485,"")</f>
        <v>36.198999999999998</v>
      </c>
      <c r="E186" s="14">
        <f>IF('[1]2019'!Z485="","",'[1]2019'!Z485)</f>
        <v>37.817999999999998</v>
      </c>
      <c r="F186" s="12">
        <f t="shared" si="2"/>
        <v>1.044724992403105</v>
      </c>
      <c r="G186" s="9"/>
    </row>
    <row r="187" spans="1:7" s="13" customFormat="1" ht="26.25" customHeight="1" x14ac:dyDescent="0.2">
      <c r="A187" s="9" t="str">
        <f>'[1]2019'!C486</f>
        <v>KPFI-15.2/76</v>
      </c>
      <c r="B187" s="16" t="str">
        <f>'[1]2019'!D486</f>
        <v>SIA "STEFI L"</v>
      </c>
      <c r="C187" s="11" t="str">
        <f>'[1]2019'!E486</f>
        <v>Ražošanas ēkas energoefektivitātes pasākumi Krūmu ielā 5, Liepājā</v>
      </c>
      <c r="D187" s="10">
        <f>IF('[1]2019'!V486&gt;0,'[1]2019'!V486,"")</f>
        <v>43.969000000000001</v>
      </c>
      <c r="E187" s="14">
        <f>IF('[1]2019'!Z486="","",'[1]2019'!Z486)</f>
        <v>62.063000000000002</v>
      </c>
      <c r="F187" s="12">
        <f t="shared" si="2"/>
        <v>1.4115172053037368</v>
      </c>
      <c r="G187" s="9"/>
    </row>
    <row r="188" spans="1:7" s="13" customFormat="1" ht="26.25" customHeight="1" x14ac:dyDescent="0.2">
      <c r="A188" s="9" t="str">
        <f>'[1]2019'!C487</f>
        <v>KPFI-15.2/77</v>
      </c>
      <c r="B188" s="16" t="str">
        <f>'[1]2019'!D487</f>
        <v>Viesītes novada pašvaldība</v>
      </c>
      <c r="C188" s="11" t="str">
        <f>'[1]2019'!E487</f>
        <v>Kompleksi risinājumi siltumnīcefekta gāzu emisiju samazināšanai Rites pamatskolā</v>
      </c>
      <c r="D188" s="10">
        <f>IF('[1]2019'!V487&gt;0,'[1]2019'!V487,"")</f>
        <v>35.575000000000003</v>
      </c>
      <c r="E188" s="14">
        <f>IF('[1]2019'!Z487="","",'[1]2019'!Z487)</f>
        <v>35.628</v>
      </c>
      <c r="F188" s="12">
        <f t="shared" si="2"/>
        <v>1.001489810260014</v>
      </c>
      <c r="G188" s="9"/>
    </row>
    <row r="189" spans="1:7" s="13" customFormat="1" ht="38.25" x14ac:dyDescent="0.2">
      <c r="A189" s="9" t="str">
        <f>'[1]2019'!C488</f>
        <v>KPFI-15.2/78</v>
      </c>
      <c r="B189" s="16" t="str">
        <f>'[1]2019'!D488</f>
        <v>Viesītes novada pašvaldība</v>
      </c>
      <c r="C189" s="11" t="str">
        <f>'[1]2019'!E488</f>
        <v>Kompleksi risinājumi siltumnīcefekta gāzu emisijas samazināšanai pirmsskolas izglītības iestādē "Zīlīte", Pavasara ielā 6a, Viesītē, Viesītes novadā</v>
      </c>
      <c r="D189" s="10">
        <f>IF('[1]2019'!V488&gt;0,'[1]2019'!V488,"")</f>
        <v>66.504999999999995</v>
      </c>
      <c r="E189" s="14">
        <f>IF('[1]2019'!Z488="","",'[1]2019'!Z488)</f>
        <v>61.805999999999997</v>
      </c>
      <c r="F189" s="12">
        <f t="shared" si="2"/>
        <v>0.92934365837155108</v>
      </c>
      <c r="G189" s="9"/>
    </row>
    <row r="190" spans="1:7" s="13" customFormat="1" ht="26.25" customHeight="1" x14ac:dyDescent="0.2">
      <c r="A190" s="9" t="str">
        <f>'[1]2019'!C489</f>
        <v>KPFI-15.2/80</v>
      </c>
      <c r="B190" s="16" t="str">
        <f>'[1]2019'!D489</f>
        <v>Valkas novada dome</v>
      </c>
      <c r="C190" s="11" t="str">
        <f>'[1]2019'!E489</f>
        <v>Kompleksi risinājumi siltumnīcefekta gāzu emisiju samazināšanai J.Cimzes Valkas Mūzikas skolā</v>
      </c>
      <c r="D190" s="10">
        <f>IF('[1]2019'!V489&gt;0,'[1]2019'!V489,"")</f>
        <v>57.171999999999997</v>
      </c>
      <c r="E190" s="14">
        <f>IF('[1]2019'!Z489="","",'[1]2019'!Z489)</f>
        <v>57.658999999999999</v>
      </c>
      <c r="F190" s="12">
        <f t="shared" si="2"/>
        <v>1.0085181557405722</v>
      </c>
      <c r="G190" s="9"/>
    </row>
    <row r="191" spans="1:7" s="13" customFormat="1" ht="26.25" customHeight="1" x14ac:dyDescent="0.2">
      <c r="A191" s="9" t="str">
        <f>'[1]2019'!C490</f>
        <v>KPFI-15.2/81</v>
      </c>
      <c r="B191" s="16" t="str">
        <f>'[1]2019'!D490</f>
        <v>Zilupes novada pašvaldība</v>
      </c>
      <c r="C191" s="11" t="str">
        <f>'[1]2019'!E490</f>
        <v>Kompleksi risinājumi siltumnīcefekta gāzu emisijas samazināšanai Zilupes mūzikas un mākslas skolas ēkā Tautas ielā 2</v>
      </c>
      <c r="D191" s="10">
        <f>IF('[1]2019'!V490&gt;0,'[1]2019'!V490,"")</f>
        <v>31.390999999999998</v>
      </c>
      <c r="E191" s="14">
        <f>IF('[1]2019'!Z490="","",'[1]2019'!Z490)</f>
        <v>39.238999999999997</v>
      </c>
      <c r="F191" s="12">
        <f t="shared" si="2"/>
        <v>1.2500079640661337</v>
      </c>
      <c r="G191" s="9"/>
    </row>
    <row r="192" spans="1:7" s="13" customFormat="1" ht="26.25" customHeight="1" x14ac:dyDescent="0.2">
      <c r="A192" s="9" t="str">
        <f>'[1]2019'!C491</f>
        <v>KPFI-15.2/84</v>
      </c>
      <c r="B192" s="16" t="str">
        <f>'[1]2019'!D491</f>
        <v>Sabiedrība ar ierobežotu atbildību "NORTE"</v>
      </c>
      <c r="C192" s="11" t="str">
        <f>'[1]2019'!E491</f>
        <v>SIA "NORTE" koka līstu ražošanas līnijas energoefektivitātes uzlabošana</v>
      </c>
      <c r="D192" s="10">
        <f>IF('[1]2019'!V491&gt;0,'[1]2019'!V491,"")</f>
        <v>124.172</v>
      </c>
      <c r="E192" s="14">
        <f>IF('[1]2019'!Z491="","",'[1]2019'!Z491)</f>
        <v>129.518</v>
      </c>
      <c r="F192" s="12">
        <f t="shared" si="2"/>
        <v>1.0430531842927553</v>
      </c>
      <c r="G192" s="9"/>
    </row>
    <row r="193" spans="1:7" s="13" customFormat="1" ht="26.25" customHeight="1" x14ac:dyDescent="0.2">
      <c r="A193" s="9" t="str">
        <f>'[1]2019'!C492</f>
        <v>KPFI-15.2/85</v>
      </c>
      <c r="B193" s="16" t="str">
        <f>'[1]2019'!D492</f>
        <v>Salacgrīvas novada dome</v>
      </c>
      <c r="C193" s="11" t="str">
        <f>'[1]2019'!E492</f>
        <v>Kompleksi risinājumi siltumnīcefekta gāzu emisiju samazināšanai Salacgrīvas vidusskolā</v>
      </c>
      <c r="D193" s="10">
        <f>IF('[1]2019'!V492&gt;0,'[1]2019'!V492,"")</f>
        <v>170.65299999999999</v>
      </c>
      <c r="E193" s="14">
        <f>IF('[1]2019'!Z492="","",'[1]2019'!Z492)</f>
        <v>218.21</v>
      </c>
      <c r="F193" s="12">
        <f t="shared" si="2"/>
        <v>1.2786766127756326</v>
      </c>
      <c r="G193" s="9"/>
    </row>
    <row r="194" spans="1:7" s="13" customFormat="1" ht="26.25" customHeight="1" x14ac:dyDescent="0.2">
      <c r="A194" s="9" t="str">
        <f>'[1]2019'!C493</f>
        <v>KPFI-15.2/88</v>
      </c>
      <c r="B194" s="16" t="str">
        <f>'[1]2019'!D493</f>
        <v>Sabiedrība ar ierobežotu atbildību "Orkla Confectionery &amp; Snacks Latvija"</v>
      </c>
      <c r="C194" s="11" t="str">
        <f>'[1]2019'!E493</f>
        <v>AS "Laima" ražošanas tehnoloģisko iekārtu energoefektivitātes uzlabošana</v>
      </c>
      <c r="D194" s="10">
        <f>IF('[1]2019'!V493&gt;0,'[1]2019'!V493,"")</f>
        <v>466.17200000000003</v>
      </c>
      <c r="E194" s="14">
        <f>IF('[1]2019'!Z493="","",'[1]2019'!Z493)</f>
        <v>3796.2779999999998</v>
      </c>
      <c r="F194" s="12">
        <f t="shared" si="2"/>
        <v>8.1435135529375415</v>
      </c>
      <c r="G194" s="9"/>
    </row>
    <row r="195" spans="1:7" s="13" customFormat="1" ht="26.25" customHeight="1" x14ac:dyDescent="0.2">
      <c r="A195" s="9" t="str">
        <f>'[1]2019'!C494</f>
        <v>KPFI-15.2/89</v>
      </c>
      <c r="B195" s="16" t="str">
        <f>'[1]2019'!D494</f>
        <v>Akciju sabiedrība "Dobeles dzirnavnieks"</v>
      </c>
      <c r="C195" s="11" t="str">
        <f>'[1]2019'!E494</f>
        <v>AS “Dobeles dzirnavnieks" ražotnes elektroapgādes iekārtu maiņa</v>
      </c>
      <c r="D195" s="10">
        <f>IF('[1]2019'!V494&gt;0,'[1]2019'!V494,"")</f>
        <v>77.243889999999993</v>
      </c>
      <c r="E195" s="14">
        <f>IF('[1]2019'!Z494="","",'[1]2019'!Z494)</f>
        <v>77.391000000000005</v>
      </c>
      <c r="F195" s="12">
        <f t="shared" si="2"/>
        <v>1.0019044872028067</v>
      </c>
      <c r="G195" s="9"/>
    </row>
    <row r="196" spans="1:7" s="13" customFormat="1" ht="26.25" customHeight="1" x14ac:dyDescent="0.2">
      <c r="A196" s="9" t="str">
        <f>'[1]2019'!C495</f>
        <v>KPFI-15.2/94</v>
      </c>
      <c r="B196" s="16" t="str">
        <f>'[1]2019'!D495</f>
        <v>Akciju sabiedrība "RĪGAS AUTOELEKTROAPARĀTU RŪPNĪCA"</v>
      </c>
      <c r="C196" s="11" t="str">
        <f>'[1]2019'!E495</f>
        <v>AS "Rīgas Autoelektroaparātu Rūpnīca" ražošanas ēkas energoefektivitātes uzlabošana</v>
      </c>
      <c r="D196" s="10">
        <f>IF('[1]2019'!V495&gt;0,'[1]2019'!V495,"")</f>
        <v>342.33499999999998</v>
      </c>
      <c r="E196" s="14">
        <f>IF('[1]2019'!Z495="","",'[1]2019'!Z495)</f>
        <v>372.61500000000001</v>
      </c>
      <c r="F196" s="12">
        <f t="shared" ref="F196:F259" si="3">IF(ISNUMBER(E196/$D196),E196/$D196,"")</f>
        <v>1.0884513707333461</v>
      </c>
      <c r="G196" s="9"/>
    </row>
    <row r="197" spans="1:7" s="13" customFormat="1" ht="26.25" customHeight="1" x14ac:dyDescent="0.2">
      <c r="A197" s="9" t="str">
        <f>'[1]2019'!C496</f>
        <v>KPFI-15.2/96</v>
      </c>
      <c r="B197" s="16" t="str">
        <f>'[1]2019'!D496</f>
        <v>Sabiedrība ar ierobežotu atbildību "TKL"</v>
      </c>
      <c r="C197" s="11" t="str">
        <f>'[1]2019'!E496</f>
        <v>SIA "TKL" ražošanas ēkas energoefektivitātes uzlabošana</v>
      </c>
      <c r="D197" s="10">
        <f>IF('[1]2019'!V496&gt;0,'[1]2019'!V496,"")</f>
        <v>134.87899999999999</v>
      </c>
      <c r="E197" s="14">
        <f>IF('[1]2019'!Z496="","",'[1]2019'!Z496)</f>
        <v>207.90799999999999</v>
      </c>
      <c r="F197" s="12">
        <f t="shared" si="3"/>
        <v>1.5414408469813685</v>
      </c>
      <c r="G197" s="9"/>
    </row>
    <row r="198" spans="1:7" s="13" customFormat="1" ht="26.25" customHeight="1" x14ac:dyDescent="0.2">
      <c r="A198" s="9" t="str">
        <f>'[1]2019'!C497</f>
        <v>KPFI-15.2/99</v>
      </c>
      <c r="B198" s="16" t="str">
        <f>'[1]2019'!D497</f>
        <v>Liepas pirmsskolas izglītības iestāde</v>
      </c>
      <c r="C198" s="11" t="str">
        <f>'[1]2019'!E497</f>
        <v xml:space="preserve">Priekuļu novada pirmskolas izglītības iestādes "Saulīte" ēkas energoefektivitātes paaugstināšana </v>
      </c>
      <c r="D198" s="10">
        <f>IF('[1]2019'!V497&gt;0,'[1]2019'!V497,"")</f>
        <v>76.653000000000006</v>
      </c>
      <c r="E198" s="14">
        <f>IF('[1]2019'!Z497="","",'[1]2019'!Z497)</f>
        <v>87.736000000000004</v>
      </c>
      <c r="F198" s="12">
        <f t="shared" si="3"/>
        <v>1.1445866437060519</v>
      </c>
      <c r="G198" s="9"/>
    </row>
    <row r="199" spans="1:7" s="13" customFormat="1" ht="26.25" customHeight="1" x14ac:dyDescent="0.2">
      <c r="A199" s="9" t="str">
        <f>'[1]2019'!C498</f>
        <v>KPFI-15.2/101</v>
      </c>
      <c r="B199" s="16" t="str">
        <f>'[1]2019'!D498</f>
        <v>Priekuļu vidusskola</v>
      </c>
      <c r="C199" s="11" t="str">
        <f>'[1]2019'!E498</f>
        <v xml:space="preserve">Priekuļu vidusskolas ēkas energoefektivitātes paaugstināšana </v>
      </c>
      <c r="D199" s="10">
        <f>IF('[1]2019'!V498&gt;0,'[1]2019'!V498,"")</f>
        <v>113.96</v>
      </c>
      <c r="E199" s="14">
        <f>IF('[1]2019'!Z498="","",'[1]2019'!Z498)</f>
        <v>158.96600000000001</v>
      </c>
      <c r="F199" s="12">
        <f t="shared" si="3"/>
        <v>1.394928044928045</v>
      </c>
      <c r="G199" s="9"/>
    </row>
    <row r="200" spans="1:7" s="13" customFormat="1" ht="26.25" customHeight="1" x14ac:dyDescent="0.2">
      <c r="A200" s="9" t="str">
        <f>'[1]2019'!C499</f>
        <v>KPFI-15.2/102</v>
      </c>
      <c r="B200" s="16" t="str">
        <f>'[1]2019'!D499</f>
        <v>Vecpiebalgas novada pašvaldība</v>
      </c>
      <c r="C200" s="11" t="str">
        <f>'[1]2019'!E499</f>
        <v>Siltumnīcefekta gāzu emisiju samazināšana Vecpiebalgas vidusskolas pirmskolas izglītības iestādē</v>
      </c>
      <c r="D200" s="10">
        <f>IF('[1]2019'!V499&gt;0,'[1]2019'!V499,"")</f>
        <v>45.624000000000002</v>
      </c>
      <c r="E200" s="14">
        <f>IF('[1]2019'!Z499="","",'[1]2019'!Z499)</f>
        <v>50.109000000000002</v>
      </c>
      <c r="F200" s="12">
        <f t="shared" si="3"/>
        <v>1.0983035244608101</v>
      </c>
      <c r="G200" s="9"/>
    </row>
    <row r="201" spans="1:7" s="13" customFormat="1" ht="26.25" customHeight="1" x14ac:dyDescent="0.2">
      <c r="A201" s="9" t="str">
        <f>'[1]2019'!C500</f>
        <v>KPFI-15.2/106</v>
      </c>
      <c r="B201" s="16" t="str">
        <f>'[1]2019'!D500</f>
        <v>Akciju sabiedrība "GRINDEKS"</v>
      </c>
      <c r="C201" s="11" t="str">
        <f>'[1]2019'!E500</f>
        <v>AS "Grindeks" transformatoru apakšstacijas TA-2 rekonstrukcija</v>
      </c>
      <c r="D201" s="10">
        <f>IF('[1]2019'!V500&gt;0,'[1]2019'!V500,"")</f>
        <v>48.735999999999997</v>
      </c>
      <c r="E201" s="14">
        <f>IF('[1]2019'!Z500="","",'[1]2019'!Z500)</f>
        <v>1801.335</v>
      </c>
      <c r="F201" s="12">
        <f t="shared" si="3"/>
        <v>36.961076001313202</v>
      </c>
      <c r="G201" s="9"/>
    </row>
    <row r="202" spans="1:7" s="13" customFormat="1" ht="26.25" customHeight="1" x14ac:dyDescent="0.2">
      <c r="A202" s="9" t="str">
        <f>'[1]2019'!C501</f>
        <v>KPFI-15.2/109</v>
      </c>
      <c r="B202" s="16" t="str">
        <f>'[1]2019'!D501</f>
        <v>Sabiedrība ar ierobežotu atbildību "GroGlass"</v>
      </c>
      <c r="C202" s="11" t="str">
        <f>'[1]2019'!E501</f>
        <v>SIA "GroGlass" vakuumpārklāšanas iekārtas 2SV2215MR energoefektivitātes uzlabošana</v>
      </c>
      <c r="D202" s="10">
        <f>IF('[1]2019'!V501&gt;0,'[1]2019'!V501,"")</f>
        <v>466.54500000000002</v>
      </c>
      <c r="E202" s="14">
        <f>IF('[1]2019'!Z501="","",'[1]2019'!Z501)</f>
        <v>1077.126</v>
      </c>
      <c r="F202" s="12">
        <f t="shared" si="3"/>
        <v>2.3087290615053209</v>
      </c>
      <c r="G202" s="9"/>
    </row>
    <row r="203" spans="1:7" s="13" customFormat="1" ht="26.25" customHeight="1" x14ac:dyDescent="0.2">
      <c r="A203" s="9" t="str">
        <f>'[1]2019'!C502</f>
        <v>KPFI-15.2/110</v>
      </c>
      <c r="B203" s="16" t="str">
        <f>'[1]2019'!D502</f>
        <v>SIA "Baltic Block"</v>
      </c>
      <c r="C203" s="11" t="str">
        <f>'[1]2019'!E502</f>
        <v>SIA "Baltic Block" kokmateriālu kalšu energoefektivitātes uzlabošana</v>
      </c>
      <c r="D203" s="10">
        <f>IF('[1]2019'!V502&gt;0,'[1]2019'!V502,"")</f>
        <v>49.802</v>
      </c>
      <c r="E203" s="14">
        <f>IF('[1]2019'!Z502="","",'[1]2019'!Z502)</f>
        <v>53.176000000000002</v>
      </c>
      <c r="F203" s="12">
        <f t="shared" si="3"/>
        <v>1.067748283201478</v>
      </c>
      <c r="G203" s="9"/>
    </row>
    <row r="204" spans="1:7" s="13" customFormat="1" ht="26.25" customHeight="1" x14ac:dyDescent="0.2">
      <c r="A204" s="9" t="str">
        <f>'[1]2019'!C503</f>
        <v>KPFI-15.2/115</v>
      </c>
      <c r="B204" s="16" t="str">
        <f>'[1]2019'!D503</f>
        <v>Sabiedrība ar ierobežotu atbildību "Rīgas Katoļu ģimnāzija"</v>
      </c>
      <c r="C204" s="11" t="str">
        <f>'[1]2019'!E503</f>
        <v>Energoefektivitātes paaugstināšana Rīgas Katoļu ģimnāzijas ēkā Ojāra Vācieša ielā 6, Rīgā</v>
      </c>
      <c r="D204" s="10">
        <f>IF('[1]2019'!V503&gt;0,'[1]2019'!V503,"")</f>
        <v>60.404000000000003</v>
      </c>
      <c r="E204" s="14">
        <f>IF('[1]2019'!Z503="","",'[1]2019'!Z503)</f>
        <v>104.819</v>
      </c>
      <c r="F204" s="12">
        <f t="shared" si="3"/>
        <v>1.7352989868220647</v>
      </c>
      <c r="G204" s="9"/>
    </row>
    <row r="205" spans="1:7" s="13" customFormat="1" ht="26.25" customHeight="1" x14ac:dyDescent="0.2">
      <c r="A205" s="9" t="str">
        <f>'[1]2019'!C504</f>
        <v>KPFI-15.2/117</v>
      </c>
      <c r="B205" s="16" t="str">
        <f>'[1]2019'!D504</f>
        <v>Mārupes novada Dome</v>
      </c>
      <c r="C205" s="11" t="str">
        <f>'[1]2019'!E504</f>
        <v>Kompleksi risinājumi siltumnīcefekta gāzu emisijas samazināšanai Jaunmārupes sākumskolā</v>
      </c>
      <c r="D205" s="10">
        <f>IF('[1]2019'!V504&gt;0,'[1]2019'!V504,"")</f>
        <v>20.5</v>
      </c>
      <c r="E205" s="14">
        <f>IF('[1]2019'!Z504="","",'[1]2019'!Z504)</f>
        <v>54.616999999999997</v>
      </c>
      <c r="F205" s="12">
        <f t="shared" si="3"/>
        <v>2.6642439024390243</v>
      </c>
      <c r="G205" s="9"/>
    </row>
    <row r="206" spans="1:7" s="13" customFormat="1" ht="26.25" customHeight="1" x14ac:dyDescent="0.2">
      <c r="A206" s="9" t="str">
        <f>'[1]2019'!C505</f>
        <v>KPFI-15.2/119</v>
      </c>
      <c r="B206" s="16" t="str">
        <f>'[1]2019'!D505</f>
        <v>Sabiedrība ar ierobežotu atbildību "BIKO-LAT"</v>
      </c>
      <c r="C206" s="11" t="str">
        <f>'[1]2019'!E505</f>
        <v>Ieguldījumi vides aizsardzībā siltumnīcefektu gāzu emisiju samazināšanai SIA "BIKO-LAT"</v>
      </c>
      <c r="D206" s="10">
        <f>IF('[1]2019'!V505&gt;0,'[1]2019'!V505,"")</f>
        <v>57.261000000000003</v>
      </c>
      <c r="E206" s="14">
        <f>IF('[1]2019'!Z505="","",'[1]2019'!Z505)</f>
        <v>60.469000000000001</v>
      </c>
      <c r="F206" s="12">
        <f t="shared" si="3"/>
        <v>1.056024170028466</v>
      </c>
      <c r="G206" s="9"/>
    </row>
    <row r="207" spans="1:7" s="13" customFormat="1" ht="26.25" customHeight="1" x14ac:dyDescent="0.2">
      <c r="A207" s="9" t="str">
        <f>'[1]2019'!C506</f>
        <v>KPFI-15.2/120</v>
      </c>
      <c r="B207" s="16" t="str">
        <f>'[1]2019'!D506</f>
        <v>Sabiedrība ar ierobežotu atbildību "DAUGAVPILS SKROŠU RŪPNĪCA"</v>
      </c>
      <c r="C207" s="11" t="str">
        <f>'[1]2019'!E506</f>
        <v>Kompleksi risinājumi siltumnīcefekta gāzu emisiju samazināšanai SIA "Daugavpils skrošu rūpnīca"</v>
      </c>
      <c r="D207" s="10">
        <f>IF('[1]2019'!V506&gt;0,'[1]2019'!V506,"")</f>
        <v>42.656999999999996</v>
      </c>
      <c r="E207" s="14">
        <f>IF('[1]2019'!Z506="","",'[1]2019'!Z506)</f>
        <v>60.707999999999998</v>
      </c>
      <c r="F207" s="12">
        <f t="shared" si="3"/>
        <v>1.4231661860890359</v>
      </c>
      <c r="G207" s="9"/>
    </row>
    <row r="208" spans="1:7" s="13" customFormat="1" ht="26.25" customHeight="1" x14ac:dyDescent="0.2">
      <c r="A208" s="9" t="str">
        <f>'[1]2019'!C507</f>
        <v>KPFI-15.2/121</v>
      </c>
      <c r="B208" s="16" t="str">
        <f>'[1]2019'!D507</f>
        <v xml:space="preserve">Ogres vispārējās pirmsskolas izglītības iestāde "Cīrulītis" </v>
      </c>
      <c r="C208" s="11" t="str">
        <f>'[1]2019'!E507</f>
        <v>Energoefektivitātes paaugstināsāna Ogres vispārējās pirmskolas izglītības iestādē "Cīrulītis"</v>
      </c>
      <c r="D208" s="10">
        <f>IF('[1]2019'!V507&gt;0,'[1]2019'!V507,"")</f>
        <v>101.956</v>
      </c>
      <c r="E208" s="14">
        <f>IF('[1]2019'!Z507="","",'[1]2019'!Z507)</f>
        <v>82.796999999999997</v>
      </c>
      <c r="F208" s="12">
        <f t="shared" si="3"/>
        <v>0.8120856055553376</v>
      </c>
      <c r="G208" s="9"/>
    </row>
    <row r="209" spans="1:7" s="13" customFormat="1" ht="26.25" customHeight="1" x14ac:dyDescent="0.2">
      <c r="A209" s="9" t="str">
        <f>'[1]2019'!C508</f>
        <v>KPFI-15.2/122</v>
      </c>
      <c r="B209" s="16" t="str">
        <f>'[1]2019'!D508</f>
        <v xml:space="preserve">Ogres vispārējās pirmsskolas izlgītības iestāde "Saulīte" </v>
      </c>
      <c r="C209" s="11" t="str">
        <f>'[1]2019'!E508</f>
        <v>Energoefektivitātes paaugstināšana Ogres vispārējās pirmsskolas izglītības iestādē"Saulīte"</v>
      </c>
      <c r="D209" s="10">
        <f>IF('[1]2019'!V508&gt;0,'[1]2019'!V508,"")</f>
        <v>147.291</v>
      </c>
      <c r="E209" s="14">
        <f>IF('[1]2019'!Z508="","",'[1]2019'!Z508)</f>
        <v>131.12799999999999</v>
      </c>
      <c r="F209" s="12">
        <f t="shared" si="3"/>
        <v>0.89026484985504872</v>
      </c>
      <c r="G209" s="9"/>
    </row>
    <row r="210" spans="1:7" s="13" customFormat="1" ht="26.25" customHeight="1" x14ac:dyDescent="0.2">
      <c r="A210" s="9" t="str">
        <f>'[1]2019'!C509</f>
        <v>KPFI-15.2/123</v>
      </c>
      <c r="B210" s="16" t="str">
        <f>'[1]2019'!D509</f>
        <v xml:space="preserve">Madlienas vispārējās pirmsskolas izglītības iestāde "Taurenītis" </v>
      </c>
      <c r="C210" s="11" t="str">
        <f>'[1]2019'!E509</f>
        <v>Energoefektivitātes paaugstināšana Madlienas vispārējās pirmsskolas izglītības iestādē"Taurenītis"</v>
      </c>
      <c r="D210" s="10">
        <f>IF('[1]2019'!V509&gt;0,'[1]2019'!V509,"")</f>
        <v>111.187</v>
      </c>
      <c r="E210" s="14">
        <f>IF('[1]2019'!Z509="","",'[1]2019'!Z509)</f>
        <v>108.03100000000001</v>
      </c>
      <c r="F210" s="12">
        <f t="shared" si="3"/>
        <v>0.9716153866908902</v>
      </c>
      <c r="G210" s="9"/>
    </row>
    <row r="211" spans="1:7" s="13" customFormat="1" ht="26.25" customHeight="1" x14ac:dyDescent="0.2">
      <c r="A211" s="9" t="str">
        <f>'[1]2019'!C510</f>
        <v>KPFI-15.2/124</v>
      </c>
      <c r="B211" s="16" t="str">
        <f>'[1]2019'!D510</f>
        <v>Ogres vispārējās pirmsskolas izglītības iestāde "Dzīpariņš"</v>
      </c>
      <c r="C211" s="11" t="str">
        <f>'[1]2019'!E510</f>
        <v>Energoefektivitātes paaugstināšana Ogres vispārējās pirmsskolas izglītības iestādē "Dzīpariņš"</v>
      </c>
      <c r="D211" s="10">
        <f>IF('[1]2019'!V510&gt;0,'[1]2019'!V510,"")</f>
        <v>113.568</v>
      </c>
      <c r="E211" s="14">
        <f>IF('[1]2019'!Z510="","",'[1]2019'!Z510)</f>
        <v>100.34</v>
      </c>
      <c r="F211" s="12">
        <f t="shared" si="3"/>
        <v>0.88352352775429699</v>
      </c>
      <c r="G211" s="9"/>
    </row>
    <row r="212" spans="1:7" s="13" customFormat="1" ht="26.25" customHeight="1" x14ac:dyDescent="0.2">
      <c r="A212" s="9" t="str">
        <f>'[1]2019'!C511</f>
        <v>KPFI-15.2/125</v>
      </c>
      <c r="B212" s="16" t="str">
        <f>'[1]2019'!D511</f>
        <v>Ogres vispārējās pirmsskolas izglītības iestāde "Zelta sietiņš"</v>
      </c>
      <c r="C212" s="11" t="str">
        <f>'[1]2019'!E511</f>
        <v>Energoefektivitātes paaugstināšana Ogres vispārējās pirmskolas izglītības iestādē "Zelta sietiņš"</v>
      </c>
      <c r="D212" s="10">
        <f>IF('[1]2019'!V511&gt;0,'[1]2019'!V511,"")</f>
        <v>110.184</v>
      </c>
      <c r="E212" s="14">
        <f>IF('[1]2019'!Z511="","",'[1]2019'!Z511)</f>
        <v>90.856999999999999</v>
      </c>
      <c r="F212" s="12">
        <f t="shared" si="3"/>
        <v>0.82459340739127285</v>
      </c>
      <c r="G212" s="9"/>
    </row>
    <row r="213" spans="1:7" s="13" customFormat="1" ht="26.25" customHeight="1" x14ac:dyDescent="0.2">
      <c r="A213" s="9" t="str">
        <f>'[1]2019'!C512</f>
        <v>KPFI-15.2/126</v>
      </c>
      <c r="B213" s="16" t="str">
        <f>'[1]2019'!D512</f>
        <v>Ogres vispārējās pirmsskolas izglītības iestāde "Strautiņš"</v>
      </c>
      <c r="C213" s="11" t="str">
        <f>'[1]2019'!E512</f>
        <v>Energoefektivitātes paaugstināšana Ogres vispārējās pirmsskolas izglītības iestādē "Strautiņš"</v>
      </c>
      <c r="D213" s="10">
        <f>IF('[1]2019'!V512&gt;0,'[1]2019'!V512,"")</f>
        <v>113.31</v>
      </c>
      <c r="E213" s="14">
        <f>IF('[1]2019'!Z512="","",'[1]2019'!Z512)</f>
        <v>87.216999999999999</v>
      </c>
      <c r="F213" s="12">
        <f t="shared" si="3"/>
        <v>0.76972023651928334</v>
      </c>
      <c r="G213" s="9"/>
    </row>
    <row r="214" spans="1:7" s="13" customFormat="1" ht="26.25" customHeight="1" x14ac:dyDescent="0.2">
      <c r="A214" s="9" t="str">
        <f>'[1]2019'!C513</f>
        <v>KPFI-15.2/127</v>
      </c>
      <c r="B214" s="16" t="str">
        <f>'[1]2019'!D513</f>
        <v>Pašvaldības SIA "Ventspils reiss"</v>
      </c>
      <c r="C214" s="11" t="str">
        <f>'[1]2019'!E513</f>
        <v xml:space="preserve">Apkures katla nomaiņa PSIA "Ventspils Reiss" tehniskās apkopes centra </v>
      </c>
      <c r="D214" s="10">
        <f>IF('[1]2019'!V513&gt;0,'[1]2019'!V513,"")</f>
        <v>84.593000000000004</v>
      </c>
      <c r="E214" s="14">
        <f>IF('[1]2019'!Z513="","",'[1]2019'!Z513)</f>
        <v>106.538</v>
      </c>
      <c r="F214" s="12">
        <f t="shared" si="3"/>
        <v>1.2594186280188666</v>
      </c>
      <c r="G214" s="9"/>
    </row>
    <row r="215" spans="1:7" s="13" customFormat="1" ht="26.25" customHeight="1" x14ac:dyDescent="0.2">
      <c r="A215" s="9" t="str">
        <f>'[1]2019'!C514</f>
        <v>KPFI-15.2/131</v>
      </c>
      <c r="B215" s="16" t="str">
        <f>'[1]2019'!D514</f>
        <v>Naukšēnu novada pašvaldība</v>
      </c>
      <c r="C215" s="11" t="str">
        <f>'[1]2019'!E514</f>
        <v>"Oglekļa dioksīda emisiju samazināšana, uzlabojot Naukšēnu novada Naukšēnu vidusskolas ēkas energoefektivitāti"</v>
      </c>
      <c r="D215" s="10">
        <f>IF('[1]2019'!V514&gt;0,'[1]2019'!V514,"")</f>
        <v>57.927</v>
      </c>
      <c r="E215" s="14">
        <f>IF('[1]2019'!Z514="","",'[1]2019'!Z514)</f>
        <v>64.343999999999994</v>
      </c>
      <c r="F215" s="12">
        <f t="shared" si="3"/>
        <v>1.1107773577088405</v>
      </c>
      <c r="G215" s="9"/>
    </row>
    <row r="216" spans="1:7" s="13" customFormat="1" ht="26.25" customHeight="1" x14ac:dyDescent="0.2">
      <c r="A216" s="9" t="str">
        <f>'[1]2019'!C515</f>
        <v>KPFI-15.2/134</v>
      </c>
      <c r="B216" s="16" t="str">
        <f>'[1]2019'!D515</f>
        <v>Dobeles rajona Krimūnu pagasta zemnieku saimniecība "RŪĶĪŠU TĒJA"</v>
      </c>
      <c r="C216" s="11" t="str">
        <f>'[1]2019'!E515</f>
        <v>Saules bateriju sistēmas uzstādīšana saimniecībā "Rūķīšu tēja"</v>
      </c>
      <c r="D216" s="10">
        <f>IF('[1]2019'!V515&gt;0,'[1]2019'!V515,"")</f>
        <v>7.5720000000000001</v>
      </c>
      <c r="E216" s="14">
        <f>IF('[1]2019'!Z515="","",'[1]2019'!Z515)</f>
        <v>6.8949999999999996</v>
      </c>
      <c r="F216" s="12">
        <f t="shared" si="3"/>
        <v>0.91059165346011617</v>
      </c>
      <c r="G216" s="9"/>
    </row>
    <row r="217" spans="1:7" s="13" customFormat="1" ht="26.25" customHeight="1" x14ac:dyDescent="0.2">
      <c r="A217" s="9" t="str">
        <f>'[1]2019'!C516</f>
        <v>KPFI-15.2/135</v>
      </c>
      <c r="B217" s="16" t="str">
        <f>'[1]2019'!D516</f>
        <v>Sabiedrība ar ierobežotu atbildību "Latgales dārzeņu loģistika"</v>
      </c>
      <c r="C217" s="11" t="str">
        <f>'[1]2019'!E516</f>
        <v>Energoefektīvas LED apgaismojuma sistēmas uzstādīšana Ziemas siltumnīcu kompleksā Kārsavas novada, Mežvidu pagasta, Klonešnīkos, "Gauros"</v>
      </c>
      <c r="D217" s="10">
        <f>IF('[1]2019'!V516&gt;0,'[1]2019'!V516,"")</f>
        <v>91.32</v>
      </c>
      <c r="E217" s="14">
        <f>IF('[1]2019'!Z516="","",'[1]2019'!Z516)</f>
        <v>458.649</v>
      </c>
      <c r="F217" s="12">
        <f t="shared" si="3"/>
        <v>5.0224375821287781</v>
      </c>
      <c r="G217" s="9"/>
    </row>
    <row r="218" spans="1:7" s="13" customFormat="1" ht="26.25" customHeight="1" x14ac:dyDescent="0.2">
      <c r="A218" s="9" t="str">
        <f>'[1]2019'!C517</f>
        <v>KPFI-15.2/136</v>
      </c>
      <c r="B218" s="16" t="str">
        <f>'[1]2019'!D517</f>
        <v>Sabiedrība ar ierobežotu atbildību "BRĒĶU STUDENTI"</v>
      </c>
      <c r="C218" s="11" t="str">
        <f>'[1]2019'!E517</f>
        <v>SIA "Brēķu studenti" ēkas Madonas ielā 6, Jēkabpilī energoefektivitātes uzlabošana</v>
      </c>
      <c r="D218" s="10">
        <f>IF('[1]2019'!V517&gt;0,'[1]2019'!V517,"")</f>
        <v>50.155000000000001</v>
      </c>
      <c r="E218" s="14">
        <f>IF('[1]2019'!Z517="","",'[1]2019'!Z517)</f>
        <v>53.401000000000003</v>
      </c>
      <c r="F218" s="12">
        <f t="shared" si="3"/>
        <v>1.0647193699531452</v>
      </c>
      <c r="G218" s="9"/>
    </row>
    <row r="219" spans="1:7" s="13" customFormat="1" ht="26.25" customHeight="1" x14ac:dyDescent="0.2">
      <c r="A219" s="9" t="str">
        <f>'[1]2019'!C518</f>
        <v>KPFI-15.2/141</v>
      </c>
      <c r="B219" s="16" t="str">
        <f>'[1]2019'!D518</f>
        <v>Stopiņu  novada dome</v>
      </c>
      <c r="C219" s="11" t="str">
        <f>'[1]2019'!E518</f>
        <v>Energoefektivitātes pasākumu īstenošana Ulbrokas vidusskolā, nodrošinot siltumnīcefekta gāzu emisiju samazināšanu</v>
      </c>
      <c r="D219" s="10">
        <f>IF('[1]2019'!V518&gt;0,'[1]2019'!V518,"")</f>
        <v>77.686000000000007</v>
      </c>
      <c r="E219" s="14">
        <f>IF('[1]2019'!Z518="","",'[1]2019'!Z518)</f>
        <v>77.792000000000002</v>
      </c>
      <c r="F219" s="12">
        <f t="shared" si="3"/>
        <v>1.0013644672141697</v>
      </c>
      <c r="G219" s="9"/>
    </row>
    <row r="220" spans="1:7" s="13" customFormat="1" ht="26.25" customHeight="1" x14ac:dyDescent="0.2">
      <c r="A220" s="9" t="str">
        <f>'[1]2019'!C519</f>
        <v>KPFI-15.2/144</v>
      </c>
      <c r="B220" s="16" t="str">
        <f>'[1]2019'!D519</f>
        <v>Dāvja Ozoliņa Apes vidusskola</v>
      </c>
      <c r="C220" s="11" t="str">
        <f>'[1]2019'!E519</f>
        <v>Kompleksi risinājumi siltumnīcefekta gāzu emisiju samazināšanai Dāvja Ozoliņa Apes vidusskolā</v>
      </c>
      <c r="D220" s="10">
        <f>IF('[1]2019'!V519&gt;0,'[1]2019'!V519,"")</f>
        <v>31.158999999999999</v>
      </c>
      <c r="E220" s="14">
        <f>IF('[1]2019'!Z519="","",'[1]2019'!Z519)</f>
        <v>34.542000000000002</v>
      </c>
      <c r="F220" s="12">
        <f t="shared" si="3"/>
        <v>1.1085721621361406</v>
      </c>
      <c r="G220" s="9"/>
    </row>
    <row r="221" spans="1:7" s="13" customFormat="1" ht="26.25" customHeight="1" x14ac:dyDescent="0.2">
      <c r="A221" s="9" t="str">
        <f>'[1]2019'!C520</f>
        <v>KPFI-15.2/145</v>
      </c>
      <c r="B221" s="16" t="str">
        <f>'[1]2019'!D520</f>
        <v>Izvaltas pamatskola</v>
      </c>
      <c r="C221" s="11" t="str">
        <f>'[1]2019'!E520</f>
        <v>Kompleksi risinājumi siltumnīcefekta gāzu emisiju samazināšanai Izvaltas pamatskolā</v>
      </c>
      <c r="D221" s="10">
        <f>IF('[1]2019'!V520&gt;0,'[1]2019'!V520,"")</f>
        <v>60.28</v>
      </c>
      <c r="E221" s="14">
        <f>IF('[1]2019'!Z520="","",'[1]2019'!Z520)</f>
        <v>80.843999999999994</v>
      </c>
      <c r="F221" s="12">
        <f t="shared" si="3"/>
        <v>1.3411413404114132</v>
      </c>
      <c r="G221" s="9"/>
    </row>
    <row r="222" spans="1:7" s="13" customFormat="1" ht="26.25" customHeight="1" x14ac:dyDescent="0.2">
      <c r="A222" s="9" t="str">
        <f>'[1]2019'!C521</f>
        <v>KPFI-15.2/146</v>
      </c>
      <c r="B222" s="16" t="str">
        <f>'[1]2019'!D521</f>
        <v>Adamovas speciālā internātpamatskola</v>
      </c>
      <c r="C222" s="11" t="str">
        <f>'[1]2019'!E521</f>
        <v>Kompleksi risinājumi siltumnīcefekta gāzu emisiju samazināšanai Adamovas speciālajā internātpamatskolā</v>
      </c>
      <c r="D222" s="10">
        <f>IF('[1]2019'!V521&gt;0,'[1]2019'!V521,"")</f>
        <v>26.959</v>
      </c>
      <c r="E222" s="14">
        <f>IF('[1]2019'!Z521="","",'[1]2019'!Z521)</f>
        <v>89.674000000000007</v>
      </c>
      <c r="F222" s="12">
        <f t="shared" si="3"/>
        <v>3.3263103230832005</v>
      </c>
      <c r="G222" s="9"/>
    </row>
    <row r="223" spans="1:7" s="13" customFormat="1" ht="26.25" customHeight="1" x14ac:dyDescent="0.2">
      <c r="A223" s="9" t="str">
        <f>'[1]2019'!C522</f>
        <v>KPFI-15.2/152</v>
      </c>
      <c r="B223" s="16" t="str">
        <f>'[1]2019'!D522</f>
        <v>Sabiedrība ar ierobežotu atbildību "Pakavs"</v>
      </c>
      <c r="C223" s="11" t="str">
        <f>'[1]2019'!E522</f>
        <v>Kompleksi risinājumi siltumnīcefekta gāzu emisijas samazināšanai mazumtirdzniecības ēkai Aizkrauklē, Enerģētiķu ielā 11</v>
      </c>
      <c r="D223" s="10">
        <f>IF('[1]2019'!V522&gt;0,'[1]2019'!V522,"")</f>
        <v>34.430999999999997</v>
      </c>
      <c r="E223" s="14">
        <f>IF('[1]2019'!Z522="","",'[1]2019'!Z522)</f>
        <v>37.957999999999998</v>
      </c>
      <c r="F223" s="12">
        <f t="shared" si="3"/>
        <v>1.1024367575731173</v>
      </c>
      <c r="G223" s="9"/>
    </row>
    <row r="224" spans="1:7" s="13" customFormat="1" ht="26.25" customHeight="1" x14ac:dyDescent="0.2">
      <c r="A224" s="9" t="str">
        <f>'[1]2019'!C523</f>
        <v>KPFI-15.2/154</v>
      </c>
      <c r="B224" s="16" t="str">
        <f>'[1]2019'!D523</f>
        <v>Rēzeknes Augstskola</v>
      </c>
      <c r="C224" s="11" t="str">
        <f>'[1]2019'!E523</f>
        <v xml:space="preserve">Rēzeknes augstskolas katlu mājas rekonstrukcija </v>
      </c>
      <c r="D224" s="10">
        <f>IF('[1]2019'!V523&gt;0,'[1]2019'!V523,"")</f>
        <v>273.52300000000002</v>
      </c>
      <c r="E224" s="14">
        <f>IF('[1]2019'!Z523="","",'[1]2019'!Z523)</f>
        <v>361.50599999999997</v>
      </c>
      <c r="F224" s="12">
        <f t="shared" si="3"/>
        <v>1.3216658196934077</v>
      </c>
      <c r="G224" s="9"/>
    </row>
    <row r="225" spans="1:7" s="13" customFormat="1" ht="26.25" customHeight="1" x14ac:dyDescent="0.2">
      <c r="A225" s="9" t="str">
        <f>'[1]2019'!C524</f>
        <v>KPFI-15.2/156</v>
      </c>
      <c r="B225" s="16" t="str">
        <f>'[1]2019'!D524</f>
        <v>sabiedrība ar ierobežotu atbildību "Jēkabpils reģionālā slimnīca"</v>
      </c>
      <c r="C225" s="11" t="str">
        <f>'[1]2019'!E524</f>
        <v>Jēkabpils reģionālās slimnīcas katlu mājas rekonstrukcija</v>
      </c>
      <c r="D225" s="10">
        <f>IF('[1]2019'!V524&gt;0,'[1]2019'!V524,"")</f>
        <v>647.70100000000002</v>
      </c>
      <c r="E225" s="14">
        <f>IF('[1]2019'!Z524="","",'[1]2019'!Z524)</f>
        <v>849.947</v>
      </c>
      <c r="F225" s="12">
        <f t="shared" si="3"/>
        <v>1.3122521039800772</v>
      </c>
      <c r="G225" s="9"/>
    </row>
    <row r="226" spans="1:7" s="13" customFormat="1" ht="26.25" customHeight="1" x14ac:dyDescent="0.2">
      <c r="A226" s="9" t="str">
        <f>'[1]2019'!C525</f>
        <v>KPFI-15.2/157</v>
      </c>
      <c r="B226" s="16" t="str">
        <f>'[1]2019'!D525</f>
        <v>Kandavas internātvidusskola</v>
      </c>
      <c r="C226" s="11" t="str">
        <f>'[1]2019'!E525</f>
        <v>Kompleksi risinājumi siltumnīcefekta gāzu emisijas samazināšanai Kandavas internātvidusskolas internātā</v>
      </c>
      <c r="D226" s="10">
        <f>IF('[1]2019'!V525&gt;0,'[1]2019'!V525,"")</f>
        <v>117.276</v>
      </c>
      <c r="E226" s="14">
        <f>IF('[1]2019'!Z525="","",'[1]2019'!Z525)</f>
        <v>130.863</v>
      </c>
      <c r="F226" s="12">
        <f t="shared" si="3"/>
        <v>1.1158549063747059</v>
      </c>
      <c r="G226" s="9"/>
    </row>
    <row r="227" spans="1:7" s="13" customFormat="1" ht="26.25" customHeight="1" x14ac:dyDescent="0.2">
      <c r="A227" s="9" t="str">
        <f>'[1]2019'!C526</f>
        <v>KPFI-15.2/159</v>
      </c>
      <c r="B227" s="16" t="str">
        <f>'[1]2019'!D526</f>
        <v>Rīgas Stila un modes tehnikums (iepriekš -Rīgas Stila un modes profesionālā vidusskola)</v>
      </c>
      <c r="C227" s="11" t="str">
        <f>'[1]2019'!E526</f>
        <v>Energoefektivitātes paaugstināšana Rīgas Stila un modes profesionālās vidusskolas dienesta viesnīcām</v>
      </c>
      <c r="D227" s="10">
        <f>IF('[1]2019'!V526&gt;0,'[1]2019'!V526,"")</f>
        <v>270.113</v>
      </c>
      <c r="E227" s="14">
        <f>IF('[1]2019'!Z526="","",'[1]2019'!Z526)</f>
        <v>272.73099999999999</v>
      </c>
      <c r="F227" s="12">
        <f t="shared" si="3"/>
        <v>1.0096922399144062</v>
      </c>
      <c r="G227" s="9"/>
    </row>
    <row r="228" spans="1:7" s="13" customFormat="1" ht="26.25" customHeight="1" x14ac:dyDescent="0.2">
      <c r="A228" s="9" t="str">
        <f>'[1]2019'!C527</f>
        <v>KPFI-15.2/162</v>
      </c>
      <c r="B228" s="16" t="str">
        <f>'[1]2019'!D527</f>
        <v>Sabiedrība ar ierobežotu atbildību "Ceļu būvniecības sabiedrība "IGATE""</v>
      </c>
      <c r="C228" s="11" t="str">
        <f>'[1]2019'!E527</f>
        <v>Kompleksi risinājumi siltumnīcefekta gāzu emisiju samazināšanai SIA "Ceļu būvniecības sabiedrības "Igate"" "Igates asfaltbetona rūpnīca"</v>
      </c>
      <c r="D228" s="10">
        <f>IF('[1]2019'!V527&gt;0,'[1]2019'!V527,"")</f>
        <v>179.79400000000001</v>
      </c>
      <c r="E228" s="14">
        <f>IF('[1]2019'!Z527="","",'[1]2019'!Z527)</f>
        <v>282.94200000000001</v>
      </c>
      <c r="F228" s="12">
        <f t="shared" si="3"/>
        <v>1.5737010133819815</v>
      </c>
      <c r="G228" s="9"/>
    </row>
    <row r="229" spans="1:7" s="13" customFormat="1" ht="26.25" customHeight="1" x14ac:dyDescent="0.2">
      <c r="A229" s="9" t="str">
        <f>'[1]2019'!C528</f>
        <v>KPFI-15.2/166</v>
      </c>
      <c r="B229" s="16" t="str">
        <f>'[1]2019'!D528</f>
        <v>SIA "Lofbergs Baltic"</v>
      </c>
      <c r="C229" s="11" t="str">
        <f>'[1]2019'!E528</f>
        <v>Kompleksi risinājumi siltumnīcefekta gāzu emisiju samazināšanai ražošanas ēkai "Vecsilos", Ķekavas pagastā, Ķekavas novadā</v>
      </c>
      <c r="D229" s="10">
        <f>IF('[1]2019'!V528&gt;0,'[1]2019'!V528,"")</f>
        <v>78.629000000000005</v>
      </c>
      <c r="E229" s="14">
        <f>IF('[1]2019'!Z528="","",'[1]2019'!Z528)</f>
        <v>80.161000000000001</v>
      </c>
      <c r="F229" s="12">
        <f t="shared" si="3"/>
        <v>1.0194839054292946</v>
      </c>
      <c r="G229" s="9"/>
    </row>
    <row r="230" spans="1:7" s="13" customFormat="1" ht="26.25" customHeight="1" x14ac:dyDescent="0.2">
      <c r="A230" s="9" t="str">
        <f>'[1]2019'!C529</f>
        <v>KPFI-15.2/170</v>
      </c>
      <c r="B230" s="16" t="str">
        <f>'[1]2019'!D529</f>
        <v>sabiedrība ar ierobežotu atbildību "Balt Aliance"</v>
      </c>
      <c r="C230" s="11" t="str">
        <f>'[1]2019'!E529</f>
        <v>Kompleksi risinājumi siltumnīcefekta gāzu emisiju samazināšanai veselības centrā "Baltezers"</v>
      </c>
      <c r="D230" s="10">
        <f>IF('[1]2019'!V529&gt;0,'[1]2019'!V529,"")</f>
        <v>37.229999999999997</v>
      </c>
      <c r="E230" s="14">
        <f>IF('[1]2019'!Z529="","",'[1]2019'!Z529)</f>
        <v>37.576000000000001</v>
      </c>
      <c r="F230" s="12">
        <f t="shared" si="3"/>
        <v>1.0092935804458771</v>
      </c>
      <c r="G230" s="9"/>
    </row>
    <row r="231" spans="1:7" s="13" customFormat="1" ht="26.25" customHeight="1" x14ac:dyDescent="0.2">
      <c r="A231" s="9" t="str">
        <f>'[1]2019'!C530</f>
        <v>KPFI-15.2/171</v>
      </c>
      <c r="B231" s="16" t="str">
        <f>'[1]2019'!D530</f>
        <v>Sabiedrība ar ierobežotu atbildību "ARIOLS"</v>
      </c>
      <c r="C231" s="11" t="str">
        <f>'[1]2019'!E530</f>
        <v>SIA "Ariols" ražošanas procesa energoefektivitātes paaugstināšana</v>
      </c>
      <c r="D231" s="10">
        <f>IF('[1]2019'!V530&gt;0,'[1]2019'!V530,"")</f>
        <v>199.17</v>
      </c>
      <c r="E231" s="14">
        <f>IF('[1]2019'!Z530="","",'[1]2019'!Z530)</f>
        <v>369.34800000000001</v>
      </c>
      <c r="F231" s="12">
        <f t="shared" si="3"/>
        <v>1.8544359090224434</v>
      </c>
      <c r="G231" s="9"/>
    </row>
    <row r="232" spans="1:7" s="13" customFormat="1" ht="26.25" customHeight="1" x14ac:dyDescent="0.2">
      <c r="A232" s="9" t="str">
        <f>'[1]2019'!C531</f>
        <v>KPFI-15.2/173</v>
      </c>
      <c r="B232" s="16" t="str">
        <f>'[1]2019'!D531</f>
        <v>Sabiedrība ar ierobežotu atbildību "HCT AUTOMOTIVE"</v>
      </c>
      <c r="C232" s="11" t="str">
        <f>'[1]2019'!E531</f>
        <v>Kompleksi risinājumi SIA "HCT AUTOMOTIVE" autoservisa ēkā - Kopiela 3, Ozolnieki, Ozolnieku novads</v>
      </c>
      <c r="D232" s="10">
        <f>IF('[1]2019'!V531&gt;0,'[1]2019'!V531,"")</f>
        <v>82.165999999999997</v>
      </c>
      <c r="E232" s="14">
        <f>IF('[1]2019'!Z531="","",'[1]2019'!Z531)</f>
        <v>82.448999999999998</v>
      </c>
      <c r="F232" s="12">
        <f t="shared" si="3"/>
        <v>1.0034442470121461</v>
      </c>
      <c r="G232" s="9"/>
    </row>
    <row r="233" spans="1:7" s="13" customFormat="1" ht="38.25" x14ac:dyDescent="0.2">
      <c r="A233" s="9" t="str">
        <f>'[1]2019'!C532</f>
        <v>KPFI-15.2/176</v>
      </c>
      <c r="B233" s="16" t="str">
        <f>'[1]2019'!D532</f>
        <v>Pļaviņu novada ģimnāzija</v>
      </c>
      <c r="C233" s="11" t="str">
        <f>'[1]2019'!E532</f>
        <v>Siltumnīcefekta gāzu emisiju samazināšana Pļaviņu novada ģimnāzijas filiāles Odzienā ēkā pēc adreses ,,Skola", Vietalvas pagasts, Pļaviņu novads, uzlabojot ēkas energoefektivitāti</v>
      </c>
      <c r="D233" s="10">
        <f>IF('[1]2019'!V532&gt;0,'[1]2019'!V532,"")</f>
        <v>37.341000000000001</v>
      </c>
      <c r="E233" s="14">
        <f>IF('[1]2019'!Z532="","",'[1]2019'!Z532)</f>
        <v>44.698</v>
      </c>
      <c r="F233" s="12">
        <f t="shared" si="3"/>
        <v>1.1970220401167617</v>
      </c>
      <c r="G233" s="9"/>
    </row>
    <row r="234" spans="1:7" s="13" customFormat="1" ht="26.25" customHeight="1" x14ac:dyDescent="0.2">
      <c r="A234" s="9" t="str">
        <f>'[1]2019'!C533</f>
        <v>KPFI-15.2/179</v>
      </c>
      <c r="B234" s="16" t="str">
        <f>'[1]2019'!D533</f>
        <v>SIA "Balteneko"</v>
      </c>
      <c r="C234" s="11" t="str">
        <f>'[1]2019'!E533</f>
        <v>SEG emisiju samazināšana, aizvietojot fosilo kurināmo ar atjaunojamajiem energoresursiem katlu mājās Ādažos, Kadagā un Lielvārdē</v>
      </c>
      <c r="D234" s="10">
        <f>IF('[1]2019'!V533&gt;0,'[1]2019'!V533,"")</f>
        <v>1043.9490000000001</v>
      </c>
      <c r="E234" s="14">
        <f>IF('[1]2019'!Z533="","",'[1]2019'!Z533)</f>
        <v>1087.9010000000001</v>
      </c>
      <c r="F234" s="12">
        <f t="shared" si="3"/>
        <v>1.0421016735491868</v>
      </c>
      <c r="G234" s="9"/>
    </row>
    <row r="235" spans="1:7" s="13" customFormat="1" ht="38.25" x14ac:dyDescent="0.2">
      <c r="A235" s="9" t="str">
        <f>'[1]2019'!C534</f>
        <v>KPFI-15.2/181</v>
      </c>
      <c r="B235" s="16" t="str">
        <f>'[1]2019'!D534</f>
        <v>SIA "NODUS"</v>
      </c>
      <c r="C235" s="11" t="str">
        <f>'[1]2019'!E534</f>
        <v>Kompleksi risinājumi siltumnīcefekta gāzu emisijas samazināšanai mazumtirdzniecības ēkai Gaujas ielā 21a, Jaunpiebalgas pagastā, Jaunpiebalgas novadā</v>
      </c>
      <c r="D235" s="10">
        <f>IF('[1]2019'!V534&gt;0,'[1]2019'!V534,"")</f>
        <v>36.533999999999999</v>
      </c>
      <c r="E235" s="14">
        <f>IF('[1]2019'!Z534="","",'[1]2019'!Z534)</f>
        <v>38.456000000000003</v>
      </c>
      <c r="F235" s="12">
        <f t="shared" si="3"/>
        <v>1.0526085290414409</v>
      </c>
      <c r="G235" s="9"/>
    </row>
    <row r="236" spans="1:7" s="13" customFormat="1" ht="26.25" customHeight="1" x14ac:dyDescent="0.2">
      <c r="A236" s="9" t="str">
        <f>'[1]2019'!C535</f>
        <v>KPFI-15.2/182</v>
      </c>
      <c r="B236" s="16" t="str">
        <f>'[1]2019'!D535</f>
        <v>Sabiedrība ar ierobežotu atbildību "RĒZEKNES SATIKSME"</v>
      </c>
      <c r="C236" s="11" t="str">
        <f>'[1]2019'!E535</f>
        <v>Kompleksi risinājumi siltumnīcefekta gāzu emisijas samazināšanai SIA "Rēzeknes satiksme" ražošanas ēkai</v>
      </c>
      <c r="D236" s="10">
        <f>IF('[1]2019'!V535&gt;0,'[1]2019'!V535,"")</f>
        <v>126.364</v>
      </c>
      <c r="E236" s="14">
        <f>IF('[1]2019'!Z535="","",'[1]2019'!Z535)</f>
        <v>152.78899999999999</v>
      </c>
      <c r="F236" s="12">
        <f t="shared" si="3"/>
        <v>1.2091181032572567</v>
      </c>
      <c r="G236" s="9"/>
    </row>
    <row r="237" spans="1:7" s="13" customFormat="1" ht="26.25" customHeight="1" x14ac:dyDescent="0.2">
      <c r="A237" s="9" t="str">
        <f>'[1]2019'!C536</f>
        <v>KPFI-15.2/183</v>
      </c>
      <c r="B237" s="16" t="str">
        <f>'[1]2019'!D536</f>
        <v>Gulbenes sākumskola (Iepriekš - Gulbenes vidusskola)</v>
      </c>
      <c r="C237" s="11" t="str">
        <f>'[1]2019'!E536</f>
        <v>Gulbenes vidusskolas energoefektivitātes paaugstināšana</v>
      </c>
      <c r="D237" s="10">
        <f>IF('[1]2019'!V536&gt;0,'[1]2019'!V536,"")</f>
        <v>46.902000000000001</v>
      </c>
      <c r="E237" s="14">
        <f>IF('[1]2019'!Z536="","",'[1]2019'!Z536)</f>
        <v>47.018999999999998</v>
      </c>
      <c r="F237" s="12">
        <f t="shared" si="3"/>
        <v>1.0024945631316362</v>
      </c>
      <c r="G237" s="9"/>
    </row>
    <row r="238" spans="1:7" s="13" customFormat="1" ht="26.25" customHeight="1" x14ac:dyDescent="0.2">
      <c r="A238" s="9" t="str">
        <f>'[1]2019'!C537</f>
        <v>KPFI-15.2/186</v>
      </c>
      <c r="B238" s="16" t="str">
        <f>'[1]2019'!D537</f>
        <v>SIA “DZINTARJŪRA"</v>
      </c>
      <c r="C238" s="11" t="str">
        <f>'[1]2019'!E537</f>
        <v>Energoefektivitātes paaugstināšanas pasākumi SIA "Dzintarjūra" ēkā</v>
      </c>
      <c r="D238" s="10">
        <f>IF('[1]2019'!V537&gt;0,'[1]2019'!V537,"")</f>
        <v>7.3280000000000003</v>
      </c>
      <c r="E238" s="14">
        <f>IF('[1]2019'!Z537="","",'[1]2019'!Z537)</f>
        <v>17.581</v>
      </c>
      <c r="F238" s="12">
        <f t="shared" si="3"/>
        <v>2.3991539301310043</v>
      </c>
      <c r="G238" s="9"/>
    </row>
    <row r="239" spans="1:7" s="13" customFormat="1" ht="26.25" customHeight="1" x14ac:dyDescent="0.2">
      <c r="A239" s="9" t="str">
        <f>'[1]2019'!C538</f>
        <v>KPFI-15.2/187</v>
      </c>
      <c r="B239" s="16" t="str">
        <f>'[1]2019'!D538</f>
        <v>Sabiedrība ar ierobežotu atbildību "BRASLA LVA"</v>
      </c>
      <c r="C239" s="11" t="str">
        <f>'[1]2019'!E538</f>
        <v>Kompleksi risinājumi siltumnīcefekta gāzu emisiju samazināšanai SIA "BRASLA LVA" ražošanas kompleksā</v>
      </c>
      <c r="D239" s="10">
        <f>IF('[1]2019'!V538&gt;0,'[1]2019'!V538,"")</f>
        <v>739.05399999999997</v>
      </c>
      <c r="E239" s="14">
        <f>IF('[1]2019'!Z538="","",'[1]2019'!Z538)</f>
        <v>794.45699999999999</v>
      </c>
      <c r="F239" s="12">
        <f t="shared" si="3"/>
        <v>1.0749647522373196</v>
      </c>
      <c r="G239" s="9"/>
    </row>
    <row r="240" spans="1:7" s="13" customFormat="1" ht="26.25" customHeight="1" x14ac:dyDescent="0.2">
      <c r="A240" s="9" t="str">
        <f>'[1]2019'!C539</f>
        <v>KPFI-15.2/188</v>
      </c>
      <c r="B240" s="16" t="str">
        <f>'[1]2019'!D539</f>
        <v>Tilžas vidusskola</v>
      </c>
      <c r="C240" s="11" t="str">
        <f>'[1]2019'!E539</f>
        <v>Kompleksi risinājumi siltumnīcefekta gāzu emisiju samazināšanai Tilžas vidusskolā</v>
      </c>
      <c r="D240" s="10">
        <f>IF('[1]2019'!V539&gt;0,'[1]2019'!V539,"")</f>
        <v>77.126999999999995</v>
      </c>
      <c r="E240" s="14">
        <f>IF('[1]2019'!Z539="","",'[1]2019'!Z539)</f>
        <v>87.414000000000001</v>
      </c>
      <c r="F240" s="12">
        <f t="shared" si="3"/>
        <v>1.133377416468941</v>
      </c>
      <c r="G240" s="9"/>
    </row>
    <row r="241" spans="1:7" s="13" customFormat="1" ht="26.25" customHeight="1" x14ac:dyDescent="0.2">
      <c r="A241" s="9" t="str">
        <f>'[1]2019'!C540</f>
        <v>KPFI-15.2/191</v>
      </c>
      <c r="B241" s="16" t="str">
        <f>'[1]2019'!D540</f>
        <v>Akciju sabiedrība "Master Industry"</v>
      </c>
      <c r="C241" s="11" t="str">
        <f>'[1]2019'!E540</f>
        <v>Kompleksi risinājumi siltumnīcefekta gāzu emisiju samazināšanai A/s "LAITWOOD" ražošanas ēkā</v>
      </c>
      <c r="D241" s="10">
        <f>IF('[1]2019'!V540&gt;0,'[1]2019'!V540,"")</f>
        <v>159.19800000000001</v>
      </c>
      <c r="E241" s="14">
        <f>IF('[1]2019'!Z540="","",'[1]2019'!Z540)</f>
        <v>159.34299999999999</v>
      </c>
      <c r="F241" s="12">
        <f t="shared" si="3"/>
        <v>1.0009108154625057</v>
      </c>
      <c r="G241" s="9"/>
    </row>
    <row r="242" spans="1:7" s="13" customFormat="1" ht="26.25" customHeight="1" x14ac:dyDescent="0.2">
      <c r="A242" s="9" t="str">
        <f>'[1]2019'!C541</f>
        <v>KPFI-15.2/192</v>
      </c>
      <c r="B242" s="16" t="str">
        <f>'[1]2019'!D541</f>
        <v>Jeru pamatskola</v>
      </c>
      <c r="C242" s="11" t="str">
        <f>'[1]2019'!E541</f>
        <v>Kompleksi risinājumi siltumnīcefekta gāzu emisiju samazināšanai Jeru pamatskolas ēkā</v>
      </c>
      <c r="D242" s="10">
        <f>IF('[1]2019'!V541&gt;0,'[1]2019'!V541,"")</f>
        <v>62.335999999999999</v>
      </c>
      <c r="E242" s="14">
        <f>IF('[1]2019'!Z541="","",'[1]2019'!Z541)</f>
        <v>64.64</v>
      </c>
      <c r="F242" s="12">
        <f t="shared" si="3"/>
        <v>1.0369609856262834</v>
      </c>
      <c r="G242" s="9"/>
    </row>
    <row r="243" spans="1:7" s="13" customFormat="1" ht="26.25" customHeight="1" x14ac:dyDescent="0.2">
      <c r="A243" s="9" t="str">
        <f>'[1]2019'!C542</f>
        <v>KPFI-15.2/193</v>
      </c>
      <c r="B243" s="16" t="str">
        <f>'[1]2019'!D542</f>
        <v>Vilpulkas sākumskola</v>
      </c>
      <c r="C243" s="11" t="str">
        <f>'[1]2019'!E542</f>
        <v>Kompleksi risinājumi siltumnīcefekta gāzu emisiju samazināšanai Vilpulkas sākumskolas ēkā</v>
      </c>
      <c r="D243" s="10">
        <f>IF('[1]2019'!V542&gt;0,'[1]2019'!V542,"")</f>
        <v>48.828000000000003</v>
      </c>
      <c r="E243" s="14">
        <f>IF('[1]2019'!Z542="","",'[1]2019'!Z542)</f>
        <v>56.518999999999998</v>
      </c>
      <c r="F243" s="12">
        <f t="shared" si="3"/>
        <v>1.1575120832309329</v>
      </c>
      <c r="G243" s="9"/>
    </row>
    <row r="244" spans="1:7" s="13" customFormat="1" ht="26.25" customHeight="1" x14ac:dyDescent="0.2">
      <c r="A244" s="9" t="str">
        <f>'[1]2019'!C543</f>
        <v>KPFI-15.2/194</v>
      </c>
      <c r="B244" s="16" t="str">
        <f>'[1]2019'!D543</f>
        <v>Vecpiebalgas vidusskola</v>
      </c>
      <c r="C244" s="11" t="str">
        <f>'[1]2019'!E543</f>
        <v>Kompleksi risinājumi siltumnīcefekta gāzu emisiju samazināšanai Vecpiebalgas vidusskolas sporta zāles ēkā</v>
      </c>
      <c r="D244" s="10">
        <f>IF('[1]2019'!V543&gt;0,'[1]2019'!V543,"")</f>
        <v>53.976999999999997</v>
      </c>
      <c r="E244" s="14">
        <f>IF('[1]2019'!Z543="","",'[1]2019'!Z543)</f>
        <v>59.003999999999998</v>
      </c>
      <c r="F244" s="12">
        <f t="shared" si="3"/>
        <v>1.0931322600366824</v>
      </c>
      <c r="G244" s="9"/>
    </row>
    <row r="245" spans="1:7" s="13" customFormat="1" ht="26.25" customHeight="1" x14ac:dyDescent="0.2">
      <c r="A245" s="9" t="str">
        <f>'[1]2019'!C544</f>
        <v>KPFI-15.2/196</v>
      </c>
      <c r="B245" s="16" t="str">
        <f>'[1]2019'!D544</f>
        <v>Vaiņodes novada dome</v>
      </c>
      <c r="C245" s="11" t="str">
        <f>'[1]2019'!E544</f>
        <v>Kompleksi risinājumi siltumnīcefekta gāzu emisiju samazināšanai Vaiņodes vidusskolas sporta zālē</v>
      </c>
      <c r="D245" s="10">
        <f>IF('[1]2019'!V544&gt;0,'[1]2019'!V544,"")</f>
        <v>61.472000000000001</v>
      </c>
      <c r="E245" s="14">
        <f>IF('[1]2019'!Z544="","",'[1]2019'!Z544)</f>
        <v>65.575999999999993</v>
      </c>
      <c r="F245" s="12">
        <f t="shared" si="3"/>
        <v>1.0667621030713168</v>
      </c>
      <c r="G245" s="9"/>
    </row>
    <row r="246" spans="1:7" s="13" customFormat="1" ht="26.25" customHeight="1" x14ac:dyDescent="0.2">
      <c r="A246" s="9" t="str">
        <f>'[1]2019'!C545</f>
        <v>KPFI-15.2/198</v>
      </c>
      <c r="B246" s="16" t="str">
        <f>'[1]2019'!D545</f>
        <v>Sabiedrība ar ierobežotu atbildību "Pērlītes"</v>
      </c>
      <c r="C246" s="11" t="str">
        <f>'[1]2019'!E545</f>
        <v>Kompleksi risinājumi siltumnīcefekta gāzu emisijas samazināšanai SIA "Pērlītes" ražošanas ēkai</v>
      </c>
      <c r="D246" s="10">
        <f>IF('[1]2019'!V545&gt;0,'[1]2019'!V545,"")</f>
        <v>90.34</v>
      </c>
      <c r="E246" s="14">
        <f>IF('[1]2019'!Z545="","",'[1]2019'!Z545)</f>
        <v>95.863</v>
      </c>
      <c r="F246" s="12">
        <f t="shared" si="3"/>
        <v>1.0611357095417311</v>
      </c>
      <c r="G246" s="9"/>
    </row>
    <row r="247" spans="1:7" s="13" customFormat="1" ht="26.25" customHeight="1" x14ac:dyDescent="0.2">
      <c r="A247" s="9" t="str">
        <f>'[1]2019'!C546</f>
        <v>KPFI-15.2/201</v>
      </c>
      <c r="B247" s="16" t="str">
        <f>'[1]2019'!D546</f>
        <v>Talsu novada pašvaldība</v>
      </c>
      <c r="C247" s="11" t="str">
        <f>'[1]2019'!E546</f>
        <v>Kompleksi risinājumi siltumnīcefekta gāzu emisijas samazināšanai Virbu pamatskolas ēkā</v>
      </c>
      <c r="D247" s="10">
        <f>IF('[1]2019'!V546&gt;0,'[1]2019'!V546,"")</f>
        <v>149.98500000000001</v>
      </c>
      <c r="E247" s="14">
        <f>IF('[1]2019'!Z546="","",'[1]2019'!Z546)</f>
        <v>156.84100000000001</v>
      </c>
      <c r="F247" s="12">
        <f t="shared" si="3"/>
        <v>1.0457112377904456</v>
      </c>
      <c r="G247" s="9"/>
    </row>
    <row r="248" spans="1:7" s="13" customFormat="1" ht="26.25" customHeight="1" x14ac:dyDescent="0.2">
      <c r="A248" s="9" t="str">
        <f>'[1]2019'!C547</f>
        <v>KPFI-15.2/203</v>
      </c>
      <c r="B248" s="16" t="str">
        <f>'[1]2019'!D547</f>
        <v>Talsu novada pašvaldība</v>
      </c>
      <c r="C248" s="11" t="str">
        <f>'[1]2019'!E547</f>
        <v>Kompleksi risinājumi siltumnīcefekta gāzu emisiju samazināšanai Valdemārpils pirmsskolas izglītības iestādes "Saulstariņš" ēkai</v>
      </c>
      <c r="D248" s="10">
        <f>IF('[1]2019'!V547&gt;0,'[1]2019'!V547,"")</f>
        <v>59.923999999999999</v>
      </c>
      <c r="E248" s="14">
        <f>IF('[1]2019'!Z547="","",'[1]2019'!Z547)</f>
        <v>102.378</v>
      </c>
      <c r="F248" s="12">
        <f t="shared" si="3"/>
        <v>1.7084640544689942</v>
      </c>
      <c r="G248" s="9"/>
    </row>
    <row r="249" spans="1:7" s="13" customFormat="1" ht="26.25" customHeight="1" x14ac:dyDescent="0.2">
      <c r="A249" s="9" t="str">
        <f>'[1]2019'!C548</f>
        <v>KPFI-15.2/205</v>
      </c>
      <c r="B249" s="16" t="str">
        <f>'[1]2019'!D548</f>
        <v>Pļaviņu Kultūras nams</v>
      </c>
      <c r="C249" s="11" t="str">
        <f>'[1]2019'!E548</f>
        <v>Siltumnīcefekta gāzu emisiju samazināšana Pļaviņu Kultūras nama ēkā Daugavas ielā 49, Pļaviņās, Pļaviņu novadā, uzlabojot ēkas energoefektivitāti"</v>
      </c>
      <c r="D249" s="10">
        <f>IF('[1]2019'!V548&gt;0,'[1]2019'!V548,"")</f>
        <v>31.2</v>
      </c>
      <c r="E249" s="14">
        <f>IF('[1]2019'!Z548="","",'[1]2019'!Z548)</f>
        <v>31.393999999999998</v>
      </c>
      <c r="F249" s="12">
        <f t="shared" si="3"/>
        <v>1.0062179487179488</v>
      </c>
      <c r="G249" s="9"/>
    </row>
    <row r="250" spans="1:7" s="13" customFormat="1" ht="38.25" x14ac:dyDescent="0.2">
      <c r="A250" s="9" t="str">
        <f>'[1]2019'!C549</f>
        <v>KPFI-15.2/206</v>
      </c>
      <c r="B250" s="16" t="str">
        <f>'[1]2019'!D549</f>
        <v>Aiviekstes bibliotēka</v>
      </c>
      <c r="C250" s="11" t="str">
        <f>'[1]2019'!E549</f>
        <v>"Siltumnīcefekta gāzu emisiju samazināšana Aiviekstes bibliotēkas ēkā pēc adreses ,,Kļavas", Aiviekstes pagasts, Pļaviņu novads, uzlabojot ēkas energoefektivitāti"</v>
      </c>
      <c r="D250" s="10">
        <f>IF('[1]2019'!V549&gt;0,'[1]2019'!V549,"")</f>
        <v>9.7070000000000007</v>
      </c>
      <c r="E250" s="14">
        <f>IF('[1]2019'!Z549="","",'[1]2019'!Z549)</f>
        <v>9.7609999999999992</v>
      </c>
      <c r="F250" s="12">
        <f t="shared" si="3"/>
        <v>1.0055629957762438</v>
      </c>
      <c r="G250" s="9"/>
    </row>
    <row r="251" spans="1:7" s="13" customFormat="1" ht="26.25" customHeight="1" x14ac:dyDescent="0.2">
      <c r="A251" s="9" t="str">
        <f>'[1]2019'!C550</f>
        <v>KPFI-15.2/209</v>
      </c>
      <c r="B251" s="16" t="str">
        <f>'[1]2019'!D550</f>
        <v>Ilūkstes novada pašvaldība</v>
      </c>
      <c r="C251" s="11" t="str">
        <f>'[1]2019'!E550</f>
        <v>Kompleksi risinājumi siltumnīcefekta gāzu emisijas samazināšanai Subates pamatskolā</v>
      </c>
      <c r="D251" s="10">
        <f>IF('[1]2019'!V550&gt;0,'[1]2019'!V550,"")</f>
        <v>147.578</v>
      </c>
      <c r="E251" s="14">
        <f>IF('[1]2019'!Z550="","",'[1]2019'!Z550)</f>
        <v>151.541</v>
      </c>
      <c r="F251" s="12">
        <f t="shared" si="3"/>
        <v>1.026853596064454</v>
      </c>
      <c r="G251" s="9"/>
    </row>
    <row r="252" spans="1:7" s="13" customFormat="1" ht="26.25" customHeight="1" x14ac:dyDescent="0.2">
      <c r="A252" s="9" t="str">
        <f>'[1]2019'!C551</f>
        <v>KPFI-15.2/214</v>
      </c>
      <c r="B252" s="16" t="str">
        <f>'[1]2019'!D551</f>
        <v>Alūksnes novada pašvaldība</v>
      </c>
      <c r="C252" s="11" t="str">
        <f>'[1]2019'!E551</f>
        <v xml:space="preserve">Kompleksi risinājumi siltumnīcefekta gāzu emisiju samazināšanai Alūksnes novada vidusskolā un Liepnas vidusskolā </v>
      </c>
      <c r="D252" s="10">
        <f>IF('[1]2019'!V551&gt;0,'[1]2019'!V551,"")</f>
        <v>157.11099999999999</v>
      </c>
      <c r="E252" s="14">
        <f>IF('[1]2019'!Z551="","",'[1]2019'!Z551)</f>
        <v>148.13900000000001</v>
      </c>
      <c r="F252" s="12">
        <f t="shared" si="3"/>
        <v>0.94289387757699983</v>
      </c>
      <c r="G252" s="9"/>
    </row>
    <row r="253" spans="1:7" s="13" customFormat="1" ht="26.25" customHeight="1" x14ac:dyDescent="0.2">
      <c r="A253" s="9" t="str">
        <f>'[1]2019'!C552</f>
        <v>KPFI-15.2/216</v>
      </c>
      <c r="B253" s="16" t="str">
        <f>'[1]2019'!D552</f>
        <v>Sabiedrība ar ierobežotu atbildību "Markuss Invest"</v>
      </c>
      <c r="C253" s="11" t="str">
        <f>'[1]2019'!E552</f>
        <v xml:space="preserve">Siltumnīcefekta gāzu emisiju samazināšana pirmsskolas izglītības iestādē Šampētera iela 1, Rīgā </v>
      </c>
      <c r="D253" s="10">
        <f>IF('[1]2019'!V552&gt;0,'[1]2019'!V552,"")</f>
        <v>26.51</v>
      </c>
      <c r="E253" s="14">
        <f>IF('[1]2019'!Z552="","",'[1]2019'!Z552)</f>
        <v>27.103999999999999</v>
      </c>
      <c r="F253" s="12">
        <f t="shared" si="3"/>
        <v>1.0224066390041493</v>
      </c>
      <c r="G253" s="9"/>
    </row>
    <row r="254" spans="1:7" s="13" customFormat="1" ht="26.25" customHeight="1" x14ac:dyDescent="0.2">
      <c r="A254" s="9" t="str">
        <f>'[1]2019'!C553</f>
        <v>KPFI-15.2/221</v>
      </c>
      <c r="B254" s="16" t="str">
        <f>'[1]2019'!D553</f>
        <v>valsts sabiedrība ar ierobežotu atbildību "Nacionālais rehabilitācijas centrs "Vaivari""</v>
      </c>
      <c r="C254" s="11" t="str">
        <f>'[1]2019'!E553</f>
        <v>Nacionālā rehabilitācijas centra "Vaivari" siltumapgādes sistēmas rekonstrukcija</v>
      </c>
      <c r="D254" s="10">
        <f>IF('[1]2019'!V553&gt;0,'[1]2019'!V553,"")</f>
        <v>408.60399999999998</v>
      </c>
      <c r="E254" s="14">
        <f>IF('[1]2019'!Z553="","",'[1]2019'!Z553)</f>
        <v>761.17600000000004</v>
      </c>
      <c r="F254" s="12">
        <f t="shared" si="3"/>
        <v>1.862869673326742</v>
      </c>
      <c r="G254" s="9"/>
    </row>
    <row r="255" spans="1:7" s="13" customFormat="1" ht="26.25" customHeight="1" x14ac:dyDescent="0.2">
      <c r="A255" s="9" t="str">
        <f>'[1]2019'!C554</f>
        <v>KPFI-15.2/224</v>
      </c>
      <c r="B255" s="16" t="str">
        <f>'[1]2019'!D554</f>
        <v>Liepājas Universitāte</v>
      </c>
      <c r="C255" s="11" t="str">
        <f>'[1]2019'!E554</f>
        <v>Kompleksi risinājumi siltumnīcefekta gāzu emisijas samazināšanai Liepājas Universitātes dienesta viesnīcā Ganību ielā 36/48</v>
      </c>
      <c r="D255" s="10">
        <f>IF('[1]2019'!V554&gt;0,'[1]2019'!V554,"")</f>
        <v>35.174999999999997</v>
      </c>
      <c r="E255" s="14">
        <f>IF('[1]2019'!Z554="","",'[1]2019'!Z554)</f>
        <v>35.545000000000002</v>
      </c>
      <c r="F255" s="12">
        <f t="shared" si="3"/>
        <v>1.0105188343994316</v>
      </c>
      <c r="G255" s="9"/>
    </row>
    <row r="256" spans="1:7" s="13" customFormat="1" ht="26.25" customHeight="1" x14ac:dyDescent="0.2">
      <c r="A256" s="9" t="str">
        <f>'[1]2019'!C555</f>
        <v>KPFI-15.2/225</v>
      </c>
      <c r="B256" s="16" t="str">
        <f>'[1]2019'!D555</f>
        <v>Jaunpils novada dome</v>
      </c>
      <c r="C256" s="11" t="str">
        <f>'[1]2019'!E555</f>
        <v>Energoefektivitātes paaugstināšana Jaunpils vidusskolas ēkā</v>
      </c>
      <c r="D256" s="10">
        <f>IF('[1]2019'!V555&gt;0,'[1]2019'!V555,"")</f>
        <v>27.798999999999999</v>
      </c>
      <c r="E256" s="14">
        <f>IF('[1]2019'!Z555="","",'[1]2019'!Z555)</f>
        <v>27.827000000000002</v>
      </c>
      <c r="F256" s="12">
        <f t="shared" si="3"/>
        <v>1.0010072304759166</v>
      </c>
      <c r="G256" s="9"/>
    </row>
    <row r="257" spans="1:7" s="13" customFormat="1" ht="26.25" customHeight="1" x14ac:dyDescent="0.2">
      <c r="A257" s="9" t="str">
        <f>'[1]2019'!C556</f>
        <v>KPFI-15.2/226</v>
      </c>
      <c r="B257" s="16" t="str">
        <f>'[1]2019'!D556</f>
        <v>Akciju sabiedrība "Valmieras stikla šķiedra"</v>
      </c>
      <c r="C257" s="11" t="str">
        <f>'[1]2019'!E556</f>
        <v>Kompleksi risinājumi siltumnīcefekta gāzu emisijas samazināšanai AS "VALMIERAS STIKLA ŠĶIEDRA" ražošanas ēkā, Cempu iela 13, Valmiera, LV-4201</v>
      </c>
      <c r="D257" s="10">
        <f>IF('[1]2019'!V556&gt;0,'[1]2019'!V556,"")</f>
        <v>179.029</v>
      </c>
      <c r="E257" s="14">
        <f>IF('[1]2019'!Z556="","",'[1]2019'!Z556)</f>
        <v>185.96100000000001</v>
      </c>
      <c r="F257" s="12">
        <f t="shared" si="3"/>
        <v>1.0387199839132208</v>
      </c>
      <c r="G257" s="9"/>
    </row>
    <row r="258" spans="1:7" s="13" customFormat="1" ht="26.25" customHeight="1" x14ac:dyDescent="0.2">
      <c r="A258" s="9" t="str">
        <f>'[1]2019'!C557</f>
        <v>KPFI-15.2/227</v>
      </c>
      <c r="B258" s="16" t="str">
        <f>'[1]2019'!D557</f>
        <v>Cesvaines internātpamatskola</v>
      </c>
      <c r="C258" s="11" t="str">
        <f>'[1]2019'!E557</f>
        <v>Kompleksi risinājumi siltumnīcefekta gāzu emisiju samazināšanai Cesvaines internātpamatskolā</v>
      </c>
      <c r="D258" s="10">
        <f>IF('[1]2019'!V557&gt;0,'[1]2019'!V557,"")</f>
        <v>64.861999999999995</v>
      </c>
      <c r="E258" s="14">
        <f>IF('[1]2019'!Z557="","",'[1]2019'!Z557)</f>
        <v>64.971999999999994</v>
      </c>
      <c r="F258" s="12">
        <f t="shared" si="3"/>
        <v>1.0016959082359471</v>
      </c>
      <c r="G258" s="9"/>
    </row>
    <row r="259" spans="1:7" s="13" customFormat="1" ht="38.25" x14ac:dyDescent="0.2">
      <c r="A259" s="9" t="str">
        <f>'[1]2019'!C558</f>
        <v>KPFI-15.2/232</v>
      </c>
      <c r="B259" s="16" t="str">
        <f>'[1]2019'!D558</f>
        <v>Sociālās korekcijas iestāde "Naukšēni"</v>
      </c>
      <c r="C259" s="11" t="str">
        <f>'[1]2019'!E558</f>
        <v>Kompleksi risinājumi siltumnīcefekta gāzu emisiju samazināšanai Sociālās korekcijas izglītības iestādes "Naukšēni" internātam un internāta ēkai audzēkņiem ar īpašu uzraudzību</v>
      </c>
      <c r="D259" s="10">
        <f>IF('[1]2019'!V558&gt;0,'[1]2019'!V558,"")</f>
        <v>26.161999999999999</v>
      </c>
      <c r="E259" s="14">
        <f>IF('[1]2019'!Z558="","",'[1]2019'!Z558)</f>
        <v>40.767000000000003</v>
      </c>
      <c r="F259" s="12">
        <f t="shared" si="3"/>
        <v>1.5582524271844662</v>
      </c>
      <c r="G259" s="9"/>
    </row>
    <row r="260" spans="1:7" s="13" customFormat="1" ht="26.25" customHeight="1" x14ac:dyDescent="0.2">
      <c r="A260" s="9" t="str">
        <f>'[1]2019'!C559</f>
        <v>KPFI-15.2/234</v>
      </c>
      <c r="B260" s="16" t="str">
        <f>'[1]2019'!D559</f>
        <v>Pārgaujas novada pašvaldība</v>
      </c>
      <c r="C260" s="11" t="str">
        <f>'[1]2019'!E559</f>
        <v>Stalbes vidusskolas ēkas energoefektivitātes paaugstināšana</v>
      </c>
      <c r="D260" s="10">
        <f>IF('[1]2019'!V559&gt;0,'[1]2019'!V559,"")</f>
        <v>63.561</v>
      </c>
      <c r="E260" s="14">
        <f>IF('[1]2019'!Z559="","",'[1]2019'!Z559)</f>
        <v>51.100999999999999</v>
      </c>
      <c r="F260" s="12">
        <f t="shared" ref="F260:F322" si="4">IF(ISNUMBER(E260/$D260),E260/$D260,"")</f>
        <v>0.80396784191564008</v>
      </c>
      <c r="G260" s="9"/>
    </row>
    <row r="261" spans="1:7" s="13" customFormat="1" ht="26.25" customHeight="1" x14ac:dyDescent="0.2">
      <c r="A261" s="9" t="str">
        <f>'[1]2019'!C561</f>
        <v>KPFI-15.2/236</v>
      </c>
      <c r="B261" s="16" t="str">
        <f>'[1]2019'!D561</f>
        <v>Akciju sabiedrība "Rīgas kuģu būvētava"</v>
      </c>
      <c r="C261" s="11" t="str">
        <f>'[1]2019'!E561</f>
        <v>Energoefektivitātes pasākumu veikšana ražošanas cehos</v>
      </c>
      <c r="D261" s="10">
        <f>IF('[1]2019'!V561&gt;0,'[1]2019'!V561,"")</f>
        <v>509.995</v>
      </c>
      <c r="E261" s="14">
        <f>IF('[1]2019'!Z561="","",'[1]2019'!Z561)</f>
        <v>1279.873</v>
      </c>
      <c r="F261" s="12">
        <f t="shared" si="4"/>
        <v>2.5095795056814283</v>
      </c>
      <c r="G261" s="9"/>
    </row>
    <row r="262" spans="1:7" s="13" customFormat="1" ht="26.25" customHeight="1" x14ac:dyDescent="0.2">
      <c r="A262" s="9" t="str">
        <f>'[1]2019'!C562</f>
        <v>KPFI-15.2/237</v>
      </c>
      <c r="B262" s="16" t="str">
        <f>'[1]2019'!D562</f>
        <v>Salas novada pašvaldība</v>
      </c>
      <c r="C262" s="11" t="str">
        <f>'[1]2019'!E562</f>
        <v>Kompleksi risinājumi siltumnīcefekta gāzu emisijas samazināšanai Salas vidusskolas sporta zālei</v>
      </c>
      <c r="D262" s="10">
        <f>IF('[1]2019'!V562&gt;0,'[1]2019'!V562,"")</f>
        <v>118.114</v>
      </c>
      <c r="E262" s="14">
        <f>IF('[1]2019'!Z562="","",'[1]2019'!Z562)</f>
        <v>130.48699999999999</v>
      </c>
      <c r="F262" s="12">
        <f t="shared" si="4"/>
        <v>1.1047547284826522</v>
      </c>
      <c r="G262" s="9"/>
    </row>
    <row r="263" spans="1:7" s="13" customFormat="1" ht="26.25" customHeight="1" x14ac:dyDescent="0.2">
      <c r="A263" s="9" t="str">
        <f>'[1]2019'!C563</f>
        <v>KPFI-15.2/240</v>
      </c>
      <c r="B263" s="16" t="str">
        <f>'[1]2019'!D563</f>
        <v>sabiedrība ar ierobežotu atbildību "LIEPĀJAS REĢIONĀLĀ SLIMNĪCA"</v>
      </c>
      <c r="C263" s="11" t="str">
        <f>'[1]2019'!E563</f>
        <v>Kompleksi risinājumi siltumnīcefekta gāzu emisiju samazināšanai Liepājas reģionālās slimnīcas galvenajā korpusā, Slimnīcas iela 25, Liepāja</v>
      </c>
      <c r="D263" s="10">
        <f>IF('[1]2019'!V563&gt;0,'[1]2019'!V563,"")</f>
        <v>297.90899999999999</v>
      </c>
      <c r="E263" s="14">
        <f>IF('[1]2019'!Z563="","",'[1]2019'!Z563)</f>
        <v>323.70600000000002</v>
      </c>
      <c r="F263" s="12">
        <f t="shared" si="4"/>
        <v>1.0865935570929379</v>
      </c>
      <c r="G263" s="9"/>
    </row>
    <row r="264" spans="1:7" s="13" customFormat="1" ht="26.25" customHeight="1" x14ac:dyDescent="0.2">
      <c r="A264" s="9" t="str">
        <f>'[1]2019'!C564</f>
        <v>KPFI-15.2/241</v>
      </c>
      <c r="B264" s="16" t="str">
        <f>'[1]2019'!D564</f>
        <v>SIA "KOKPĀRSTRĀDE 98"</v>
      </c>
      <c r="C264" s="11" t="str">
        <f>'[1]2019'!E564</f>
        <v>Kompleksi risinājumi siltumnīcefekta gāzu emisijas samazināšanai, SIA "KOKPĀRSTRĀDE 98" ražošanas ēkām, "Dižkoki", Allažu pagasts, Siguldas novads, LV-2154</v>
      </c>
      <c r="D264" s="10">
        <f>IF('[1]2019'!V564&gt;0,'[1]2019'!V564,"")</f>
        <v>266.36900000000003</v>
      </c>
      <c r="E264" s="14">
        <f>IF('[1]2019'!Z564="","",'[1]2019'!Z564)</f>
        <v>299.64800000000002</v>
      </c>
      <c r="F264" s="12">
        <f t="shared" si="4"/>
        <v>1.1249357094857133</v>
      </c>
      <c r="G264" s="9"/>
    </row>
    <row r="265" spans="1:7" s="13" customFormat="1" ht="26.25" customHeight="1" x14ac:dyDescent="0.2">
      <c r="A265" s="9" t="str">
        <f>'[1]2019'!C565</f>
        <v>KPFI-15.2/242</v>
      </c>
      <c r="B265" s="16" t="str">
        <f>'[1]2019'!D565</f>
        <v>Rīgas pilsētas pašvaldība</v>
      </c>
      <c r="C265" s="11" t="str">
        <f>'[1]2019'!E565</f>
        <v>Kompleksi risinājumi siltumnīcefekta gāzu emisijas samazināšanai Rīgas pilsētas pašvaldības izglītības iestāžu lietojumā esošajās ēkās</v>
      </c>
      <c r="D265" s="10">
        <f>IF('[1]2019'!V565&gt;0,'[1]2019'!V565,"")</f>
        <v>345.19600000000003</v>
      </c>
      <c r="E265" s="14">
        <f>IF('[1]2019'!Z565="","",'[1]2019'!Z565)</f>
        <v>191.24700000000001</v>
      </c>
      <c r="F265" s="12">
        <f t="shared" si="4"/>
        <v>0.55402438035203194</v>
      </c>
      <c r="G265" s="9"/>
    </row>
    <row r="266" spans="1:7" s="13" customFormat="1" ht="26.25" customHeight="1" x14ac:dyDescent="0.2">
      <c r="A266" s="9" t="str">
        <f>'[1]2019'!C566</f>
        <v>KPFI-15.2/243</v>
      </c>
      <c r="B266" s="16" t="str">
        <f>'[1]2019'!D566</f>
        <v>Rīgas pašvaldības sabiedrība ar ierobežotu atbildību "Rīgas 1.slimnīca"</v>
      </c>
      <c r="C266" s="11" t="str">
        <f>'[1]2019'!E566</f>
        <v>Kompleksi risinājumi siltumnīcefekta gāzu emisijas samazināšanai Rīgas pašvaldības SIA "Rīgas 1.slimnīca" ēkās, Bruņinieku ielā 5, Rīga, LV 1001</v>
      </c>
      <c r="D266" s="10">
        <f>IF('[1]2019'!V566&gt;0,'[1]2019'!V566,"")</f>
        <v>204.80699999999999</v>
      </c>
      <c r="E266" s="14">
        <f>IF('[1]2019'!Z566="","",'[1]2019'!Z566)</f>
        <v>204.98099999999999</v>
      </c>
      <c r="F266" s="12">
        <f t="shared" si="4"/>
        <v>1.0008495803366095</v>
      </c>
      <c r="G266" s="9"/>
    </row>
    <row r="267" spans="1:7" s="13" customFormat="1" ht="26.25" customHeight="1" x14ac:dyDescent="0.2">
      <c r="A267" s="9" t="str">
        <f>'[1]2019'!C567</f>
        <v>KPFI-15.2/246</v>
      </c>
      <c r="B267" s="16" t="str">
        <f>'[1]2019'!D567</f>
        <v>Sabiedrība ar ierobežotu atbildību "ANATOLS"</v>
      </c>
      <c r="C267" s="11" t="str">
        <f>'[1]2019'!E567</f>
        <v>SIA "Anatols" pāreja no tehnoloģijām, kurās izmanto fosilos energoresursus, uz tehnoloģijām, kurās izmanto atjaunojamos energoresursus</v>
      </c>
      <c r="D267" s="10">
        <f>IF('[1]2019'!V567&gt;0,'[1]2019'!V567,"")</f>
        <v>61.872</v>
      </c>
      <c r="E267" s="14">
        <f>IF('[1]2019'!Z567="","",'[1]2019'!Z567)</f>
        <v>61.96</v>
      </c>
      <c r="F267" s="12">
        <f t="shared" si="4"/>
        <v>1.0014222911817947</v>
      </c>
      <c r="G267" s="9"/>
    </row>
    <row r="268" spans="1:7" s="13" customFormat="1" ht="26.25" customHeight="1" x14ac:dyDescent="0.2">
      <c r="A268" s="9" t="str">
        <f>'[1]2019'!C568</f>
        <v>KPFI-15.2/248</v>
      </c>
      <c r="B268" s="16" t="str">
        <f>'[1]2019'!D568</f>
        <v>SIA "AGROSERVISS VALMIERA"</v>
      </c>
      <c r="C268" s="11" t="str">
        <f>'[1]2019'!E568</f>
        <v>SIA "AGROSERVISS VALMIERA" pāreja no tehnoloģijām, kurās izmanto fosilos energoresursus, uz tehnoloģijām, kurās izmanto atjaunojamos energoresursus</v>
      </c>
      <c r="D268" s="10">
        <f>IF('[1]2019'!V568&gt;0,'[1]2019'!V568,"")</f>
        <v>69.754000000000005</v>
      </c>
      <c r="E268" s="14">
        <f>IF('[1]2019'!Z568="","",'[1]2019'!Z568)</f>
        <v>69.927999999999997</v>
      </c>
      <c r="F268" s="12">
        <f t="shared" si="4"/>
        <v>1.0024944806032627</v>
      </c>
      <c r="G268" s="9"/>
    </row>
    <row r="269" spans="1:7" s="13" customFormat="1" ht="26.25" customHeight="1" x14ac:dyDescent="0.2">
      <c r="A269" s="9" t="str">
        <f>'[1]2019'!C569</f>
        <v>KPFI-15.2/249</v>
      </c>
      <c r="B269" s="16" t="str">
        <f>'[1]2019'!D569</f>
        <v>Sabiedrība ar ierobežotu atbildību "TALSU MELIORATORS"</v>
      </c>
      <c r="C269" s="11" t="str">
        <f>'[1]2019'!E569</f>
        <v>Kompleksi risinājumi siltumnīcefekta gāzu emisiju samazināšanai SIA “TALSU MELIORATORS"</v>
      </c>
      <c r="D269" s="10">
        <f>IF('[1]2019'!V569&gt;0,'[1]2019'!V569,"")</f>
        <v>118.04</v>
      </c>
      <c r="E269" s="14">
        <f>IF('[1]2019'!Z569="","",'[1]2019'!Z569)</f>
        <v>123.63800000000001</v>
      </c>
      <c r="F269" s="12">
        <f t="shared" si="4"/>
        <v>1.0474246018298881</v>
      </c>
      <c r="G269" s="9"/>
    </row>
    <row r="270" spans="1:7" s="13" customFormat="1" ht="26.25" customHeight="1" x14ac:dyDescent="0.2">
      <c r="A270" s="9" t="str">
        <f>'[1]2019'!C570</f>
        <v>KPFI-15.2/253</v>
      </c>
      <c r="B270" s="16" t="str">
        <f>'[1]2019'!D570</f>
        <v>Grobiņas novada dome</v>
      </c>
      <c r="C270" s="11" t="str">
        <f>'[1]2019'!E570</f>
        <v>Kompleksi risinājumi siltumnīcefekta gāzu emisiju samazināšanai Grobiņas novada pašvaldības Grobiņas ģimnāzijā</v>
      </c>
      <c r="D270" s="10">
        <f>IF('[1]2019'!V570&gt;0,'[1]2019'!V570,"")</f>
        <v>76.081999999999994</v>
      </c>
      <c r="E270" s="14">
        <f>IF('[1]2019'!Z570="","",'[1]2019'!Z570)</f>
        <v>76.566000000000003</v>
      </c>
      <c r="F270" s="12">
        <f t="shared" si="4"/>
        <v>1.0063615572671591</v>
      </c>
      <c r="G270" s="9"/>
    </row>
    <row r="271" spans="1:7" s="13" customFormat="1" ht="26.25" customHeight="1" x14ac:dyDescent="0.2">
      <c r="A271" s="9" t="str">
        <f>'[1]2019'!C571</f>
        <v>KPFI-15.2/255</v>
      </c>
      <c r="B271" s="16" t="str">
        <f>'[1]2019'!D571</f>
        <v>Vaiņodes internātpamatskola</v>
      </c>
      <c r="C271" s="11" t="str">
        <f>'[1]2019'!E571</f>
        <v>Kompleksi risinājumi siltumnīcefekta gāzu emisiju samazināšanai Vaiņodes internātpamatskolas skolas ēkā</v>
      </c>
      <c r="D271" s="10">
        <f>IF('[1]2019'!V571&gt;0,'[1]2019'!V571,"")</f>
        <v>66.326999999999998</v>
      </c>
      <c r="E271" s="14">
        <f>IF('[1]2019'!Z571="","",'[1]2019'!Z571)</f>
        <v>67.212999999999994</v>
      </c>
      <c r="F271" s="12">
        <f t="shared" si="4"/>
        <v>1.0133580593121956</v>
      </c>
      <c r="G271" s="9"/>
    </row>
    <row r="272" spans="1:7" s="13" customFormat="1" ht="26.25" customHeight="1" x14ac:dyDescent="0.2">
      <c r="A272" s="9" t="str">
        <f>'[1]2019'!C572</f>
        <v>KPFI-15.2/260</v>
      </c>
      <c r="B272" s="16" t="str">
        <f>'[1]2019'!D572</f>
        <v>Laidzes Profesionālā vidusskola</v>
      </c>
      <c r="C272" s="11" t="str">
        <f>'[1]2019'!E572</f>
        <v>Energoefektivitātes paaugstināšana Laidzes Profesionālās vidusskolas ēkās</v>
      </c>
      <c r="D272" s="10">
        <f>IF('[1]2019'!V572&gt;0,'[1]2019'!V572,"")</f>
        <v>110.43300000000001</v>
      </c>
      <c r="E272" s="14">
        <f>IF('[1]2019'!Z572="","",'[1]2019'!Z572)</f>
        <v>119.89700000000001</v>
      </c>
      <c r="F272" s="12">
        <f t="shared" si="4"/>
        <v>1.0856990211259316</v>
      </c>
      <c r="G272" s="9"/>
    </row>
    <row r="273" spans="1:7" s="13" customFormat="1" ht="26.25" customHeight="1" x14ac:dyDescent="0.2">
      <c r="A273" s="9" t="str">
        <f>'[1]2019'!C573</f>
        <v>KPFI-15.2/264</v>
      </c>
      <c r="B273" s="16" t="str">
        <f>'[1]2019'!D573</f>
        <v>Profesionālās izglītības kompetences centrs "Kandavas Valsts lauksaimniecības tehnikums"</v>
      </c>
      <c r="C273" s="11" t="str">
        <f>'[1]2019'!E573</f>
        <v>Energoefektivitātes paaugstināšana Profesionālās izglītības kompetences centra "Kandavas Valsts lauksaimniecības tehnikums" dienesta viesnīcā</v>
      </c>
      <c r="D273" s="10">
        <f>IF('[1]2019'!V573&gt;0,'[1]2019'!V573,"")</f>
        <v>336.07</v>
      </c>
      <c r="E273" s="14">
        <f>IF('[1]2019'!Z573="","",'[1]2019'!Z573)</f>
        <v>390.59</v>
      </c>
      <c r="F273" s="12">
        <f t="shared" si="4"/>
        <v>1.162228107239563</v>
      </c>
      <c r="G273" s="9"/>
    </row>
    <row r="274" spans="1:7" s="13" customFormat="1" ht="26.25" customHeight="1" x14ac:dyDescent="0.2">
      <c r="A274" s="9" t="str">
        <f>'[1]2019'!C574</f>
        <v>KPFI-15.2/273</v>
      </c>
      <c r="B274" s="16" t="str">
        <f>'[1]2019'!D574</f>
        <v>SIA "INFLEKS"</v>
      </c>
      <c r="C274" s="11" t="str">
        <f>'[1]2019'!E574</f>
        <v>Energoefektivitātes paaugstināšana SIA "Infleks" ražošanas ēkā</v>
      </c>
      <c r="D274" s="10">
        <f>IF('[1]2019'!V574&gt;0,'[1]2019'!V574,"")</f>
        <v>283.04399999999998</v>
      </c>
      <c r="E274" s="14">
        <f>IF('[1]2019'!Z574="","",'[1]2019'!Z574)</f>
        <v>317.06400000000002</v>
      </c>
      <c r="F274" s="12">
        <f t="shared" si="4"/>
        <v>1.1201933268325774</v>
      </c>
      <c r="G274" s="9"/>
    </row>
    <row r="275" spans="1:7" s="13" customFormat="1" ht="26.25" customHeight="1" x14ac:dyDescent="0.2">
      <c r="A275" s="9" t="str">
        <f>'[1]2019'!C575</f>
        <v>KPFI-15.2/275</v>
      </c>
      <c r="B275" s="16" t="str">
        <f>'[1]2019'!D575</f>
        <v>Sabiedrība ar ierobežotu atbildību "FARMEKO"</v>
      </c>
      <c r="C275" s="11" t="str">
        <f>'[1]2019'!E575</f>
        <v>Kompleksi risinājumi siltumnīcefekta gāzu emisiju samazināšanai SIA "FARMEKO"</v>
      </c>
      <c r="D275" s="10">
        <f>IF('[1]2019'!V575&gt;0,'[1]2019'!V575,"")</f>
        <v>10.207000000000001</v>
      </c>
      <c r="E275" s="14">
        <f>IF('[1]2019'!Z575="","",'[1]2019'!Z575)</f>
        <v>17.245999999999999</v>
      </c>
      <c r="F275" s="12">
        <f t="shared" si="4"/>
        <v>1.6896247673165472</v>
      </c>
      <c r="G275" s="9"/>
    </row>
    <row r="276" spans="1:7" s="13" customFormat="1" ht="26.25" customHeight="1" x14ac:dyDescent="0.2">
      <c r="A276" s="9" t="str">
        <f>'[1]2019'!C576</f>
        <v>KPFI-15.3/1</v>
      </c>
      <c r="B276" s="16" t="str">
        <f>'[1]2019'!D576</f>
        <v>Amatas novada pašvaldība</v>
      </c>
      <c r="C276" s="11" t="str">
        <f>'[1]2019'!E576</f>
        <v>Kompleksi risinājumi siltumnīcefekta gāzu emisijas samazināšanai Amatas pamatskolā</v>
      </c>
      <c r="D276" s="10">
        <f>IF('[1]2019'!V576&gt;0,'[1]2019'!V576,"")</f>
        <v>40.795000000000002</v>
      </c>
      <c r="E276" s="14">
        <f>IF('[1]2019'!Z576="","",'[1]2019'!Z576)</f>
        <v>33.472999999999999</v>
      </c>
      <c r="F276" s="12">
        <f t="shared" si="4"/>
        <v>0.82051722024757934</v>
      </c>
      <c r="G276" s="9"/>
    </row>
    <row r="277" spans="1:7" s="13" customFormat="1" ht="26.25" customHeight="1" x14ac:dyDescent="0.2">
      <c r="A277" s="9" t="str">
        <f>'[1]2019'!C577</f>
        <v>KPFI-15.3/3</v>
      </c>
      <c r="B277" s="16" t="str">
        <f>'[1]2019'!D577</f>
        <v>Sabiedrība ar ierobežotu atbildību "Lattelecom"</v>
      </c>
      <c r="C277" s="11" t="str">
        <f>'[1]2019'!E577</f>
        <v>Kompleksi risinājumi siltumnīcefekta gāzu emisijas samazināšanai SIA "Lattelecom" ražošanas ēkā Citadeles ielā 9a, Rīgā, LV-1090</v>
      </c>
      <c r="D277" s="10">
        <f>IF('[1]2019'!V577&gt;0,'[1]2019'!V577,"")</f>
        <v>74.710999999999999</v>
      </c>
      <c r="E277" s="14">
        <f>IF('[1]2019'!Z577="","",'[1]2019'!Z577)</f>
        <v>78.393000000000001</v>
      </c>
      <c r="F277" s="12">
        <f t="shared" si="4"/>
        <v>1.0492832380773915</v>
      </c>
      <c r="G277" s="9"/>
    </row>
    <row r="278" spans="1:7" s="13" customFormat="1" ht="26.25" customHeight="1" x14ac:dyDescent="0.2">
      <c r="A278" s="9" t="str">
        <f>'[1]2019'!C578</f>
        <v>KPFI-15.3/6</v>
      </c>
      <c r="B278" s="16" t="str">
        <f>'[1]2019'!D578</f>
        <v>Vaiņodes internātpamatskola</v>
      </c>
      <c r="C278" s="11" t="str">
        <f>'[1]2019'!E578</f>
        <v>Kompleksi risinājumi siltumnīcefekta gāzu emisiju samazināšanai Vaiņodes internātpamatskolas internāta ēkā</v>
      </c>
      <c r="D278" s="10">
        <f>IF('[1]2019'!V578&gt;0,'[1]2019'!V578,"")</f>
        <v>53.835000000000001</v>
      </c>
      <c r="E278" s="14">
        <f>IF('[1]2019'!Z578="","",'[1]2019'!Z578)</f>
        <v>54.335999999999999</v>
      </c>
      <c r="F278" s="12">
        <f t="shared" si="4"/>
        <v>1.0093062134299247</v>
      </c>
      <c r="G278" s="9"/>
    </row>
    <row r="279" spans="1:7" s="13" customFormat="1" ht="26.25" customHeight="1" x14ac:dyDescent="0.2">
      <c r="A279" s="9" t="str">
        <f>'[1]2019'!C579</f>
        <v>KPFI-15.3/7</v>
      </c>
      <c r="B279" s="16" t="str">
        <f>'[1]2019'!D579</f>
        <v>Profesionālās izglītības kompetences centrs "Rīgas Valsts tehnikums"</v>
      </c>
      <c r="C279" s="11" t="str">
        <f>'[1]2019'!E579</f>
        <v>Energoefektivitātes paaugstināšana Rīgas Valsts tehnikuma ēkā Noliktavas ielā 2</v>
      </c>
      <c r="D279" s="10">
        <f>IF('[1]2019'!V579&gt;0,'[1]2019'!V579,"")</f>
        <v>61.847000000000001</v>
      </c>
      <c r="E279" s="14">
        <f>IF('[1]2019'!Z579="","",'[1]2019'!Z579)</f>
        <v>64.644999999999996</v>
      </c>
      <c r="F279" s="12">
        <f t="shared" si="4"/>
        <v>1.0452406745678853</v>
      </c>
      <c r="G279" s="9"/>
    </row>
    <row r="280" spans="1:7" s="13" customFormat="1" ht="26.25" customHeight="1" x14ac:dyDescent="0.2">
      <c r="A280" s="9" t="str">
        <f>'[1]2019'!C580</f>
        <v>KPFI-15.3/10</v>
      </c>
      <c r="B280" s="16" t="str">
        <f>'[1]2019'!D580</f>
        <v>Siguldas novada pašvaldība</v>
      </c>
      <c r="C280" s="11" t="str">
        <f>'[1]2019'!E580</f>
        <v>Energoefektivitātes paaugstināšana Laurenču skolas ēkā</v>
      </c>
      <c r="D280" s="10">
        <f>IF('[1]2019'!V580&gt;0,'[1]2019'!V580,"")</f>
        <v>52.966999999999999</v>
      </c>
      <c r="E280" s="14">
        <f>IF('[1]2019'!Z580="","",'[1]2019'!Z580)</f>
        <v>27.062999999999999</v>
      </c>
      <c r="F280" s="12">
        <f t="shared" si="4"/>
        <v>0.5109407744444654</v>
      </c>
      <c r="G280" s="9"/>
    </row>
    <row r="281" spans="1:7" s="13" customFormat="1" ht="26.25" customHeight="1" x14ac:dyDescent="0.2">
      <c r="A281" s="9" t="str">
        <f>'[1]2019'!C581</f>
        <v>KPFI-15.3/11</v>
      </c>
      <c r="B281" s="16" t="str">
        <f>'[1]2019'!D581</f>
        <v>Saldus novada pašvaldība</v>
      </c>
      <c r="C281" s="11" t="str">
        <f>'[1]2019'!E581</f>
        <v>Siltumnīcefekta gāzu emisiju samazināšana, paaugstinot pirmsskolas izglītības iestādes "Pasaciņa" ēkas energoefektivitāti</v>
      </c>
      <c r="D281" s="10">
        <f>IF('[1]2019'!V581&gt;0,'[1]2019'!V581,"")</f>
        <v>73.733000000000004</v>
      </c>
      <c r="E281" s="14">
        <f>IF('[1]2019'!Z581="","",'[1]2019'!Z581)</f>
        <v>80.346999999999994</v>
      </c>
      <c r="F281" s="12">
        <f t="shared" si="4"/>
        <v>1.089702033010999</v>
      </c>
      <c r="G281" s="9"/>
    </row>
    <row r="282" spans="1:7" s="13" customFormat="1" ht="26.25" customHeight="1" x14ac:dyDescent="0.2">
      <c r="A282" s="9" t="str">
        <f>'[1]2019'!C582</f>
        <v>KPFI-15.3/13</v>
      </c>
      <c r="B282" s="16" t="str">
        <f>'[1]2019'!D582</f>
        <v>Jelgavas novada pašvaldība</v>
      </c>
      <c r="C282" s="11" t="str">
        <f>'[1]2019'!E582</f>
        <v>Kalnciema vidusskolas energoefektivitātes paaugstināšana</v>
      </c>
      <c r="D282" s="10">
        <f>IF('[1]2019'!V582&gt;0,'[1]2019'!V582,"")</f>
        <v>73.506</v>
      </c>
      <c r="E282" s="14">
        <f>IF('[1]2019'!Z582="","",'[1]2019'!Z582)</f>
        <v>87.680999999999997</v>
      </c>
      <c r="F282" s="12">
        <f t="shared" si="4"/>
        <v>1.1928414007019834</v>
      </c>
      <c r="G282" s="9"/>
    </row>
    <row r="283" spans="1:7" s="13" customFormat="1" ht="26.25" customHeight="1" x14ac:dyDescent="0.2">
      <c r="A283" s="9" t="str">
        <f>'[1]2019'!C583</f>
        <v>KPFI-15.3/14</v>
      </c>
      <c r="B283" s="16" t="str">
        <f>'[1]2019'!D583</f>
        <v>Jelgavas novada pašvaldība</v>
      </c>
      <c r="C283" s="11" t="str">
        <f>'[1]2019'!E583</f>
        <v>Līvbērzes vidusskolas energoefektivitātes paaugstināšana</v>
      </c>
      <c r="D283" s="10">
        <f>IF('[1]2019'!V583&gt;0,'[1]2019'!V583,"")</f>
        <v>38.479999999999997</v>
      </c>
      <c r="E283" s="14">
        <f>IF('[1]2019'!Z583="","",'[1]2019'!Z583)</f>
        <v>43.417999999999999</v>
      </c>
      <c r="F283" s="12">
        <f t="shared" si="4"/>
        <v>1.1283264033264033</v>
      </c>
      <c r="G283" s="9"/>
    </row>
    <row r="284" spans="1:7" s="13" customFormat="1" ht="26.25" customHeight="1" x14ac:dyDescent="0.2">
      <c r="A284" s="9" t="str">
        <f>'[1]2019'!C584</f>
        <v>KPFI-15.3/15</v>
      </c>
      <c r="B284" s="16" t="str">
        <f>'[1]2019'!D584</f>
        <v>Jelgavas novada pašvaldība</v>
      </c>
      <c r="C284" s="11" t="str">
        <f>'[1]2019'!E584</f>
        <v>Vircavas pirmskolas izglītības iestādes ēkas energoefektivitātes paaugstināšana</v>
      </c>
      <c r="D284" s="10">
        <f>IF('[1]2019'!V584&gt;0,'[1]2019'!V584,"")</f>
        <v>22.965</v>
      </c>
      <c r="E284" s="14">
        <f>IF('[1]2019'!Z584="","",'[1]2019'!Z584)</f>
        <v>28.170999999999999</v>
      </c>
      <c r="F284" s="12">
        <f t="shared" si="4"/>
        <v>1.2266927933812324</v>
      </c>
      <c r="G284" s="9"/>
    </row>
    <row r="285" spans="1:7" s="13" customFormat="1" ht="26.25" customHeight="1" x14ac:dyDescent="0.2">
      <c r="A285" s="9" t="str">
        <f>'[1]2019'!C585</f>
        <v>KPFI-15.3/17</v>
      </c>
      <c r="B285" s="16" t="str">
        <f>'[1]2019'!D585</f>
        <v>Jelgavas pilsētas dome</v>
      </c>
      <c r="C285" s="11" t="str">
        <f>'[1]2019'!E585</f>
        <v>Kompleksi risinājumi siltumnīcefekta gāzu emisijas samazināšanai Jelgavas 1.internātpamatskolā</v>
      </c>
      <c r="D285" s="10">
        <f>IF('[1]2019'!V585&gt;0,'[1]2019'!V585,"")</f>
        <v>107.101</v>
      </c>
      <c r="E285" s="14">
        <f>IF('[1]2019'!Z585="","",'[1]2019'!Z585)</f>
        <v>116.41800000000001</v>
      </c>
      <c r="F285" s="12">
        <f t="shared" si="4"/>
        <v>1.0869926517959683</v>
      </c>
      <c r="G285" s="9"/>
    </row>
    <row r="286" spans="1:7" s="13" customFormat="1" ht="26.25" customHeight="1" x14ac:dyDescent="0.2">
      <c r="A286" s="9" t="str">
        <f>'[1]2019'!C586</f>
        <v>KPFI-15.3/18</v>
      </c>
      <c r="B286" s="16" t="str">
        <f>'[1]2019'!D586</f>
        <v>Kokneses novada dome</v>
      </c>
      <c r="C286" s="11" t="str">
        <f>'[1]2019'!E586</f>
        <v>Siltumnīcefekta gāzu emisiju samazināšana Ilmāra Gaiša Kokneses vidusskolas ēkām, Parka ielā 27, Koknesē, Kokneses novadā, uzlabojot ēku energoefektivitāti</v>
      </c>
      <c r="D286" s="10">
        <f>IF('[1]2019'!V586&gt;0,'[1]2019'!V586,"")</f>
        <v>163.69399999999999</v>
      </c>
      <c r="E286" s="14">
        <f>IF('[1]2019'!Z586="","",'[1]2019'!Z586)</f>
        <v>155.934</v>
      </c>
      <c r="F286" s="12">
        <f t="shared" si="4"/>
        <v>0.95259447505711881</v>
      </c>
      <c r="G286" s="9"/>
    </row>
    <row r="287" spans="1:7" s="13" customFormat="1" ht="26.25" customHeight="1" x14ac:dyDescent="0.2">
      <c r="A287" s="9" t="str">
        <f>'[1]2019'!C587</f>
        <v>KPFI-15.3/19</v>
      </c>
      <c r="B287" s="16" t="str">
        <f>'[1]2019'!D587</f>
        <v>Jūrmalas pilsētas dome</v>
      </c>
      <c r="C287" s="11" t="str">
        <f>'[1]2019'!E587</f>
        <v>Kompleksi risinājumi siltumnīcefekta gāzu emisiju samazināšanai Jūrmalas pilsētas Mežmalas vidusskolā</v>
      </c>
      <c r="D287" s="10">
        <f>IF('[1]2019'!V587&gt;0,'[1]2019'!V587,"")</f>
        <v>111.35899999999999</v>
      </c>
      <c r="E287" s="14">
        <f>IF('[1]2019'!Z587="","",'[1]2019'!Z587)</f>
        <v>142.066</v>
      </c>
      <c r="F287" s="12">
        <f t="shared" si="4"/>
        <v>1.2757478066433787</v>
      </c>
      <c r="G287" s="9"/>
    </row>
    <row r="288" spans="1:7" s="13" customFormat="1" ht="26.25" customHeight="1" x14ac:dyDescent="0.2">
      <c r="A288" s="9" t="str">
        <f>'[1]2019'!C588</f>
        <v>KPFI-15.3/21</v>
      </c>
      <c r="B288" s="16" t="str">
        <f>'[1]2019'!D588</f>
        <v>Priekuļu novada pašvaldība</v>
      </c>
      <c r="C288" s="11" t="str">
        <f>'[1]2019'!E588</f>
        <v>Kompleksi risinājumi siltumnīcefekta gāzu emisiju samazināšanai Jāņmuižas pirmsskolas izglītības iestādē, Priekuļu novadā</v>
      </c>
      <c r="D288" s="10">
        <f>IF('[1]2019'!V588&gt;0,'[1]2019'!V588,"")</f>
        <v>35.863</v>
      </c>
      <c r="E288" s="14">
        <f>IF('[1]2019'!Z588="","",'[1]2019'!Z588)</f>
        <v>35.890999999999998</v>
      </c>
      <c r="F288" s="12">
        <f t="shared" si="4"/>
        <v>1.000780748961325</v>
      </c>
      <c r="G288" s="9"/>
    </row>
    <row r="289" spans="1:7" s="13" customFormat="1" ht="26.25" customHeight="1" x14ac:dyDescent="0.2">
      <c r="A289" s="9" t="str">
        <f>'[1]2019'!C589</f>
        <v>KPFI-15.3/22</v>
      </c>
      <c r="B289" s="16" t="str">
        <f>'[1]2019'!D589</f>
        <v>Daugavpils pilsētas Izglītības pārvalde</v>
      </c>
      <c r="C289" s="11" t="str">
        <f>'[1]2019'!E589</f>
        <v>Siltumnīcefekta gāzu emisiju samazināšana Daugavpils pilsētas Izglītības pārvaldes izglītības iestādēs</v>
      </c>
      <c r="D289" s="10">
        <f>IF('[1]2019'!V589&gt;0,'[1]2019'!V589,"")</f>
        <v>80.549000000000007</v>
      </c>
      <c r="E289" s="14">
        <f>IF('[1]2019'!Z589="","",'[1]2019'!Z589)</f>
        <v>80.552999999999997</v>
      </c>
      <c r="F289" s="12">
        <f t="shared" si="4"/>
        <v>1.0000496592136463</v>
      </c>
      <c r="G289" s="9"/>
    </row>
    <row r="290" spans="1:7" s="13" customFormat="1" ht="26.25" customHeight="1" x14ac:dyDescent="0.2">
      <c r="A290" s="9" t="str">
        <f>'[1]2019'!C590</f>
        <v>KPFI-15.3/23</v>
      </c>
      <c r="B290" s="16" t="str">
        <f>'[1]2019'!D590</f>
        <v>Pašvaldības sabiedrība ar ierobežotu atbildību "Saulkrastu slimnīca"</v>
      </c>
      <c r="C290" s="11" t="str">
        <f>'[1]2019'!E590</f>
        <v>Saulkrastu slimnīcas ēkas energoefektivitātes paaugstināšana</v>
      </c>
      <c r="D290" s="10">
        <f>IF('[1]2019'!V590&gt;0,'[1]2019'!V590,"")</f>
        <v>98.061000000000007</v>
      </c>
      <c r="E290" s="14">
        <f>IF('[1]2019'!Z590="","",'[1]2019'!Z590)</f>
        <v>141.517</v>
      </c>
      <c r="F290" s="12">
        <f t="shared" si="4"/>
        <v>1.4431527314630688</v>
      </c>
      <c r="G290" s="9"/>
    </row>
    <row r="291" spans="1:7" s="13" customFormat="1" ht="26.25" customHeight="1" x14ac:dyDescent="0.2">
      <c r="A291" s="9" t="str">
        <f>'[1]2019'!C591</f>
        <v>KPFI-15.3/24</v>
      </c>
      <c r="B291" s="16" t="str">
        <f>'[1]2019'!D591</f>
        <v>Sabiedrība ar ierobežotu atbildību  "EIRO PAINT"</v>
      </c>
      <c r="C291" s="11" t="str">
        <f>'[1]2019'!E591</f>
        <v>Iekārtu nomaiņa enerģijas efektīvākai izmantošanai saspiesta gaisa ražošanas procesā</v>
      </c>
      <c r="D291" s="10">
        <f>IF('[1]2019'!V591&gt;0,'[1]2019'!V591,"")</f>
        <v>541.85900000000004</v>
      </c>
      <c r="E291" s="14">
        <f>IF('[1]2019'!Z591="","",'[1]2019'!Z591)</f>
        <v>602.22299999999996</v>
      </c>
      <c r="F291" s="12">
        <f t="shared" si="4"/>
        <v>1.1114016746053861</v>
      </c>
      <c r="G291" s="9"/>
    </row>
    <row r="292" spans="1:7" s="13" customFormat="1" ht="26.25" customHeight="1" x14ac:dyDescent="0.2">
      <c r="A292" s="9" t="str">
        <f>'[1]2019'!C592</f>
        <v>KPFI-15.3/25</v>
      </c>
      <c r="B292" s="16" t="str">
        <f>'[1]2019'!D592</f>
        <v>Sabiedrība ar ierobežotu atbildību "EIRO WELDING"</v>
      </c>
      <c r="C292" s="11" t="str">
        <f>'[1]2019'!E592</f>
        <v>Ražošanas iekārtu nomaiņa, samazinot siltumnīcefekta gāzu emisiju</v>
      </c>
      <c r="D292" s="10">
        <f>IF('[1]2019'!V592&gt;0,'[1]2019'!V592,"")</f>
        <v>187.08199999999999</v>
      </c>
      <c r="E292" s="14">
        <f>IF('[1]2019'!Z592="","",'[1]2019'!Z592)</f>
        <v>297.47500000000002</v>
      </c>
      <c r="F292" s="12">
        <f t="shared" si="4"/>
        <v>1.5900781475502723</v>
      </c>
      <c r="G292" s="9"/>
    </row>
    <row r="293" spans="1:7" s="13" customFormat="1" ht="26.25" customHeight="1" x14ac:dyDescent="0.2">
      <c r="A293" s="9" t="str">
        <f>'[1]2019'!C593</f>
        <v>KPFI-15.3/26</v>
      </c>
      <c r="B293" s="16" t="str">
        <f>'[1]2019'!D593</f>
        <v>Akciju sabiedrība "GRINDEKS"</v>
      </c>
      <c r="C293" s="11" t="str">
        <f>'[1]2019'!E593</f>
        <v>AS "Grindeks" tvaika ražošanas sistēmas rekonstrukcija energoefektivitātes uzlabošanai</v>
      </c>
      <c r="D293" s="10">
        <f>IF('[1]2019'!V593&gt;0,'[1]2019'!V593,"")</f>
        <v>115.554</v>
      </c>
      <c r="E293" s="14">
        <f>IF('[1]2019'!Z593="","",'[1]2019'!Z593)</f>
        <v>857.13900000000001</v>
      </c>
      <c r="F293" s="12">
        <f t="shared" si="4"/>
        <v>7.4176488914273842</v>
      </c>
      <c r="G293" s="9"/>
    </row>
    <row r="294" spans="1:7" s="13" customFormat="1" ht="51" x14ac:dyDescent="0.2">
      <c r="A294" s="9" t="str">
        <f>'[1]2019'!C594</f>
        <v>KPFI-15.3/27</v>
      </c>
      <c r="B294" s="16" t="str">
        <f>'[1]2019'!D594</f>
        <v>Rīgas Mākslas un mediju tehnikums</v>
      </c>
      <c r="C294" s="11" t="str">
        <f>'[1]2019'!E594</f>
        <v>Rīgas Amatniecības vidusskolas dienesta viesnīcas (kopmītnes) un sporta ēkas Jūrmalas gatvē 90 energoefektivitātes paaugstināšana no valsts budžeta programmas "Klimata pārmaiņu finanšu instruments" līdzfinansētā projekta ietvaros</v>
      </c>
      <c r="D294" s="10">
        <f>IF('[1]2019'!V594&gt;0,'[1]2019'!V594,"")</f>
        <v>211.66499999999999</v>
      </c>
      <c r="E294" s="14">
        <f>IF('[1]2019'!Z594="","",'[1]2019'!Z594)</f>
        <v>228.83099999999999</v>
      </c>
      <c r="F294" s="12">
        <f t="shared" si="4"/>
        <v>1.0810998511799306</v>
      </c>
      <c r="G294" s="9"/>
    </row>
    <row r="295" spans="1:7" s="13" customFormat="1" ht="26.25" customHeight="1" x14ac:dyDescent="0.2">
      <c r="A295" s="9" t="str">
        <f>'[1]2019'!C595</f>
        <v>KPFI-15.3/28</v>
      </c>
      <c r="B295" s="16" t="str">
        <f>'[1]2019'!D595</f>
        <v>Sabiedrība ar ierobežotu atbildību "Preco"</v>
      </c>
      <c r="C295" s="11" t="str">
        <f>'[1]2019'!E595</f>
        <v>Kompleksi risinājumi siltumnīcefekta gāzu emisijas samazināšanai ražošanas korpusā SIA "Preco"</v>
      </c>
      <c r="D295" s="10">
        <f>IF('[1]2019'!V595&gt;0,'[1]2019'!V595,"")</f>
        <v>44.720999999999997</v>
      </c>
      <c r="E295" s="14">
        <f>IF('[1]2019'!Z595="","",'[1]2019'!Z595)</f>
        <v>56.795999999999999</v>
      </c>
      <c r="F295" s="12">
        <f t="shared" si="4"/>
        <v>1.2700073790836521</v>
      </c>
      <c r="G295" s="9"/>
    </row>
    <row r="296" spans="1:7" s="13" customFormat="1" ht="26.25" customHeight="1" x14ac:dyDescent="0.2">
      <c r="A296" s="9" t="str">
        <f>'[1]2019'!C596</f>
        <v>KPFI-15.3/29</v>
      </c>
      <c r="B296" s="16" t="str">
        <f>'[1]2019'!D596</f>
        <v>PIKC "Liepājas mūzikas, mākslas un dizaina vidusskola"</v>
      </c>
      <c r="C296" s="11" t="str">
        <f>'[1]2019'!E596</f>
        <v>Kompleksi risinājumi siltumnīcefekta gāzu emisijas samazināšanai Liepājas Dizaina un mākslas vidusskolas ēkā Toma ielā 23/25</v>
      </c>
      <c r="D296" s="10">
        <f>IF('[1]2019'!V596&gt;0,'[1]2019'!V596,"")</f>
        <v>32.142000000000003</v>
      </c>
      <c r="E296" s="14">
        <f>IF('[1]2019'!Z596="","",'[1]2019'!Z596)</f>
        <v>32.457999999999998</v>
      </c>
      <c r="F296" s="12">
        <f t="shared" si="4"/>
        <v>1.0098313732810651</v>
      </c>
      <c r="G296" s="9"/>
    </row>
    <row r="297" spans="1:7" s="13" customFormat="1" ht="26.25" customHeight="1" x14ac:dyDescent="0.2">
      <c r="A297" s="9" t="str">
        <f>'[1]2019'!C597</f>
        <v>KPFI-15.3/30</v>
      </c>
      <c r="B297" s="16" t="str">
        <f>'[1]2019'!D597</f>
        <v>Ropažu novada pašvaldība</v>
      </c>
      <c r="C297" s="11" t="str">
        <f>'[1]2019'!E597</f>
        <v>Kompleksi risinājumi siltumnīcefekta gāzu emisiju samazināšanai Zaķumuižas pamatskolas bērnudārza korpusā</v>
      </c>
      <c r="D297" s="10">
        <f>IF('[1]2019'!V597&gt;0,'[1]2019'!V597,"")</f>
        <v>57.107999999999997</v>
      </c>
      <c r="E297" s="14">
        <f>IF('[1]2019'!Z597="","",'[1]2019'!Z597)</f>
        <v>66.058000000000007</v>
      </c>
      <c r="F297" s="12">
        <f t="shared" si="4"/>
        <v>1.1567205995657353</v>
      </c>
      <c r="G297" s="9"/>
    </row>
    <row r="298" spans="1:7" s="13" customFormat="1" ht="26.25" customHeight="1" x14ac:dyDescent="0.2">
      <c r="A298" s="9" t="str">
        <f>'[1]2019'!C598</f>
        <v>KPFI-15.3/31</v>
      </c>
      <c r="B298" s="16" t="str">
        <f>'[1]2019'!D598</f>
        <v>Viļānu novada pašvaldība</v>
      </c>
      <c r="C298" s="11" t="str">
        <f>'[1]2019'!E598</f>
        <v>Kompleksi risinājumi siltumnīcefekta gāzu emisiju samazināšanai Viļānu vidusskolā</v>
      </c>
      <c r="D298" s="10">
        <f>IF('[1]2019'!V598&gt;0,'[1]2019'!V598,"")</f>
        <v>285.86700000000002</v>
      </c>
      <c r="E298" s="14">
        <f>IF('[1]2019'!Z598="","",'[1]2019'!Z598)</f>
        <v>292.84800000000001</v>
      </c>
      <c r="F298" s="12">
        <f t="shared" si="4"/>
        <v>1.0244204472709337</v>
      </c>
      <c r="G298" s="9"/>
    </row>
    <row r="299" spans="1:7" s="13" customFormat="1" ht="26.25" customHeight="1" x14ac:dyDescent="0.2">
      <c r="A299" s="9" t="str">
        <f>'[1]2019'!C599</f>
        <v>KPFI-15.3/32</v>
      </c>
      <c r="B299" s="16" t="str">
        <f>'[1]2019'!D599</f>
        <v>Vecpiebalgas novada pašvaldība</v>
      </c>
      <c r="C299" s="11" t="str">
        <f>'[1]2019'!E599</f>
        <v>Kompleksi risinājumi siltumnīcefekta gāzu emisiju samazināšnai Taurenes pamatskolas ēkā</v>
      </c>
      <c r="D299" s="10">
        <f>IF('[1]2019'!V599&gt;0,'[1]2019'!V599,"")</f>
        <v>42.816000000000003</v>
      </c>
      <c r="E299" s="14">
        <f>IF('[1]2019'!Z599="","",'[1]2019'!Z599)</f>
        <v>53.225999999999999</v>
      </c>
      <c r="F299" s="12">
        <f t="shared" si="4"/>
        <v>1.2431334080717489</v>
      </c>
      <c r="G299" s="9"/>
    </row>
    <row r="300" spans="1:7" s="13" customFormat="1" ht="26.25" customHeight="1" x14ac:dyDescent="0.2">
      <c r="A300" s="9" t="str">
        <f>'[1]2019'!C600</f>
        <v>KPFI-15.3/33</v>
      </c>
      <c r="B300" s="16" t="str">
        <f>'[1]2019'!D600</f>
        <v>Vecpiebalgas novada pašvaldība</v>
      </c>
      <c r="C300" s="11" t="str">
        <f>'[1]2019'!E600</f>
        <v>Kompleksi risinājumi siltumnīcefekta gāzu emisiju samazināšanai Vecpiebalgas vidusskolas interneta ēkā</v>
      </c>
      <c r="D300" s="10">
        <f>IF('[1]2019'!V600&gt;0,'[1]2019'!V600,"")</f>
        <v>66.14</v>
      </c>
      <c r="E300" s="14">
        <f>IF('[1]2019'!Z600="","",'[1]2019'!Z600)</f>
        <v>69.486999999999995</v>
      </c>
      <c r="F300" s="12">
        <f t="shared" si="4"/>
        <v>1.0506047777441789</v>
      </c>
      <c r="G300" s="9"/>
    </row>
    <row r="301" spans="1:7" s="13" customFormat="1" ht="26.25" customHeight="1" x14ac:dyDescent="0.2">
      <c r="A301" s="9" t="str">
        <f>'[1]2019'!C601</f>
        <v>KPFI-15.3/34</v>
      </c>
      <c r="B301" s="16" t="str">
        <f>'[1]2019'!D601</f>
        <v>Sabiedrība ar ierobežotu atbildību  "HOĻDA"</v>
      </c>
      <c r="C301" s="11" t="str">
        <f>'[1]2019'!E601</f>
        <v>Kompleksi risinājumi siltumnīcefekta gāzu emisiju samazināšnai SIA "Hoļda" ražošanas ēkā</v>
      </c>
      <c r="D301" s="10">
        <f>IF('[1]2019'!V601&gt;0,'[1]2019'!V601,"")</f>
        <v>79.123000000000005</v>
      </c>
      <c r="E301" s="14">
        <f>IF('[1]2019'!Z601="","",'[1]2019'!Z601)</f>
        <v>79.263999999999996</v>
      </c>
      <c r="F301" s="12">
        <f t="shared" si="4"/>
        <v>1.0017820355648799</v>
      </c>
      <c r="G301" s="9"/>
    </row>
    <row r="302" spans="1:7" s="13" customFormat="1" ht="26.25" customHeight="1" x14ac:dyDescent="0.2">
      <c r="A302" s="9" t="str">
        <f>'[1]2019'!C602</f>
        <v>KPFI-15.3/35</v>
      </c>
      <c r="B302" s="16" t="str">
        <f>'[1]2019'!D602</f>
        <v>SIA "KRAUSS"</v>
      </c>
      <c r="C302" s="11" t="str">
        <f>'[1]2019'!E602</f>
        <v>Kompleksi risinājumi SIA "Krauss" ražošanas ēkās</v>
      </c>
      <c r="D302" s="10">
        <f>IF('[1]2019'!V602&gt;0,'[1]2019'!V602,"")</f>
        <v>166.86699999999999</v>
      </c>
      <c r="E302" s="14">
        <f>IF('[1]2019'!Z602="","",'[1]2019'!Z602)</f>
        <v>175.54900000000001</v>
      </c>
      <c r="F302" s="12">
        <f t="shared" si="4"/>
        <v>1.0520294605883729</v>
      </c>
      <c r="G302" s="9"/>
    </row>
    <row r="303" spans="1:7" s="13" customFormat="1" ht="26.25" customHeight="1" x14ac:dyDescent="0.2">
      <c r="A303" s="9" t="str">
        <f>'[1]2019'!C603</f>
        <v>KPFI-15.3/36</v>
      </c>
      <c r="B303" s="16" t="str">
        <f>'[1]2019'!D603</f>
        <v>Akciju sabiedrība "RĪGAS PIENA KOMBINĀTS"</v>
      </c>
      <c r="C303" s="11" t="str">
        <f>'[1]2019'!E603</f>
        <v>Kompleksi risinājumi siltumnīcefekta emisiju gāzu samazināšanai AS "Rīgas piena kombināts"</v>
      </c>
      <c r="D303" s="10">
        <f>IF('[1]2019'!V603&gt;0,'[1]2019'!V603,"")</f>
        <v>313.25099999999998</v>
      </c>
      <c r="E303" s="14">
        <f>IF('[1]2019'!Z603="","",'[1]2019'!Z603)</f>
        <v>734.99</v>
      </c>
      <c r="F303" s="12">
        <f t="shared" si="4"/>
        <v>2.3463293014228208</v>
      </c>
      <c r="G303" s="9"/>
    </row>
    <row r="304" spans="1:7" s="13" customFormat="1" ht="26.25" customHeight="1" x14ac:dyDescent="0.2">
      <c r="A304" s="9" t="str">
        <f>'[1]2019'!C604</f>
        <v>KPFI-15.3/41</v>
      </c>
      <c r="B304" s="16" t="str">
        <f>'[1]2019'!D604</f>
        <v>Latvijas Nacionālais Arhīvs</v>
      </c>
      <c r="C304" s="11" t="str">
        <f>'[1]2019'!E604</f>
        <v>Kompleksi risinājumi siltumnīcefekta gāzu emisijas samazināšanai Latvijas Nacionālā arhīva telpām Šampētera ielā 16, Rīgā, LV-1046</v>
      </c>
      <c r="D304" s="10">
        <f>IF('[1]2019'!V604&gt;0,'[1]2019'!V604,"")</f>
        <v>108.60899999999999</v>
      </c>
      <c r="E304" s="14">
        <f>IF('[1]2019'!Z604="","",'[1]2019'!Z604)</f>
        <v>112.58199999999999</v>
      </c>
      <c r="F304" s="12">
        <f t="shared" si="4"/>
        <v>1.0365807621836127</v>
      </c>
      <c r="G304" s="9"/>
    </row>
    <row r="305" spans="1:7" s="13" customFormat="1" ht="61.5" customHeight="1" x14ac:dyDescent="0.2">
      <c r="A305" s="9" t="str">
        <f>'[1]2019'!C605</f>
        <v>KPFI-15.3/43</v>
      </c>
      <c r="B305" s="16" t="str">
        <f>'[1]2019'!D605</f>
        <v>Upeslejas internātpamatskola</v>
      </c>
      <c r="C305" s="11" t="str">
        <f>'[1]2019'!E605</f>
        <v>Kompleksi risinājumi siltumnīcefekta gāzu emisijas samazināšanai Upesleju internātpamatskolā - rehabilitācijas centrā, Upeslejās, Stopiņu novadā, LV-2118</v>
      </c>
      <c r="D305" s="10">
        <f>IF('[1]2019'!V605&gt;0,'[1]2019'!V605,"")</f>
        <v>169.16200000000001</v>
      </c>
      <c r="E305" s="14">
        <v>0</v>
      </c>
      <c r="F305" s="12">
        <f t="shared" si="4"/>
        <v>0</v>
      </c>
      <c r="G305" s="11" t="s">
        <v>18</v>
      </c>
    </row>
    <row r="306" spans="1:7" s="13" customFormat="1" ht="26.25" customHeight="1" x14ac:dyDescent="0.2">
      <c r="A306" s="9" t="str">
        <f>'[1]2019'!C606</f>
        <v>KPFI-15.3/44</v>
      </c>
      <c r="B306" s="16" t="str">
        <f>'[1]2019'!D606</f>
        <v>Sabiedrība ar ierobežotu atbildību "BH Autoaparāts"</v>
      </c>
      <c r="C306" s="11" t="str">
        <f>'[1]2019'!E606</f>
        <v>SIA "BH Autoaparāts"  ēku energoefektivitātes uzlabošana</v>
      </c>
      <c r="D306" s="10">
        <f>IF('[1]2019'!V606&gt;0,'[1]2019'!V606,"")</f>
        <v>237.131</v>
      </c>
      <c r="E306" s="14">
        <f>IF('[1]2019'!Z606="","",'[1]2019'!Z606)</f>
        <v>238.65199999999999</v>
      </c>
      <c r="F306" s="12">
        <f t="shared" si="4"/>
        <v>1.0064141761304932</v>
      </c>
      <c r="G306" s="9"/>
    </row>
    <row r="307" spans="1:7" s="13" customFormat="1" ht="26.25" customHeight="1" x14ac:dyDescent="0.2">
      <c r="A307" s="9" t="str">
        <f>'[1]2019'!C607</f>
        <v>KPFI-15.3/46</v>
      </c>
      <c r="B307" s="16" t="str">
        <f>'[1]2019'!D607</f>
        <v>SIA "CENTRIKA"</v>
      </c>
      <c r="C307" s="11" t="str">
        <f>'[1]2019'!E607</f>
        <v>SIA "Centrika" noliktavas ēkas energoefektivitātes uzlabošana</v>
      </c>
      <c r="D307" s="10">
        <f>IF('[1]2019'!V607&gt;0,'[1]2019'!V607,"")</f>
        <v>194.00899999999999</v>
      </c>
      <c r="E307" s="14">
        <f>IF('[1]2019'!Z607="","",'[1]2019'!Z607)</f>
        <v>263.471</v>
      </c>
      <c r="F307" s="12">
        <f t="shared" si="4"/>
        <v>1.3580349365235636</v>
      </c>
      <c r="G307" s="9"/>
    </row>
    <row r="308" spans="1:7" s="13" customFormat="1" ht="26.25" customHeight="1" x14ac:dyDescent="0.2">
      <c r="A308" s="9" t="str">
        <f>'[1]2019'!C608</f>
        <v>KPFI-15.3/48</v>
      </c>
      <c r="B308" s="16" t="str">
        <f>'[1]2019'!D608</f>
        <v>Akciju sabiedrība "RĪGAS AUTOELEKTROAPARĀTU RŪPNĪCA"</v>
      </c>
      <c r="C308" s="11" t="str">
        <f>'[1]2019'!E608</f>
        <v>AS "Rīgas Autoelektroaparātu Rūpnīca" administratīvās ēkas energoefektivitātes uzlabošana</v>
      </c>
      <c r="D308" s="10">
        <f>IF('[1]2019'!V608&gt;0,'[1]2019'!V608,"")</f>
        <v>308.77800000000002</v>
      </c>
      <c r="E308" s="14">
        <f>IF('[1]2019'!Z608="","",'[1]2019'!Z608)</f>
        <v>308.77800000000002</v>
      </c>
      <c r="F308" s="12">
        <f t="shared" si="4"/>
        <v>1</v>
      </c>
      <c r="G308" s="9"/>
    </row>
    <row r="309" spans="1:7" s="13" customFormat="1" ht="26.25" customHeight="1" x14ac:dyDescent="0.2">
      <c r="A309" s="9" t="str">
        <f>'[1]2019'!C609</f>
        <v>KPFI-15.3/49</v>
      </c>
      <c r="B309" s="16" t="str">
        <f>'[1]2019'!D609</f>
        <v>Baltinavas kultūras nams</v>
      </c>
      <c r="C309" s="11" t="str">
        <f>'[1]2019'!E609</f>
        <v>Kompleksi risinājumi siltumnīcefekta gāzu emisiju samazināšanai Baltinavas kultūras nama ēkā</v>
      </c>
      <c r="D309" s="10">
        <f>IF('[1]2019'!V609&gt;0,'[1]2019'!V609,"")</f>
        <v>58.744999999999997</v>
      </c>
      <c r="E309" s="14">
        <f>IF('[1]2019'!Z609="","",'[1]2019'!Z609)</f>
        <v>59.223999999999997</v>
      </c>
      <c r="F309" s="12">
        <f t="shared" si="4"/>
        <v>1.0081538854370584</v>
      </c>
      <c r="G309" s="9"/>
    </row>
    <row r="310" spans="1:7" s="13" customFormat="1" ht="26.25" customHeight="1" x14ac:dyDescent="0.2">
      <c r="A310" s="9" t="str">
        <f>'[1]2019'!C610</f>
        <v>KPFI-15.3/50</v>
      </c>
      <c r="B310" s="16" t="str">
        <f>'[1]2019'!D610</f>
        <v>SIA "Lagron"</v>
      </c>
      <c r="C310" s="11" t="str">
        <f>'[1]2019'!E610</f>
        <v>Energoefektivitātes paaugstināšanas pasākumi SIA "LAGRON" piederošā ēkā Dunduru ielā 5, Daugavpilī</v>
      </c>
      <c r="D310" s="10">
        <f>IF('[1]2019'!V610&gt;0,'[1]2019'!V610,"")</f>
        <v>98.954999999999998</v>
      </c>
      <c r="E310" s="14">
        <f>IF('[1]2019'!Z610="","",'[1]2019'!Z610)</f>
        <v>106.21599999999999</v>
      </c>
      <c r="F310" s="12">
        <f t="shared" si="4"/>
        <v>1.0733767874286291</v>
      </c>
      <c r="G310" s="9"/>
    </row>
    <row r="311" spans="1:7" s="13" customFormat="1" ht="26.25" customHeight="1" x14ac:dyDescent="0.2">
      <c r="A311" s="9" t="str">
        <f>'[1]2019'!C611</f>
        <v>KPFI-15.3/51</v>
      </c>
      <c r="B311" s="16" t="str">
        <f>'[1]2019'!D611</f>
        <v>SIA "Lagron"</v>
      </c>
      <c r="C311" s="11" t="str">
        <f>'[1]2019'!E611</f>
        <v>Energoefektivitātes paaugstināšanas pasākumi SIA "LAGRON" piederošā ēkā Dunduru ielā 3, Daugavpilī</v>
      </c>
      <c r="D311" s="10">
        <f>IF('[1]2019'!V611&gt;0,'[1]2019'!V611,"")</f>
        <v>63.542999999999999</v>
      </c>
      <c r="E311" s="14">
        <f>IF('[1]2019'!Z611="","",'[1]2019'!Z611)</f>
        <v>64.197000000000003</v>
      </c>
      <c r="F311" s="12">
        <f t="shared" si="4"/>
        <v>1.0102922430480148</v>
      </c>
      <c r="G311" s="9"/>
    </row>
    <row r="312" spans="1:7" s="13" customFormat="1" ht="26.25" customHeight="1" x14ac:dyDescent="0.2">
      <c r="A312" s="9" t="str">
        <f>'[1]2019'!C612</f>
        <v>KPFI-15.3/52</v>
      </c>
      <c r="B312" s="16" t="str">
        <f>'[1]2019'!D612</f>
        <v>Valsts akciju sabiedrība "Latvijas Valsts ceļi"</v>
      </c>
      <c r="C312" s="11" t="str">
        <f>'[1]2019'!E612</f>
        <v>Kompleksi risinājumi siltmnīcefekta gāzu emisiju samazināšanai VAS "Latvijas Valsts ceļi"</v>
      </c>
      <c r="D312" s="10">
        <f>IF('[1]2019'!V612&gt;0,'[1]2019'!V612,"")</f>
        <v>18.239999999999998</v>
      </c>
      <c r="E312" s="14">
        <f>IF('[1]2019'!Z612="","",'[1]2019'!Z612)</f>
        <v>23.093</v>
      </c>
      <c r="F312" s="12">
        <f t="shared" si="4"/>
        <v>1.2660635964912281</v>
      </c>
      <c r="G312" s="9"/>
    </row>
    <row r="313" spans="1:7" s="13" customFormat="1" ht="26.25" customHeight="1" x14ac:dyDescent="0.2">
      <c r="A313" s="9" t="str">
        <f>'[1]2019'!C613</f>
        <v>KPFI-15.3/54</v>
      </c>
      <c r="B313" s="16" t="str">
        <f>'[1]2019'!D613</f>
        <v>Sabiedrība ar ierobežotu atbildību "Derex"</v>
      </c>
      <c r="C313" s="11" t="str">
        <f>'[1]2019'!E613</f>
        <v>Energoefektivitātes paaugstināšanas pasākumi SIA "DEREX" piederošā ēkā Višku ielā 21F, Daugavpilī</v>
      </c>
      <c r="D313" s="10">
        <f>IF('[1]2019'!V613&gt;0,'[1]2019'!V613,"")</f>
        <v>275.262</v>
      </c>
      <c r="E313" s="14">
        <f>IF('[1]2019'!Z613="","",'[1]2019'!Z613)</f>
        <v>286.483</v>
      </c>
      <c r="F313" s="12">
        <f t="shared" si="4"/>
        <v>1.040764798628216</v>
      </c>
      <c r="G313" s="9"/>
    </row>
    <row r="314" spans="1:7" s="13" customFormat="1" ht="26.25" customHeight="1" x14ac:dyDescent="0.2">
      <c r="A314" s="9" t="str">
        <f>'[1]2019'!C614</f>
        <v>KPFI-15.3/55</v>
      </c>
      <c r="B314" s="16" t="str">
        <f>'[1]2019'!D614</f>
        <v>Alsviķu arodskola</v>
      </c>
      <c r="C314" s="11" t="str">
        <f>'[1]2019'!E614</f>
        <v>Alsviķu arodskolas KPFI projekta atklāta konkursa "Kompleksi risinājumi siltumnīcefekta gāzu emisijas samazināšanai"</v>
      </c>
      <c r="D314" s="10">
        <f>IF('[1]2019'!V614&gt;0,'[1]2019'!V614,"")</f>
        <v>92.091999999999999</v>
      </c>
      <c r="E314" s="14">
        <f>IF('[1]2019'!Z614="","",'[1]2019'!Z614)</f>
        <v>129.55000000000001</v>
      </c>
      <c r="F314" s="12">
        <f t="shared" si="4"/>
        <v>1.4067454284845591</v>
      </c>
      <c r="G314" s="9"/>
    </row>
    <row r="315" spans="1:7" s="13" customFormat="1" ht="26.25" customHeight="1" x14ac:dyDescent="0.2">
      <c r="A315" s="9" t="str">
        <f>'[1]2019'!C615</f>
        <v>KPFI-15.3/56</v>
      </c>
      <c r="B315" s="16" t="str">
        <f>'[1]2019'!D615</f>
        <v>Daugavpils pilsētas dome</v>
      </c>
      <c r="C315" s="11" t="str">
        <f>'[1]2019'!E615</f>
        <v>Energoefektivitātes paaugstināšana Daugavpils pilsētas pirmsskolas izglītības ēkās</v>
      </c>
      <c r="D315" s="10">
        <f>IF('[1]2019'!V615&gt;0,'[1]2019'!V615,"")</f>
        <v>150.78</v>
      </c>
      <c r="E315" s="14">
        <f>IF('[1]2019'!Z615="","",'[1]2019'!Z615)</f>
        <v>155.202</v>
      </c>
      <c r="F315" s="12">
        <f t="shared" si="4"/>
        <v>1.0293274970155193</v>
      </c>
      <c r="G315" s="9"/>
    </row>
    <row r="316" spans="1:7" s="13" customFormat="1" ht="26.25" customHeight="1" x14ac:dyDescent="0.2">
      <c r="A316" s="9" t="str">
        <f>'[1]2019'!C616</f>
        <v>KPFI-15.3/57</v>
      </c>
      <c r="B316" s="16" t="str">
        <f>'[1]2019'!D616</f>
        <v>Valsts aizsardzības militāro objektu un iepirkumu centrs</v>
      </c>
      <c r="C316" s="11" t="str">
        <f>'[1]2019'!E616</f>
        <v>Kompleksi risinājumi siltumnīcefekta gāzu emisijas samazināšana Nacionālo bruņoto spēku Kājnieku skolas kazarmās Lāčplēša ielā 1, Alūksnē</v>
      </c>
      <c r="D316" s="10">
        <f>IF('[1]2019'!V616&gt;0,'[1]2019'!V616,"")</f>
        <v>274.26</v>
      </c>
      <c r="E316" s="14">
        <f>IF('[1]2019'!Z616="","",'[1]2019'!Z616)</f>
        <v>279.72500000000002</v>
      </c>
      <c r="F316" s="12">
        <f t="shared" si="4"/>
        <v>1.0199263472617226</v>
      </c>
      <c r="G316" s="9"/>
    </row>
    <row r="317" spans="1:7" s="13" customFormat="1" ht="26.25" customHeight="1" x14ac:dyDescent="0.2">
      <c r="A317" s="9" t="str">
        <f>'[1]2019'!C617</f>
        <v>KPFI-15.3/61</v>
      </c>
      <c r="B317" s="16" t="str">
        <f>'[1]2019'!D617</f>
        <v>Latvijas Sporta pedagoģijas akadēmija</v>
      </c>
      <c r="C317" s="11" t="str">
        <f>'[1]2019'!E617</f>
        <v>Kompleksi risinājumi siltumnīcefekta gāzu emisiju samazināšanai Latvijas Sporta pedagoģijas akadēmijā</v>
      </c>
      <c r="D317" s="10">
        <f>IF('[1]2019'!V617&gt;0,'[1]2019'!V617,"")</f>
        <v>80.132000000000005</v>
      </c>
      <c r="E317" s="14">
        <f>IF('[1]2019'!Z617="","",'[1]2019'!Z617)</f>
        <v>80.787000000000006</v>
      </c>
      <c r="F317" s="12">
        <f t="shared" si="4"/>
        <v>1.00817401287875</v>
      </c>
      <c r="G317" s="9"/>
    </row>
    <row r="318" spans="1:7" s="13" customFormat="1" ht="26.25" customHeight="1" x14ac:dyDescent="0.2">
      <c r="A318" s="9" t="str">
        <f>'[1]2019'!C618</f>
        <v>KPFI-15.3/62</v>
      </c>
      <c r="B318" s="16" t="str">
        <f>'[1]2019'!D618</f>
        <v>Kārsavas novada pašvaldība</v>
      </c>
      <c r="C318" s="11" t="str">
        <f>'[1]2019'!E618</f>
        <v>Kompleksi risinājumi siltumnīcefekta gāzu emisiju samazināšanai Malnavas pagasta PII "Sienāzītis"</v>
      </c>
      <c r="D318" s="10">
        <f>IF('[1]2019'!V618&gt;0,'[1]2019'!V618,"")</f>
        <v>44.848999999999997</v>
      </c>
      <c r="E318" s="14">
        <f>IF('[1]2019'!Z618="","",'[1]2019'!Z618)</f>
        <v>50.503</v>
      </c>
      <c r="F318" s="12">
        <f t="shared" si="4"/>
        <v>1.1260674708466187</v>
      </c>
      <c r="G318" s="9"/>
    </row>
    <row r="319" spans="1:7" s="13" customFormat="1" ht="26.25" customHeight="1" x14ac:dyDescent="0.2">
      <c r="A319" s="9" t="str">
        <f>'[1]2019'!C619</f>
        <v>KPFI-15.3/63</v>
      </c>
      <c r="B319" s="16" t="str">
        <f>'[1]2019'!D619</f>
        <v>Adamovas speciālā internātpamatskola</v>
      </c>
      <c r="C319" s="11" t="str">
        <f>'[1]2019'!E619</f>
        <v>Kompleksi risinājumi siltumnīcefekta gāzu emisiju samazināšanai Adamovas speciālajā internātpamatskolā 2.kārta</v>
      </c>
      <c r="D319" s="10">
        <f>IF('[1]2019'!V619&gt;0,'[1]2019'!V619,"")</f>
        <v>8.484</v>
      </c>
      <c r="E319" s="14">
        <f>IF('[1]2019'!Z619="","",'[1]2019'!Z619)</f>
        <v>55.863</v>
      </c>
      <c r="F319" s="12">
        <f t="shared" si="4"/>
        <v>6.5845120226308342</v>
      </c>
      <c r="G319" s="9"/>
    </row>
    <row r="320" spans="1:7" s="13" customFormat="1" ht="26.25" customHeight="1" x14ac:dyDescent="0.2">
      <c r="A320" s="9" t="str">
        <f>'[1]2019'!C620</f>
        <v>KPFI-15.3/64</v>
      </c>
      <c r="B320" s="16" t="str">
        <f>'[1]2019'!D620</f>
        <v>Krāslavas novada dome</v>
      </c>
      <c r="C320" s="11" t="str">
        <f>'[1]2019'!E620</f>
        <v>Kompleksi risinājumi siltumnīcefekta gāzu emisiju samazināšanai Krāslavas Varavīksnes vidusskolā</v>
      </c>
      <c r="D320" s="10">
        <f>IF('[1]2019'!V620&gt;0,'[1]2019'!V620,"")</f>
        <v>14.448</v>
      </c>
      <c r="E320" s="14">
        <f>IF('[1]2019'!Z620="","",'[1]2019'!Z620)</f>
        <v>15.093</v>
      </c>
      <c r="F320" s="12">
        <f t="shared" si="4"/>
        <v>1.0446428571428572</v>
      </c>
      <c r="G320" s="9"/>
    </row>
    <row r="321" spans="1:7" s="13" customFormat="1" ht="26.25" customHeight="1" x14ac:dyDescent="0.2">
      <c r="A321" s="9" t="str">
        <f>'[1]2019'!C621</f>
        <v>KPFI-15.3/65</v>
      </c>
      <c r="B321" s="16" t="str">
        <f>'[1]2019'!D621</f>
        <v>Krāslavas novada dome</v>
      </c>
      <c r="C321" s="11" t="str">
        <f>'[1]2019'!E621</f>
        <v>Kompleksi risinājumi siltumnīcefekta gāzu emisiju samazināšanai Krāslavas pamatskolā</v>
      </c>
      <c r="D321" s="10">
        <f>IF('[1]2019'!V621&gt;0,'[1]2019'!V621,"")</f>
        <v>10.403</v>
      </c>
      <c r="E321" s="14">
        <f>IF('[1]2019'!Z621="","",'[1]2019'!Z621)</f>
        <v>27.478000000000002</v>
      </c>
      <c r="F321" s="12">
        <f t="shared" si="4"/>
        <v>2.6413534557339231</v>
      </c>
      <c r="G321" s="9"/>
    </row>
    <row r="322" spans="1:7" s="13" customFormat="1" ht="26.25" customHeight="1" x14ac:dyDescent="0.2">
      <c r="A322" s="9" t="str">
        <f>'[1]2019'!C622</f>
        <v>KPFI-15.3/66</v>
      </c>
      <c r="B322" s="16" t="str">
        <f>'[1]2019'!D622</f>
        <v>Krāslavas novada dome</v>
      </c>
      <c r="C322" s="11" t="str">
        <f>'[1]2019'!E622</f>
        <v>Kompleksi risinājumi siltumnīcefekta gāzu emisiju samazināšanai Piedrujas Tautas namā</v>
      </c>
      <c r="D322" s="10">
        <f>IF('[1]2019'!V622&gt;0,'[1]2019'!V622,"")</f>
        <v>38.134999999999998</v>
      </c>
      <c r="E322" s="14">
        <f>IF('[1]2019'!Z622="","",'[1]2019'!Z622)</f>
        <v>48.35</v>
      </c>
      <c r="F322" s="12">
        <f t="shared" si="4"/>
        <v>1.2678641667759278</v>
      </c>
      <c r="G322" s="9"/>
    </row>
    <row r="323" spans="1:7" s="13" customFormat="1" ht="26.25" customHeight="1" x14ac:dyDescent="0.2">
      <c r="A323" s="9" t="str">
        <f>'[1]2019'!C623</f>
        <v>KPFI-15.3/67</v>
      </c>
      <c r="B323" s="16" t="str">
        <f>'[1]2019'!D623</f>
        <v>Jaunjelgavas novada dome</v>
      </c>
      <c r="C323" s="11" t="str">
        <f>'[1]2019'!E623</f>
        <v>Kompleksi risinājumi siltumnīcefekta gāzu emisiju samazināšanai Jaunjelgavas pirmsskolas izglītības iestādē "Atvasīte"</v>
      </c>
      <c r="D323" s="10">
        <f>IF('[1]2019'!V623&gt;0,'[1]2019'!V623,"")</f>
        <v>70.433000000000007</v>
      </c>
      <c r="E323" s="14">
        <f>IF('[1]2019'!Z623="","",'[1]2019'!Z623)</f>
        <v>70.756</v>
      </c>
      <c r="F323" s="12">
        <f t="shared" ref="F323:F386" si="5">IF(ISNUMBER(E323/$D323),E323/$D323,"")</f>
        <v>1.0045859185325059</v>
      </c>
      <c r="G323" s="9"/>
    </row>
    <row r="324" spans="1:7" s="13" customFormat="1" ht="26.25" customHeight="1" x14ac:dyDescent="0.2">
      <c r="A324" s="9" t="str">
        <f>'[1]2019'!C624</f>
        <v>KPFI-15.3/68</v>
      </c>
      <c r="B324" s="16" t="str">
        <f>'[1]2019'!D624</f>
        <v>Rēzeknes novada pašvaldība</v>
      </c>
      <c r="C324" s="11" t="str">
        <f>'[1]2019'!E624</f>
        <v>Kompleksi risinājumi siltumnīcefekta gāzu emisiju samazināšanai Verēmu pamatskolā</v>
      </c>
      <c r="D324" s="10">
        <f>IF('[1]2019'!V624&gt;0,'[1]2019'!V624,"")</f>
        <v>51.375</v>
      </c>
      <c r="E324" s="14">
        <f>IF('[1]2019'!Z624="","",'[1]2019'!Z624)</f>
        <v>53.054000000000002</v>
      </c>
      <c r="F324" s="12">
        <f t="shared" si="5"/>
        <v>1.0326812652068127</v>
      </c>
      <c r="G324" s="9"/>
    </row>
    <row r="325" spans="1:7" s="13" customFormat="1" ht="26.25" customHeight="1" x14ac:dyDescent="0.2">
      <c r="A325" s="9" t="str">
        <f>'[1]2019'!C625</f>
        <v>KPFI-15.3/70</v>
      </c>
      <c r="B325" s="16" t="str">
        <f>'[1]2019'!D625</f>
        <v>Jaunjelgavas novada dome</v>
      </c>
      <c r="C325" s="11" t="str">
        <f>'[1]2019'!E625</f>
        <v>Seces pirmskolas izglītības iestādes "Vasariņa" fasāžu vienkāršotā renovācija, "Vasariņa", Jaunjelgavas novads, Sece</v>
      </c>
      <c r="D325" s="10">
        <f>IF('[1]2019'!V625&gt;0,'[1]2019'!V625,"")</f>
        <v>75.424999999999997</v>
      </c>
      <c r="E325" s="14">
        <f>IF('[1]2019'!Z625="","",'[1]2019'!Z625)</f>
        <v>66.843999999999994</v>
      </c>
      <c r="F325" s="12">
        <f t="shared" si="5"/>
        <v>0.88623135565130917</v>
      </c>
      <c r="G325" s="9"/>
    </row>
    <row r="326" spans="1:7" s="13" customFormat="1" ht="38.25" x14ac:dyDescent="0.2">
      <c r="A326" s="9" t="str">
        <f>'[1]2019'!C626</f>
        <v>KPFI-15.3/73</v>
      </c>
      <c r="B326" s="16" t="str">
        <f>'[1]2019'!D626</f>
        <v>Valsts sociālās aprūpes centrs  "Rīga"</v>
      </c>
      <c r="C326" s="11" t="str">
        <f>'[1]2019'!E626</f>
        <v>Klimata pārmaiņu finanšu instrumenta finansētais projekts. Atklāta konkursa "Kompleksi risinājumi siltumnīcefekta gāzu emisiju samazināšanai" ceturtā kārta</v>
      </c>
      <c r="D326" s="10">
        <f>IF('[1]2019'!V626&gt;0,'[1]2019'!V626,"")</f>
        <v>64.156000000000006</v>
      </c>
      <c r="E326" s="14">
        <f>IF('[1]2019'!Z626="","",'[1]2019'!Z626)</f>
        <v>65.909000000000006</v>
      </c>
      <c r="F326" s="12">
        <f t="shared" si="5"/>
        <v>1.0273240226946818</v>
      </c>
      <c r="G326" s="9"/>
    </row>
    <row r="327" spans="1:7" s="13" customFormat="1" ht="26.25" customHeight="1" x14ac:dyDescent="0.2">
      <c r="A327" s="9" t="str">
        <f>'[1]2019'!C627</f>
        <v>KPFI-15.3/74</v>
      </c>
      <c r="B327" s="16" t="str">
        <f>'[1]2019'!D627</f>
        <v>Akciju sabiedrība "Mārupes Metālmeistars"</v>
      </c>
      <c r="C327" s="11" t="str">
        <f>'[1]2019'!E627</f>
        <v>Kompleksi risinājumi siltumnīcefekta gāzu emisijas samazināšanai AS MĀRUPES METĀLMEISTARS ražošanas ēkā Stadiona ielā 1, Ozolniekos</v>
      </c>
      <c r="D327" s="10">
        <f>IF('[1]2019'!V627&gt;0,'[1]2019'!V627,"")</f>
        <v>220.58</v>
      </c>
      <c r="E327" s="14">
        <f>IF('[1]2019'!Z627="","",'[1]2019'!Z627)</f>
        <v>222.917</v>
      </c>
      <c r="F327" s="12">
        <f t="shared" si="5"/>
        <v>1.0105947955390333</v>
      </c>
      <c r="G327" s="9"/>
    </row>
    <row r="328" spans="1:7" s="13" customFormat="1" ht="26.25" customHeight="1" x14ac:dyDescent="0.2">
      <c r="A328" s="9" t="str">
        <f>'[1]2019'!C628</f>
        <v>KPFI-15.3/76</v>
      </c>
      <c r="B328" s="16" t="str">
        <f>'[1]2019'!D628</f>
        <v>Saldus tehnikums</v>
      </c>
      <c r="C328" s="11" t="str">
        <f>'[1]2019'!E628</f>
        <v>Kompleksi risinājumi siltumnīcefekta gāzu emisiju samazināšanai Saldus Profesionālās vidusskolas ēkā Kalnsētas ielā 35</v>
      </c>
      <c r="D328" s="10">
        <f>IF('[1]2019'!V628&gt;0,'[1]2019'!V628,"")</f>
        <v>15.903</v>
      </c>
      <c r="E328" s="14">
        <f>IF('[1]2019'!Z628="","",'[1]2019'!Z628)</f>
        <v>15.189</v>
      </c>
      <c r="F328" s="12">
        <f t="shared" si="5"/>
        <v>0.95510281079041692</v>
      </c>
      <c r="G328" s="9"/>
    </row>
    <row r="329" spans="1:7" s="13" customFormat="1" ht="38.25" x14ac:dyDescent="0.2">
      <c r="A329" s="9" t="str">
        <f>'[1]2019'!C629</f>
        <v>KPFI-15.3/77</v>
      </c>
      <c r="B329" s="16" t="str">
        <f>'[1]2019'!D629</f>
        <v>Priekuļu tehnikums</v>
      </c>
      <c r="C329" s="11" t="str">
        <f>'[1]2019'!E629</f>
        <v>Siltumnīcefektu izraisošo gāzu samazināšana Priekuļu Tehnikuma mācību darbnīcu enerģijas patēriņā, veicot energoefektivitātes uzlabošanas pasākumus</v>
      </c>
      <c r="D329" s="10">
        <f>IF('[1]2019'!V629&gt;0,'[1]2019'!V629,"")</f>
        <v>100.21599999999999</v>
      </c>
      <c r="E329" s="14">
        <f>IF('[1]2019'!Z629="","",'[1]2019'!Z629)</f>
        <v>69.555999999999997</v>
      </c>
      <c r="F329" s="12">
        <f t="shared" si="5"/>
        <v>0.69406082861020202</v>
      </c>
      <c r="G329" s="9"/>
    </row>
    <row r="330" spans="1:7" s="13" customFormat="1" ht="26.25" customHeight="1" x14ac:dyDescent="0.2">
      <c r="A330" s="9" t="str">
        <f>'[1]2019'!C630</f>
        <v>KPFI-15.3/78</v>
      </c>
      <c r="B330" s="16" t="str">
        <f>'[1]2019'!D630</f>
        <v>Laidzes Profesionālā vidusskola</v>
      </c>
      <c r="C330" s="11" t="str">
        <f>'[1]2019'!E630</f>
        <v>Energoefektivitātes paaugstināšana Laidzes Profesionālās vidusskolas  sporta zālē</v>
      </c>
      <c r="D330" s="10">
        <f>IF('[1]2019'!V630&gt;0,'[1]2019'!V630,"")</f>
        <v>21.715</v>
      </c>
      <c r="E330" s="14">
        <f>IF('[1]2019'!Z630="","",'[1]2019'!Z630)</f>
        <v>23.771999999999998</v>
      </c>
      <c r="F330" s="12">
        <f t="shared" si="5"/>
        <v>1.094727147133318</v>
      </c>
      <c r="G330" s="9"/>
    </row>
    <row r="331" spans="1:7" s="13" customFormat="1" ht="26.25" customHeight="1" x14ac:dyDescent="0.2">
      <c r="A331" s="9" t="str">
        <f>'[1]2019'!C631</f>
        <v>KPFI-15.3/79</v>
      </c>
      <c r="B331" s="16" t="str">
        <f>'[1]2019'!D631</f>
        <v>Sabiedrība ar ierobežotu atbildību "RĪGAS MĒBEĻU SERVISS"</v>
      </c>
      <c r="C331" s="11" t="str">
        <f>'[1]2019'!E631</f>
        <v>Kompleksi risinājumi siltumnīcefekta gāzu emisijas samazināšanai SIA "RĪGAS MĒBEĻU SERVISS"ražošanas ēkās Jūrkalnes iela 2a, Rīga</v>
      </c>
      <c r="D331" s="10">
        <f>IF('[1]2019'!V631&gt;0,'[1]2019'!V631,"")</f>
        <v>93.207999999999998</v>
      </c>
      <c r="E331" s="14">
        <f>IF('[1]2019'!Z631="","",'[1]2019'!Z631)</f>
        <v>95.334000000000003</v>
      </c>
      <c r="F331" s="12">
        <f t="shared" si="5"/>
        <v>1.0228092009269592</v>
      </c>
      <c r="G331" s="9"/>
    </row>
    <row r="332" spans="1:7" s="13" customFormat="1" ht="26.25" customHeight="1" x14ac:dyDescent="0.2">
      <c r="A332" s="9" t="str">
        <f>'[1]2019'!C632</f>
        <v>KPFI-15.3/81</v>
      </c>
      <c r="B332" s="16" t="str">
        <f>'[1]2019'!D632</f>
        <v>SIA "Balteneko"</v>
      </c>
      <c r="C332" s="11" t="str">
        <f>'[1]2019'!E632</f>
        <v>Dažāda veida biomasas izmantošana siltuma ražošanai katlu mājā Ādažos, Gaujas ielā 25A</v>
      </c>
      <c r="D332" s="10">
        <f>IF('[1]2019'!V632&gt;0,'[1]2019'!V632,"")</f>
        <v>368.90199999999999</v>
      </c>
      <c r="E332" s="14">
        <f>IF('[1]2019'!Z632="","",'[1]2019'!Z632)</f>
        <v>369.61700000000002</v>
      </c>
      <c r="F332" s="12">
        <f t="shared" si="5"/>
        <v>1.0019381841247812</v>
      </c>
      <c r="G332" s="9"/>
    </row>
    <row r="333" spans="1:7" s="13" customFormat="1" ht="26.25" customHeight="1" x14ac:dyDescent="0.2">
      <c r="A333" s="9" t="str">
        <f>'[1]2019'!C633</f>
        <v>KPFI-15.3/82</v>
      </c>
      <c r="B333" s="16" t="str">
        <f>'[1]2019'!D633</f>
        <v>SIA "Lofbergs Baltic"</v>
      </c>
      <c r="C333" s="11" t="str">
        <f>'[1]2019'!E633</f>
        <v>Kompleksi risinājumi siltumnīcefekta gāzu emisiju samazināšanai administrācijas un sadzīves ēkai "Vecsilos", Ķekavas pagastā, Ķekavas novadā</v>
      </c>
      <c r="D333" s="10">
        <f>IF('[1]2019'!V633&gt;0,'[1]2019'!V633,"")</f>
        <v>10.97</v>
      </c>
      <c r="E333" s="14">
        <f>IF('[1]2019'!Z633="","",'[1]2019'!Z633)</f>
        <v>12.137</v>
      </c>
      <c r="F333" s="12">
        <f t="shared" si="5"/>
        <v>1.1063810391978122</v>
      </c>
      <c r="G333" s="9"/>
    </row>
    <row r="334" spans="1:7" s="13" customFormat="1" ht="57" customHeight="1" x14ac:dyDescent="0.2">
      <c r="A334" s="9" t="str">
        <f>'[1]2019'!C634</f>
        <v>KPFI-15.3/85</v>
      </c>
      <c r="B334" s="16" t="str">
        <f>'[1]2019'!D634</f>
        <v>SIA "Thermeko"</v>
      </c>
      <c r="C334" s="11" t="str">
        <f>'[1]2019'!E634</f>
        <v>Kompleksi risinājumi siltumnīcefekta gāzu emisiju samazināšanai SIA "Thermeko" ražotnē</v>
      </c>
      <c r="D334" s="10">
        <f>IF('[1]2019'!V634&gt;0,'[1]2019'!V634,"")</f>
        <v>101.803</v>
      </c>
      <c r="E334" s="14">
        <f>IF('[1]2019'!Z634="","",'[1]2019'!Z634)</f>
        <v>0</v>
      </c>
      <c r="F334" s="12">
        <f t="shared" si="5"/>
        <v>0</v>
      </c>
      <c r="G334" s="11" t="s">
        <v>23</v>
      </c>
    </row>
    <row r="335" spans="1:7" s="13" customFormat="1" ht="26.25" customHeight="1" x14ac:dyDescent="0.2">
      <c r="A335" s="9" t="str">
        <f>'[1]2019'!C635</f>
        <v>KPFI-15.3/86</v>
      </c>
      <c r="B335" s="16" t="str">
        <f>'[1]2019'!D635</f>
        <v>Sabiedrība ar ierobežotu atbildību "Kuldīgas slimnīca"</v>
      </c>
      <c r="C335" s="11" t="str">
        <f>'[1]2019'!E635</f>
        <v>Siltumnīcefekta gāzu emisiju samazināšana SIA "Kuldīgas slimnīca"</v>
      </c>
      <c r="D335" s="10">
        <f>IF('[1]2019'!V635&gt;0,'[1]2019'!V635,"")</f>
        <v>85.23</v>
      </c>
      <c r="E335" s="14">
        <f>IF('[1]2019'!Z635="","",'[1]2019'!Z635)</f>
        <v>119.33199999999999</v>
      </c>
      <c r="F335" s="12">
        <f t="shared" si="5"/>
        <v>1.4001173295787868</v>
      </c>
      <c r="G335" s="9"/>
    </row>
    <row r="336" spans="1:7" s="13" customFormat="1" ht="26.25" customHeight="1" x14ac:dyDescent="0.2">
      <c r="A336" s="9" t="str">
        <f>'[1]2019'!C636</f>
        <v>KPFI-15.3/87</v>
      </c>
      <c r="B336" s="16" t="str">
        <f>'[1]2019'!D636</f>
        <v>Gulbenes novada dome</v>
      </c>
      <c r="C336" s="11" t="str">
        <f>'[1]2019'!E636</f>
        <v>Stāķu sporta halles energoefektivitātes paaugstināšana</v>
      </c>
      <c r="D336" s="10">
        <f>IF('[1]2019'!V636&gt;0,'[1]2019'!V636,"")</f>
        <v>50.798000000000002</v>
      </c>
      <c r="E336" s="14">
        <f>IF('[1]2019'!Z636="","",'[1]2019'!Z636)</f>
        <v>81.837999999999994</v>
      </c>
      <c r="F336" s="12">
        <f t="shared" si="5"/>
        <v>1.6110476790424819</v>
      </c>
      <c r="G336" s="9"/>
    </row>
    <row r="337" spans="1:7" s="13" customFormat="1" ht="26.25" customHeight="1" x14ac:dyDescent="0.2">
      <c r="A337" s="9" t="str">
        <f>'[1]2019'!C637</f>
        <v>KPFI-15.3/89</v>
      </c>
      <c r="B337" s="16" t="str">
        <f>'[1]2019'!D637</f>
        <v>Gulbenes novada dome</v>
      </c>
      <c r="C337" s="11" t="str">
        <f>'[1]2019'!E637</f>
        <v>Tirzas pamatskolas ēkas energoefektivitātes paaugstināšana</v>
      </c>
      <c r="D337" s="10">
        <f>IF('[1]2019'!V637&gt;0,'[1]2019'!V637,"")</f>
        <v>65.013999999999996</v>
      </c>
      <c r="E337" s="14">
        <f>IF('[1]2019'!Z637="","",'[1]2019'!Z637)</f>
        <v>70.825999999999993</v>
      </c>
      <c r="F337" s="12">
        <f t="shared" si="5"/>
        <v>1.0893961300642938</v>
      </c>
      <c r="G337" s="9"/>
    </row>
    <row r="338" spans="1:7" s="13" customFormat="1" ht="26.25" customHeight="1" x14ac:dyDescent="0.2">
      <c r="A338" s="9" t="str">
        <f>'[1]2019'!C638</f>
        <v>KPFI-15.3/90</v>
      </c>
      <c r="B338" s="16" t="str">
        <f>'[1]2019'!D638</f>
        <v>Dobeles novada pašvaldība</v>
      </c>
      <c r="C338" s="11" t="str">
        <f>'[1]2019'!E638</f>
        <v>Gardenes pamatskolas ēkas energoefektivitātes uzlabošana</v>
      </c>
      <c r="D338" s="10">
        <f>IF('[1]2019'!V638&gt;0,'[1]2019'!V638,"")</f>
        <v>295.14600000000002</v>
      </c>
      <c r="E338" s="14">
        <f>IF('[1]2019'!Z638="","",'[1]2019'!Z638)</f>
        <v>295.43</v>
      </c>
      <c r="F338" s="12">
        <f t="shared" si="5"/>
        <v>1.0009622356393106</v>
      </c>
      <c r="G338" s="9"/>
    </row>
    <row r="339" spans="1:7" s="13" customFormat="1" ht="26.25" customHeight="1" x14ac:dyDescent="0.2">
      <c r="A339" s="9" t="str">
        <f>'[1]2019'!C639</f>
        <v>KPFI-15.3/92</v>
      </c>
      <c r="B339" s="16" t="str">
        <f>'[1]2019'!D639</f>
        <v>Sabiedrība ar ierobežotu atbildību "ILIOR"</v>
      </c>
      <c r="C339" s="11" t="str">
        <f>'[1]2019'!E639</f>
        <v>Kompleksi risinājumi siltumnīcefekta gāzu emisijas samazināšanai SIA ILIOR ēkā Rankas iela 4a, Rīga</v>
      </c>
      <c r="D339" s="10">
        <f>IF('[1]2019'!V639&gt;0,'[1]2019'!V639,"")</f>
        <v>54.295000000000002</v>
      </c>
      <c r="E339" s="14">
        <f>IF('[1]2019'!Z639="","",'[1]2019'!Z639)</f>
        <v>0</v>
      </c>
      <c r="F339" s="12">
        <f t="shared" si="5"/>
        <v>0</v>
      </c>
      <c r="G339" s="11" t="s">
        <v>23</v>
      </c>
    </row>
    <row r="340" spans="1:7" s="13" customFormat="1" ht="26.25" customHeight="1" x14ac:dyDescent="0.2">
      <c r="A340" s="9" t="str">
        <f>'[1]2019'!C640</f>
        <v>KPFI-15.3/94</v>
      </c>
      <c r="B340" s="16" t="str">
        <f>'[1]2019'!D640</f>
        <v>SIA "Kronus"</v>
      </c>
      <c r="C340" s="11" t="str">
        <f>'[1]2019'!E640</f>
        <v>Energoefektivitātes paaugstināšana SIA "Kronus" ražošanas kompleksā Dauguļu ielā 17 un 19, Ulbrokā atbilstoši augstiem energoefektivitātes standartiem un izmantojot videi draudzīgus būvniecības materiālus</v>
      </c>
      <c r="D340" s="10">
        <f>IF('[1]2019'!V640&gt;0,'[1]2019'!V640,"")</f>
        <v>319.35003999999998</v>
      </c>
      <c r="E340" s="14">
        <f>IF('[1]2019'!Z640="","",'[1]2019'!Z640)</f>
        <v>125.251</v>
      </c>
      <c r="F340" s="12">
        <f t="shared" si="5"/>
        <v>0.39220599440037651</v>
      </c>
      <c r="G340" s="9"/>
    </row>
    <row r="341" spans="1:7" s="13" customFormat="1" ht="51.75" customHeight="1" x14ac:dyDescent="0.2">
      <c r="A341" s="9" t="str">
        <f>'[1]2019'!C641</f>
        <v>KPFI-15.3/95</v>
      </c>
      <c r="B341" s="16" t="str">
        <f>'[1]2019'!D641</f>
        <v>Sabiedrība ar ierobežotu atbildību  "SORMS"</v>
      </c>
      <c r="C341" s="11" t="str">
        <f>'[1]2019'!E641</f>
        <v>Kompleksi risinājumi siltumnīcefekta gāzu emisijas samazināšanai SIA SORMS ēkā Ziemeļu iela 2, Lejas Ančupāni, Vērēmu pag., Rēzeknes nov.</v>
      </c>
      <c r="D341" s="10">
        <f>IF('[1]2019'!V641&gt;0,'[1]2019'!V641,"")</f>
        <v>143.81899999999999</v>
      </c>
      <c r="E341" s="14">
        <f>IF('[1]2019'!Z641="","",'[1]2019'!Z641)</f>
        <v>0</v>
      </c>
      <c r="F341" s="12">
        <f t="shared" si="5"/>
        <v>0</v>
      </c>
      <c r="G341" s="11" t="s">
        <v>23</v>
      </c>
    </row>
    <row r="342" spans="1:7" s="13" customFormat="1" ht="26.25" customHeight="1" x14ac:dyDescent="0.2">
      <c r="A342" s="9" t="str">
        <f>'[1]2019'!C642</f>
        <v>KPFI-15.3/96</v>
      </c>
      <c r="B342" s="16" t="str">
        <f>'[1]2019'!D642</f>
        <v>SIA "VALPRO"</v>
      </c>
      <c r="C342" s="11" t="str">
        <f>'[1]2019'!E642</f>
        <v>Siltumnīcefekta gāzu emisiju samazināšana SIA "VALPRO" ražošanas ēkā Nr.008</v>
      </c>
      <c r="D342" s="10">
        <f>IF('[1]2019'!V642&gt;0,'[1]2019'!V642,"")</f>
        <v>99.003</v>
      </c>
      <c r="E342" s="14">
        <f>IF('[1]2019'!Z642="","",'[1]2019'!Z642)</f>
        <v>223.601</v>
      </c>
      <c r="F342" s="12">
        <f t="shared" si="5"/>
        <v>2.2585275193681</v>
      </c>
      <c r="G342" s="9"/>
    </row>
    <row r="343" spans="1:7" s="13" customFormat="1" ht="26.25" customHeight="1" x14ac:dyDescent="0.2">
      <c r="A343" s="9" t="str">
        <f>'[1]2019'!C643</f>
        <v>KPFI-15.3/97</v>
      </c>
      <c r="B343" s="16" t="str">
        <f>'[1]2019'!D643</f>
        <v>Ikšķiles novada pašvaldība</v>
      </c>
      <c r="C343" s="11" t="str">
        <f>'[1]2019'!E643</f>
        <v>Energoefektīva apgaismojuma uzstādīšana Tīnūžu pamatskolā</v>
      </c>
      <c r="D343" s="10">
        <f>IF('[1]2019'!V643&gt;0,'[1]2019'!V643,"")</f>
        <v>7.867</v>
      </c>
      <c r="E343" s="14">
        <f>IF('[1]2019'!Z643="","",'[1]2019'!Z643)</f>
        <v>9.9</v>
      </c>
      <c r="F343" s="12">
        <f t="shared" si="5"/>
        <v>1.2584212533367232</v>
      </c>
      <c r="G343" s="9"/>
    </row>
    <row r="344" spans="1:7" s="13" customFormat="1" ht="26.25" customHeight="1" x14ac:dyDescent="0.2">
      <c r="A344" s="9" t="str">
        <f>'[1]2019'!C644</f>
        <v>KPFI-15.3/98</v>
      </c>
      <c r="B344" s="16" t="str">
        <f>'[1]2019'!D644</f>
        <v>SIA "AVE MTP"</v>
      </c>
      <c r="C344" s="11" t="str">
        <f>'[1]2019'!E644</f>
        <v>Kokmateriālu kalšu un brikešu ražošanas iekārtas energoefektivitātes uzlabošana</v>
      </c>
      <c r="D344" s="10">
        <f>IF('[1]2019'!V644&gt;0,'[1]2019'!V644,"")</f>
        <v>41.828000000000003</v>
      </c>
      <c r="E344" s="14">
        <f>IF('[1]2019'!Z644="","",'[1]2019'!Z644)</f>
        <v>39.715000000000003</v>
      </c>
      <c r="F344" s="12">
        <f t="shared" si="5"/>
        <v>0.94948359950272543</v>
      </c>
      <c r="G344" s="9"/>
    </row>
    <row r="345" spans="1:7" s="13" customFormat="1" ht="26.25" customHeight="1" x14ac:dyDescent="0.2">
      <c r="A345" s="9" t="str">
        <f>'[1]2019'!C645</f>
        <v>KPFI-15.3/99</v>
      </c>
      <c r="B345" s="16" t="str">
        <f>'[1]2019'!D645</f>
        <v>Profesionālās izglītības kompetences centrs "RĪGAS TEHNISKĀ KOLEDŽA"</v>
      </c>
      <c r="C345" s="11" t="str">
        <f>'[1]2019'!E645</f>
        <v>Kompleksi risinājumi siltumnīcefekta gāzu emisijas samazināšanai "Rīgas Tehniskajā koledžā"</v>
      </c>
      <c r="D345" s="10">
        <f>IF('[1]2019'!V645&gt;0,'[1]2019'!V645,"")</f>
        <v>139.44900000000001</v>
      </c>
      <c r="E345" s="14">
        <f>IF('[1]2019'!Z645="","",'[1]2019'!Z645)</f>
        <v>141.58099999999999</v>
      </c>
      <c r="F345" s="12">
        <f t="shared" si="5"/>
        <v>1.0152887435549913</v>
      </c>
      <c r="G345" s="9"/>
    </row>
    <row r="346" spans="1:7" s="13" customFormat="1" ht="26.25" customHeight="1" x14ac:dyDescent="0.2">
      <c r="A346" s="9" t="str">
        <f>'[1]2019'!C646</f>
        <v>KPFI-15.3/101</v>
      </c>
      <c r="B346" s="16" t="str">
        <f>'[1]2019'!D646</f>
        <v>Valsts SIA "Bulduru Dārzkopības vidusskola''</v>
      </c>
      <c r="C346" s="11" t="str">
        <f>'[1]2019'!E646</f>
        <v>Katlu mājas rekonstrukcija siltumnīcefekta gāzu emisiju samazināšanai Bulduru Dārzkopības vidusskolā</v>
      </c>
      <c r="D346" s="10">
        <f>IF('[1]2019'!V646&gt;0,'[1]2019'!V646,"")</f>
        <v>718.97699999999998</v>
      </c>
      <c r="E346" s="14">
        <f>IF('[1]2019'!Z646="","",'[1]2019'!Z646)</f>
        <v>846.85299999999995</v>
      </c>
      <c r="F346" s="12">
        <f t="shared" si="5"/>
        <v>1.1778582625035292</v>
      </c>
      <c r="G346" s="9"/>
    </row>
    <row r="347" spans="1:7" s="13" customFormat="1" ht="26.25" customHeight="1" x14ac:dyDescent="0.2">
      <c r="A347" s="9" t="str">
        <f>'[1]2019'!C647</f>
        <v>KPFI-15.3/102</v>
      </c>
      <c r="B347" s="16" t="str">
        <f>'[1]2019'!D647</f>
        <v>Madonas novada pašvaldības SIA "Madonas slimnīca"</v>
      </c>
      <c r="C347" s="11" t="str">
        <f>'[1]2019'!E647</f>
        <v>Energoefektivitātes uzlabošanas pasākumi SIA "Madonas slimnīca"  infekciju slimību nodaļas ēkā</v>
      </c>
      <c r="D347" s="10">
        <f>IF('[1]2019'!V647&gt;0,'[1]2019'!V647,"")</f>
        <v>16.890999999999998</v>
      </c>
      <c r="E347" s="14">
        <f>IF('[1]2019'!Z647="","",'[1]2019'!Z647)</f>
        <v>23.693000000000001</v>
      </c>
      <c r="F347" s="12">
        <f t="shared" si="5"/>
        <v>1.4026996625421824</v>
      </c>
      <c r="G347" s="9"/>
    </row>
    <row r="348" spans="1:7" s="13" customFormat="1" ht="26.25" customHeight="1" x14ac:dyDescent="0.2">
      <c r="A348" s="9" t="str">
        <f>'[1]2019'!C648</f>
        <v>KPFI-15.3/103</v>
      </c>
      <c r="B348" s="16" t="str">
        <f>'[1]2019'!D648</f>
        <v>Profesionālās izglītības kompetences centrs "Kandavas Valsts lauksaimniecības tehnikums"</v>
      </c>
      <c r="C348" s="11" t="str">
        <f>'[1]2019'!E648</f>
        <v>Energoefektivitātes paaugstināšana Profesionālās izglītības kompetences centra "Kandavas Valsts lauksaimniecības tehnikums" ēkās</v>
      </c>
      <c r="D348" s="10">
        <f>IF('[1]2019'!V648&gt;0,'[1]2019'!V648,"")</f>
        <v>64.878</v>
      </c>
      <c r="E348" s="14">
        <f>IF('[1]2019'!Z648="","",'[1]2019'!Z648)</f>
        <v>69.66</v>
      </c>
      <c r="F348" s="12">
        <f t="shared" si="5"/>
        <v>1.0737075742162212</v>
      </c>
      <c r="G348" s="9"/>
    </row>
    <row r="349" spans="1:7" s="13" customFormat="1" ht="26.25" customHeight="1" x14ac:dyDescent="0.2">
      <c r="A349" s="9" t="str">
        <f>'[1]2019'!C649</f>
        <v>KPFI-15.3/104</v>
      </c>
      <c r="B349" s="16" t="str">
        <f>'[1]2019'!D649</f>
        <v>Skrundas vidusskola</v>
      </c>
      <c r="C349" s="11" t="str">
        <f>'[1]2019'!E649</f>
        <v>Kompleksi risinājumi siltumnīcefekta gāzu emisijas samazināšanai Skrundas vidusskolā</v>
      </c>
      <c r="D349" s="10">
        <f>IF('[1]2019'!V649&gt;0,'[1]2019'!V649,"")</f>
        <v>124.05500000000001</v>
      </c>
      <c r="E349" s="14">
        <f>IF('[1]2019'!Z649="","",'[1]2019'!Z649)</f>
        <v>138.869</v>
      </c>
      <c r="F349" s="12">
        <f t="shared" si="5"/>
        <v>1.1194147757043247</v>
      </c>
      <c r="G349" s="9"/>
    </row>
    <row r="350" spans="1:7" s="13" customFormat="1" ht="26.25" customHeight="1" x14ac:dyDescent="0.2">
      <c r="A350" s="9" t="str">
        <f>'[1]2019'!C650</f>
        <v>KPFI-15.3/105</v>
      </c>
      <c r="B350" s="16" t="str">
        <f>'[1]2019'!D650</f>
        <v>Skrundas novada pašvaldība</v>
      </c>
      <c r="C350" s="11" t="str">
        <f>'[1]2019'!E650</f>
        <v>Kompleksi risinājumi siltumnīcefekta gāzu emisijas samazināšanai Skrundas kultūras namā</v>
      </c>
      <c r="D350" s="10">
        <f>IF('[1]2019'!V650&gt;0,'[1]2019'!V650,"")</f>
        <v>50.899000000000001</v>
      </c>
      <c r="E350" s="14">
        <f>IF('[1]2019'!Z650="","",'[1]2019'!Z650)</f>
        <v>39.933999999999997</v>
      </c>
      <c r="F350" s="12">
        <f t="shared" si="5"/>
        <v>0.78457337079313927</v>
      </c>
      <c r="G350" s="9"/>
    </row>
    <row r="351" spans="1:7" s="13" customFormat="1" ht="26.25" customHeight="1" x14ac:dyDescent="0.2">
      <c r="A351" s="9" t="str">
        <f>'[1]2019'!C651</f>
        <v>KPFI-15.3/107</v>
      </c>
      <c r="B351" s="16" t="str">
        <f>'[1]2019'!D651</f>
        <v>Sabiedrība ar ierobežotu atbildību  "ZEMGUS LB"</v>
      </c>
      <c r="C351" s="11" t="str">
        <f>'[1]2019'!E651</f>
        <v>Kompleksi risinājumi siltumnīcefekta gāzu emisijas samazināšanai SIA "Zemgus LB" ražošanas ēkā</v>
      </c>
      <c r="D351" s="10">
        <f>IF('[1]2019'!V651&gt;0,'[1]2019'!V651,"")</f>
        <v>83.475999999999999</v>
      </c>
      <c r="E351" s="14">
        <f>IF('[1]2019'!Z651="","",'[1]2019'!Z651)</f>
        <v>84.352999999999994</v>
      </c>
      <c r="F351" s="12">
        <f t="shared" si="5"/>
        <v>1.0105060137045379</v>
      </c>
      <c r="G351" s="9"/>
    </row>
    <row r="352" spans="1:7" s="13" customFormat="1" ht="26.25" customHeight="1" x14ac:dyDescent="0.2">
      <c r="A352" s="9" t="str">
        <f>'[1]2019'!C652</f>
        <v>KPFI-15.3/109</v>
      </c>
      <c r="B352" s="16" t="str">
        <f>'[1]2019'!D652</f>
        <v>Pļaviņu novada dome</v>
      </c>
      <c r="C352" s="11" t="str">
        <f>'[1]2019'!E652</f>
        <v>Siltumnīcefekta gāzu emisiju samazināšana Pļaviņu novada ģimnāzijas sporta zāles ēkā pēc adreses Daugavas iela 50, Pļaviņas, Pļaviņu novads, uzlabojot ēkas energoefektivitāti</v>
      </c>
      <c r="D352" s="10">
        <f>IF('[1]2019'!V652&gt;0,'[1]2019'!V652,"")</f>
        <v>36.552999999999997</v>
      </c>
      <c r="E352" s="14">
        <f>IF('[1]2019'!Z652="","",'[1]2019'!Z652)</f>
        <v>41.802</v>
      </c>
      <c r="F352" s="12">
        <f t="shared" si="5"/>
        <v>1.1435997045386153</v>
      </c>
      <c r="G352" s="9"/>
    </row>
    <row r="353" spans="1:7" s="13" customFormat="1" ht="26.25" customHeight="1" x14ac:dyDescent="0.2">
      <c r="A353" s="9" t="str">
        <f>'[1]2019'!C653</f>
        <v>KPFI-15.3/110</v>
      </c>
      <c r="B353" s="16" t="str">
        <f>'[1]2019'!D653</f>
        <v>Rencēnu pagasta 2.bibliotēka</v>
      </c>
      <c r="C353" s="11" t="str">
        <f>'[1]2019'!E653</f>
        <v>Kompleksi risinājumi siltumnīcefekta gāzu emisijas samazināšanai Rencēnu pagasta 2.bibliotēkas ēkā</v>
      </c>
      <c r="D353" s="10">
        <f>IF('[1]2019'!V653&gt;0,'[1]2019'!V653,"")</f>
        <v>10.276999999999999</v>
      </c>
      <c r="E353" s="14">
        <f>IF('[1]2019'!Z653="","",'[1]2019'!Z653)</f>
        <v>12.457000000000001</v>
      </c>
      <c r="F353" s="12">
        <f t="shared" si="5"/>
        <v>1.2121241607472999</v>
      </c>
      <c r="G353" s="9"/>
    </row>
    <row r="354" spans="1:7" s="13" customFormat="1" ht="26.25" customHeight="1" x14ac:dyDescent="0.2">
      <c r="A354" s="9" t="str">
        <f>'[1]2019'!C654</f>
        <v>KPFI-15.3/111</v>
      </c>
      <c r="B354" s="16" t="str">
        <f>'[1]2019'!D654</f>
        <v>Burtnieku novada pašvaldība</v>
      </c>
      <c r="C354" s="11" t="str">
        <f>'[1]2019'!E654</f>
        <v>Kompleksi risinājumi siltumnīcefekta gāzu emisijas samazināšanai Burtnieku Ausekļa vidusskolas ēkā</v>
      </c>
      <c r="D354" s="10">
        <f>IF('[1]2019'!V654&gt;0,'[1]2019'!V654,"")</f>
        <v>43.308999999999997</v>
      </c>
      <c r="E354" s="14">
        <f>IF('[1]2019'!Z654="","",'[1]2019'!Z654)</f>
        <v>44.215000000000003</v>
      </c>
      <c r="F354" s="12">
        <f t="shared" si="5"/>
        <v>1.0209194393774967</v>
      </c>
      <c r="G354" s="9"/>
    </row>
    <row r="355" spans="1:7" s="13" customFormat="1" ht="26.25" customHeight="1" x14ac:dyDescent="0.2">
      <c r="A355" s="9" t="str">
        <f>'[1]2019'!C655</f>
        <v>KPFI-15.3/112</v>
      </c>
      <c r="B355" s="16" t="str">
        <f>'[1]2019'!D655</f>
        <v>Valkas novada dome</v>
      </c>
      <c r="C355" s="11" t="str">
        <f>'[1]2019'!E655</f>
        <v>Kompleksi risinājumi siltumnīcefekta gāzu emisijas samazināšanai Valkas pamatskolā</v>
      </c>
      <c r="D355" s="10">
        <f>IF('[1]2019'!V655&gt;0,'[1]2019'!V655,"")</f>
        <v>232.1</v>
      </c>
      <c r="E355" s="14">
        <f>IF('[1]2019'!Z655="","",'[1]2019'!Z655)</f>
        <v>232.601</v>
      </c>
      <c r="F355" s="12">
        <f t="shared" si="5"/>
        <v>1.0021585523481258</v>
      </c>
      <c r="G355" s="9"/>
    </row>
    <row r="356" spans="1:7" s="13" customFormat="1" ht="26.25" customHeight="1" x14ac:dyDescent="0.2">
      <c r="A356" s="9" t="str">
        <f>'[1]2019'!C656</f>
        <v>KPFI-15.3/113</v>
      </c>
      <c r="B356" s="16" t="str">
        <f>'[1]2019'!D656</f>
        <v>Sabiedrība ar ierobežotu atbildību "Silavkrasti"</v>
      </c>
      <c r="C356" s="11" t="str">
        <f>'[1]2019'!E656</f>
        <v>Kompleksi risinājumi siltumnīcefekta gāzu emisiju samazināšanai SIA "Silavkrasti" ražošanas ēkās"</v>
      </c>
      <c r="D356" s="10">
        <f>IF('[1]2019'!V656&gt;0,'[1]2019'!V656,"")</f>
        <v>169.03100000000001</v>
      </c>
      <c r="E356" s="14">
        <f>IF('[1]2019'!Z656="","",'[1]2019'!Z656)</f>
        <v>205.00800000000001</v>
      </c>
      <c r="F356" s="12">
        <f t="shared" si="5"/>
        <v>1.2128426146683153</v>
      </c>
      <c r="G356" s="9"/>
    </row>
    <row r="357" spans="1:7" s="13" customFormat="1" ht="26.25" customHeight="1" x14ac:dyDescent="0.2">
      <c r="A357" s="9" t="str">
        <f>'[1]2019'!C657</f>
        <v>KPFI-15.3/115</v>
      </c>
      <c r="B357" s="16" t="str">
        <f>'[1]2019'!D657</f>
        <v>Sabiedrība ar ierobežotu atbildību "Preiļu slimnīca"</v>
      </c>
      <c r="C357" s="11" t="str">
        <f>'[1]2019'!E657</f>
        <v>Energoefektivitātes paaugstināšana SIA"Preiļu slimnīca" vecajā slimnīcas ēkā</v>
      </c>
      <c r="D357" s="10">
        <f>IF('[1]2019'!V657&gt;0,'[1]2019'!V657,"")</f>
        <v>108.00700000000001</v>
      </c>
      <c r="E357" s="14">
        <f>IF('[1]2019'!Z657="","",'[1]2019'!Z657)</f>
        <v>108.054</v>
      </c>
      <c r="F357" s="12">
        <f t="shared" si="5"/>
        <v>1.0004351569805661</v>
      </c>
      <c r="G357" s="9"/>
    </row>
    <row r="358" spans="1:7" s="13" customFormat="1" ht="26.25" customHeight="1" x14ac:dyDescent="0.2">
      <c r="A358" s="9" t="str">
        <f>'[1]2019'!C658</f>
        <v>KPFI-15.3/116</v>
      </c>
      <c r="B358" s="16" t="str">
        <f>'[1]2019'!D658</f>
        <v>Valsts sociālais aprūpes centrs "Vidzeme"</v>
      </c>
      <c r="C358" s="11" t="str">
        <f>'[1]2019'!E658</f>
        <v>Kompleksi risinājumi siltumnīcefekta gāzu emisiju samazināšanai četrās VSAC "Vidzeme" filiāles "Ropaži" ēkās</v>
      </c>
      <c r="D358" s="10">
        <f>IF('[1]2019'!V658&gt;0,'[1]2019'!V658,"")</f>
        <v>586.78525999999999</v>
      </c>
      <c r="E358" s="14">
        <f>IF('[1]2019'!Z658="","",'[1]2019'!Z658)</f>
        <v>588.22</v>
      </c>
      <c r="F358" s="12">
        <f t="shared" si="5"/>
        <v>1.0024450852770228</v>
      </c>
      <c r="G358" s="9"/>
    </row>
    <row r="359" spans="1:7" s="13" customFormat="1" ht="26.25" customHeight="1" x14ac:dyDescent="0.2">
      <c r="A359" s="9" t="str">
        <f>'[1]2019'!C659</f>
        <v>KPFI-15.3/117</v>
      </c>
      <c r="B359" s="16" t="str">
        <f>'[1]2019'!D659</f>
        <v>Ozolnieku novada dome</v>
      </c>
      <c r="C359" s="11" t="str">
        <f>'[1]2019'!E659</f>
        <v>Kompleksi risinājumi siltumnīcefekta gāzu emisiju samazināšanai Ozolnieku novada pašvaldības Teteles pamatskolā</v>
      </c>
      <c r="D359" s="10">
        <f>IF('[1]2019'!V659&gt;0,'[1]2019'!V659,"")</f>
        <v>37.39</v>
      </c>
      <c r="E359" s="14">
        <f>IF('[1]2019'!Z659="","",'[1]2019'!Z659)</f>
        <v>37.582000000000001</v>
      </c>
      <c r="F359" s="12">
        <f t="shared" si="5"/>
        <v>1.0051350628510296</v>
      </c>
      <c r="G359" s="9"/>
    </row>
    <row r="360" spans="1:7" s="13" customFormat="1" ht="26.25" customHeight="1" x14ac:dyDescent="0.2">
      <c r="A360" s="9" t="str">
        <f>'[1]2019'!C660</f>
        <v>KPFI-15.3/118</v>
      </c>
      <c r="B360" s="16" t="str">
        <f>'[1]2019'!D660</f>
        <v>Mērsraga pirmsskolas izglītības iestāde "Dārta"</v>
      </c>
      <c r="C360" s="11" t="str">
        <f>'[1]2019'!E660</f>
        <v>Kompleksi risinājumi siltumnīcefekta gāzu emisijas samazināšanai Mērsraga novada PII "Dārta" ēkā</v>
      </c>
      <c r="D360" s="10">
        <f>IF('[1]2019'!V660&gt;0,'[1]2019'!V660,"")</f>
        <v>29.173999999999999</v>
      </c>
      <c r="E360" s="14">
        <f>IF('[1]2019'!Z660="","",'[1]2019'!Z660)</f>
        <v>31.166</v>
      </c>
      <c r="F360" s="12">
        <f t="shared" si="5"/>
        <v>1.0682799753204908</v>
      </c>
      <c r="G360" s="9"/>
    </row>
    <row r="361" spans="1:7" s="13" customFormat="1" ht="26.25" customHeight="1" x14ac:dyDescent="0.2">
      <c r="A361" s="9" t="str">
        <f>'[1]2019'!C661</f>
        <v>KPFI-15.3/120</v>
      </c>
      <c r="B361" s="16" t="str">
        <f>'[1]2019'!D661</f>
        <v>Jēkabpils Agrobiznesa koledža (Barkavas Profesionālā vidusskola)</v>
      </c>
      <c r="C361" s="11" t="str">
        <f>'[1]2019'!E661</f>
        <v>Energoefektivitātes paaugstināšana Barkavas Profesionālās vidusskolas mācību, dienesta viesnīcā</v>
      </c>
      <c r="D361" s="10">
        <f>IF('[1]2019'!V661&gt;0,'[1]2019'!V661,"")</f>
        <v>217.96899999999999</v>
      </c>
      <c r="E361" s="14">
        <f>IF('[1]2019'!Z661="","",'[1]2019'!Z661)</f>
        <v>240.91900000000001</v>
      </c>
      <c r="F361" s="12">
        <f t="shared" si="5"/>
        <v>1.1052902018176898</v>
      </c>
      <c r="G361" s="9"/>
    </row>
    <row r="362" spans="1:7" s="13" customFormat="1" ht="26.25" customHeight="1" x14ac:dyDescent="0.2">
      <c r="A362" s="9" t="str">
        <f>'[1]2019'!C662</f>
        <v>KPFI-15.3/123</v>
      </c>
      <c r="B362" s="16" t="str">
        <f>'[1]2019'!D662</f>
        <v>Nīkrāces pamatskola</v>
      </c>
      <c r="C362" s="11" t="str">
        <f>'[1]2019'!E662</f>
        <v>Kompleksi risinājumi siltumnīcefekta gāzu emisijas samazināšanai Nīkrāces pamatskolā</v>
      </c>
      <c r="D362" s="10">
        <f>IF('[1]2019'!V662&gt;0,'[1]2019'!V662,"")</f>
        <v>66.209000000000003</v>
      </c>
      <c r="E362" s="14">
        <f>IF('[1]2019'!Z662="","",'[1]2019'!Z662)</f>
        <v>69.176000000000002</v>
      </c>
      <c r="F362" s="12">
        <f t="shared" si="5"/>
        <v>1.0448126387651226</v>
      </c>
      <c r="G362" s="9"/>
    </row>
    <row r="363" spans="1:7" s="13" customFormat="1" ht="26.25" customHeight="1" x14ac:dyDescent="0.2">
      <c r="A363" s="9" t="str">
        <f>'[1]2019'!C663</f>
        <v>KPFI-15.3/124</v>
      </c>
      <c r="B363" s="16" t="str">
        <f>'[1]2019'!D663</f>
        <v>Strenču novada dome</v>
      </c>
      <c r="C363" s="11" t="str">
        <f>'[1]2019'!E663</f>
        <v>Strenču novada vidusskolas ēkas logu, ārdurvju nomaiņa un pēdējā stāva pārseguma siltināšana Rīgas ielā 13</v>
      </c>
      <c r="D363" s="10">
        <f>IF('[1]2019'!V663&gt;0,'[1]2019'!V663,"")</f>
        <v>82.331000000000003</v>
      </c>
      <c r="E363" s="14">
        <f>IF('[1]2019'!Z663="","",'[1]2019'!Z663)</f>
        <v>93.778000000000006</v>
      </c>
      <c r="F363" s="12">
        <f t="shared" si="5"/>
        <v>1.1390363289647885</v>
      </c>
      <c r="G363" s="9"/>
    </row>
    <row r="364" spans="1:7" s="13" customFormat="1" ht="26.25" customHeight="1" x14ac:dyDescent="0.2">
      <c r="A364" s="9" t="str">
        <f>'[1]2019'!C664</f>
        <v>KPFI-15.3/126</v>
      </c>
      <c r="B364" s="16" t="str">
        <f>'[1]2019'!D664</f>
        <v>Valsts tiesu medicīnas ekspertīzes centrs</v>
      </c>
      <c r="C364" s="11" t="str">
        <f>'[1]2019'!E664</f>
        <v>Kompleksi risinājumi siltumnīcefekta gāzu emisiju samazināšanai Valsts tiesu medicīnas ekspertīzes centra ēkā</v>
      </c>
      <c r="D364" s="10">
        <f>IF('[1]2019'!V664&gt;0,'[1]2019'!V664,"")</f>
        <v>55.015999999999998</v>
      </c>
      <c r="E364" s="14">
        <f>IF('[1]2019'!Z664="","",'[1]2019'!Z664)</f>
        <v>33.037999999999997</v>
      </c>
      <c r="F364" s="12">
        <f t="shared" si="5"/>
        <v>0.6005162134651737</v>
      </c>
      <c r="G364" s="9"/>
    </row>
    <row r="365" spans="1:7" s="13" customFormat="1" ht="26.25" customHeight="1" x14ac:dyDescent="0.2">
      <c r="A365" s="9" t="str">
        <f>'[1]2019'!C665</f>
        <v>KPFI-15.3/131</v>
      </c>
      <c r="B365" s="16" t="str">
        <f>'[1]2019'!D665</f>
        <v>Sabiedrība ar ierobežotu atbildību  "Voka"</v>
      </c>
      <c r="C365" s="11" t="str">
        <f>'[1]2019'!E665</f>
        <v>SIA "VOKA" pāreja no tehnoloģijām, kurās izmanto fosilos energoresursus, uz tehnoloģijām, kurās izmanto atjaunojamos energoresursus</v>
      </c>
      <c r="D365" s="10">
        <f>IF('[1]2019'!V665&gt;0,'[1]2019'!V665,"")</f>
        <v>39.494</v>
      </c>
      <c r="E365" s="14">
        <f>IF('[1]2019'!Z665="","",'[1]2019'!Z665)</f>
        <v>39.982999999999997</v>
      </c>
      <c r="F365" s="12">
        <f t="shared" si="5"/>
        <v>1.0123816275890007</v>
      </c>
      <c r="G365" s="9"/>
    </row>
    <row r="366" spans="1:7" s="13" customFormat="1" ht="26.25" customHeight="1" x14ac:dyDescent="0.2">
      <c r="A366" s="9" t="str">
        <f>'[1]2019'!C666</f>
        <v>KPFI-15.3/133</v>
      </c>
      <c r="B366" s="16" t="str">
        <f>'[1]2019'!D666</f>
        <v>Lielvārdes novada dome</v>
      </c>
      <c r="C366" s="11" t="str">
        <f>'[1]2019'!E666</f>
        <v>Siltumnīcefekta gāzu emisiju samazināšana Lielvārdes novada vispārējās pirmsskolas izglītības iestādē "Zvaniņš"</v>
      </c>
      <c r="D366" s="10">
        <f>IF('[1]2019'!V666&gt;0,'[1]2019'!V666,"")</f>
        <v>57.281999999999996</v>
      </c>
      <c r="E366" s="14">
        <f>IF('[1]2019'!Z666="","",'[1]2019'!Z666)</f>
        <v>40.270000000000003</v>
      </c>
      <c r="F366" s="12">
        <f t="shared" si="5"/>
        <v>0.70301316294822114</v>
      </c>
      <c r="G366" s="9"/>
    </row>
    <row r="367" spans="1:7" s="13" customFormat="1" ht="26.25" customHeight="1" x14ac:dyDescent="0.2">
      <c r="A367" s="9" t="str">
        <f>'[1]2019'!C667</f>
        <v>KPFI-15.3/134</v>
      </c>
      <c r="B367" s="16" t="str">
        <f>'[1]2019'!D667</f>
        <v>Sabiedrība ar ierobežotu atbildību  "Cēsu klīnika"</v>
      </c>
      <c r="C367" s="11" t="str">
        <f>'[1]2019'!E667</f>
        <v>Kompleksi risinājumi siltumnīcefekta gāzu emisiju samazināšanai SIA "CĒSU KLĪNIKA" ēkā</v>
      </c>
      <c r="D367" s="10">
        <f>IF('[1]2019'!V667&gt;0,'[1]2019'!V667,"")</f>
        <v>130.98400000000001</v>
      </c>
      <c r="E367" s="14">
        <f>IF('[1]2019'!Z667="","",'[1]2019'!Z667)</f>
        <v>193.9</v>
      </c>
      <c r="F367" s="12">
        <f t="shared" si="5"/>
        <v>1.4803334758443778</v>
      </c>
      <c r="G367" s="9"/>
    </row>
    <row r="368" spans="1:7" s="13" customFormat="1" ht="26.25" customHeight="1" x14ac:dyDescent="0.2">
      <c r="A368" s="9" t="str">
        <f>'[1]2019'!C668</f>
        <v>KPFI-15.3/135</v>
      </c>
      <c r="B368" s="16" t="str">
        <f>'[1]2019'!D668</f>
        <v>Ilūkstes novada kultūras centrs</v>
      </c>
      <c r="C368" s="11" t="str">
        <f>'[1]2019'!E668</f>
        <v xml:space="preserve">Kompleksi risinājumi siltumnīcefekta gāzu emisijas samazināšanai Ilūkstes novada kultūras centrā </v>
      </c>
      <c r="D368" s="10">
        <f>IF('[1]2019'!V668&gt;0,'[1]2019'!V668,"")</f>
        <v>170.89599999999999</v>
      </c>
      <c r="E368" s="14">
        <f>IF('[1]2019'!Z668="","",'[1]2019'!Z668)</f>
        <v>173.482</v>
      </c>
      <c r="F368" s="12">
        <f t="shared" si="5"/>
        <v>1.015132010111413</v>
      </c>
      <c r="G368" s="9"/>
    </row>
    <row r="369" spans="1:7" s="13" customFormat="1" ht="26.25" customHeight="1" x14ac:dyDescent="0.2">
      <c r="A369" s="9" t="str">
        <f>'[1]2019'!C669</f>
        <v>KPFI-15.3/136</v>
      </c>
      <c r="B369" s="16" t="str">
        <f>'[1]2019'!D669</f>
        <v>Balvu novada pašvaldība</v>
      </c>
      <c r="C369" s="11" t="str">
        <f>'[1]2019'!E669</f>
        <v>Kompleksi risinājumi siltumnīcefekta gāzu emisiju samazināšanai Balvu Valsts ģimnāzijas internātā</v>
      </c>
      <c r="D369" s="10">
        <f>IF('[1]2019'!V669&gt;0,'[1]2019'!V669,"")</f>
        <v>99.111999999999995</v>
      </c>
      <c r="E369" s="14">
        <f>IF('[1]2019'!Z669="","",'[1]2019'!Z669)</f>
        <v>104.22499999999999</v>
      </c>
      <c r="F369" s="12">
        <f t="shared" si="5"/>
        <v>1.0515881023488578</v>
      </c>
      <c r="G369" s="9"/>
    </row>
    <row r="370" spans="1:7" s="13" customFormat="1" ht="26.25" customHeight="1" x14ac:dyDescent="0.2">
      <c r="A370" s="9" t="str">
        <f>'[1]2019'!C670</f>
        <v>KPFI-15.3/137</v>
      </c>
      <c r="B370" s="16" t="str">
        <f>'[1]2019'!D670</f>
        <v>Olaines pirmsskolas izglītības iestāde "Zīle"</v>
      </c>
      <c r="C370" s="11" t="str">
        <f>'[1]2019'!E670</f>
        <v>Kompleksi risinājumi siltumnīcefekta gāzu emisiju samazināšanai Olaines pirmsskolas izglītības iestādē "Zīle"</v>
      </c>
      <c r="D370" s="10">
        <f>IF('[1]2019'!V670&gt;0,'[1]2019'!V670,"")</f>
        <v>30.93</v>
      </c>
      <c r="E370" s="14">
        <f>IF('[1]2019'!Z670="","",'[1]2019'!Z670)</f>
        <v>13.885999999999999</v>
      </c>
      <c r="F370" s="12">
        <f t="shared" si="5"/>
        <v>0.44894924021985128</v>
      </c>
      <c r="G370" s="9"/>
    </row>
    <row r="371" spans="1:7" s="13" customFormat="1" ht="26.25" customHeight="1" x14ac:dyDescent="0.2">
      <c r="A371" s="9" t="str">
        <f>'[1]2019'!C671</f>
        <v>KPFI-15.3/138</v>
      </c>
      <c r="B371" s="16" t="str">
        <f>'[1]2019'!D671</f>
        <v>Olaines novada dome</v>
      </c>
      <c r="C371" s="11" t="str">
        <f>'[1]2019'!E671</f>
        <v>Kompleksi risinājumi siltumnīcefekta gāzu emisiju samazināšanai Olaines pirmsskolas izglītības iestādē "Magonīte"</v>
      </c>
      <c r="D371" s="10">
        <f>IF('[1]2019'!V671&gt;0,'[1]2019'!V671,"")</f>
        <v>35.222000000000001</v>
      </c>
      <c r="E371" s="14">
        <f>IF('[1]2019'!Z671="","",'[1]2019'!Z671)</f>
        <v>25.135999999999999</v>
      </c>
      <c r="F371" s="12">
        <f t="shared" si="5"/>
        <v>0.71364488104025892</v>
      </c>
      <c r="G371" s="9"/>
    </row>
    <row r="372" spans="1:7" s="13" customFormat="1" ht="26.25" customHeight="1" x14ac:dyDescent="0.2">
      <c r="A372" s="9" t="str">
        <f>'[1]2019'!C672</f>
        <v>KPFI-15.3/139</v>
      </c>
      <c r="B372" s="16" t="str">
        <f>'[1]2019'!D672</f>
        <v>Olaines 1.vidusskola</v>
      </c>
      <c r="C372" s="11" t="str">
        <f>'[1]2019'!E672</f>
        <v>Kompleksi risinājumi siltumnīcefekta gāzu emisiju samazināšanai Olaines 1.vidusskolā</v>
      </c>
      <c r="D372" s="10">
        <f>IF('[1]2019'!V672&gt;0,'[1]2019'!V672,"")</f>
        <v>38.28</v>
      </c>
      <c r="E372" s="14">
        <f>IF('[1]2019'!Z672="","",'[1]2019'!Z672)</f>
        <v>11.686999999999999</v>
      </c>
      <c r="F372" s="12">
        <f t="shared" si="5"/>
        <v>0.3053030303030303</v>
      </c>
      <c r="G372" s="9"/>
    </row>
    <row r="373" spans="1:7" s="13" customFormat="1" ht="26.25" customHeight="1" x14ac:dyDescent="0.2">
      <c r="A373" s="9" t="str">
        <f>'[1]2019'!C673</f>
        <v>KPFI-15.3/140</v>
      </c>
      <c r="B373" s="16" t="str">
        <f>'[1]2019'!D673</f>
        <v>Alsviķu PII "Saulīte"</v>
      </c>
      <c r="C373" s="11" t="str">
        <f>'[1]2019'!E673</f>
        <v>Kompleksi risinājumi gāzu emisiju samazināšanai Alsviķu pirmsskolas izglītības iestādē "Saulīte"</v>
      </c>
      <c r="D373" s="10">
        <f>IF('[1]2019'!V673&gt;0,'[1]2019'!V673,"")</f>
        <v>24.968</v>
      </c>
      <c r="E373" s="14">
        <f>IF('[1]2019'!Z673="","",'[1]2019'!Z673)</f>
        <v>26.367000000000001</v>
      </c>
      <c r="F373" s="12">
        <f t="shared" si="5"/>
        <v>1.056031720602371</v>
      </c>
      <c r="G373" s="9"/>
    </row>
    <row r="374" spans="1:7" s="13" customFormat="1" ht="26.25" customHeight="1" x14ac:dyDescent="0.2">
      <c r="A374" s="9" t="str">
        <f>'[1]2019'!C674</f>
        <v>KPFI-15.3/141</v>
      </c>
      <c r="B374" s="16" t="str">
        <f>'[1]2019'!D674</f>
        <v>Mazsalacas novada kultūras centrs</v>
      </c>
      <c r="C374" s="11" t="str">
        <f>'[1]2019'!E674</f>
        <v>Mazsalacas novada Kultūras centra energoefektivitātes paaugstināšana</v>
      </c>
      <c r="D374" s="10">
        <f>IF('[1]2019'!V674&gt;0,'[1]2019'!V674,"")</f>
        <v>11.765000000000001</v>
      </c>
      <c r="E374" s="14">
        <f>IF('[1]2019'!Z674="","",'[1]2019'!Z674)</f>
        <v>11.769</v>
      </c>
      <c r="F374" s="12">
        <f t="shared" si="5"/>
        <v>1.0003399915002125</v>
      </c>
      <c r="G374" s="9"/>
    </row>
    <row r="375" spans="1:7" s="13" customFormat="1" ht="26.25" customHeight="1" x14ac:dyDescent="0.2">
      <c r="A375" s="9" t="str">
        <f>'[1]2019'!C675</f>
        <v>KPFI-15.3/147</v>
      </c>
      <c r="B375" s="16" t="str">
        <f>'[1]2019'!D675</f>
        <v>Valsts akciju sabiedrība "Starptautiskā lidosta "Rīga""</v>
      </c>
      <c r="C375" s="11" t="str">
        <f>'[1]2019'!E675</f>
        <v>Kompleksi risinājumi siltumnīcefekta gāzu emisiju samazināšanai starptautiskajā lidostā "Rīga"</v>
      </c>
      <c r="D375" s="10">
        <f>IF('[1]2019'!V675&gt;0,'[1]2019'!V675,"")</f>
        <v>154.511</v>
      </c>
      <c r="E375" s="14">
        <f>IF('[1]2019'!Z675="","",'[1]2019'!Z675)</f>
        <v>737.32100000000003</v>
      </c>
      <c r="F375" s="12">
        <f t="shared" si="5"/>
        <v>4.7719644556051026</v>
      </c>
      <c r="G375" s="9"/>
    </row>
    <row r="376" spans="1:7" s="13" customFormat="1" ht="26.25" customHeight="1" x14ac:dyDescent="0.2">
      <c r="A376" s="9" t="str">
        <f>'[1]2019'!C676</f>
        <v>KPFI-15.3/149</v>
      </c>
      <c r="B376" s="16" t="str">
        <f>'[1]2019'!D676</f>
        <v>Vecumnieku novada dome</v>
      </c>
      <c r="C376" s="11" t="str">
        <f>'[1]2019'!E676</f>
        <v>Kompleksi risinājumi siltumnīcefekta gāzu emisijas samazināšanai Misas vidusskolā</v>
      </c>
      <c r="D376" s="10">
        <f>IF('[1]2019'!V676&gt;0,'[1]2019'!V676,"")</f>
        <v>86.197000000000003</v>
      </c>
      <c r="E376" s="14">
        <f>IF('[1]2019'!Z676="","",'[1]2019'!Z676)</f>
        <v>119.402</v>
      </c>
      <c r="F376" s="12">
        <f t="shared" si="5"/>
        <v>1.385222223511259</v>
      </c>
      <c r="G376" s="9"/>
    </row>
    <row r="377" spans="1:7" s="13" customFormat="1" ht="26.25" customHeight="1" x14ac:dyDescent="0.2">
      <c r="A377" s="9" t="str">
        <f>'[1]2019'!C677</f>
        <v>KPFI-15.3/150</v>
      </c>
      <c r="B377" s="16" t="str">
        <f>'[1]2019'!D677</f>
        <v>Jaunalūksnes PII "Pūcīte"</v>
      </c>
      <c r="C377" s="11" t="str">
        <f>'[1]2019'!E677</f>
        <v>Kompleksi risinājumi gāzu emisiju samazināšanai Jaunalūksnes pirmsskolas izglītības iestādē "Pūcīte"</v>
      </c>
      <c r="D377" s="10">
        <f>IF('[1]2019'!V677&gt;0,'[1]2019'!V677,"")</f>
        <v>39.76</v>
      </c>
      <c r="E377" s="14">
        <f>IF('[1]2019'!Z677="","",'[1]2019'!Z677)</f>
        <v>40.031999999999996</v>
      </c>
      <c r="F377" s="12">
        <f t="shared" si="5"/>
        <v>1.006841046277666</v>
      </c>
      <c r="G377" s="9"/>
    </row>
    <row r="378" spans="1:7" s="13" customFormat="1" ht="26.25" customHeight="1" x14ac:dyDescent="0.2">
      <c r="A378" s="9" t="str">
        <f>'[1]2019'!C678</f>
        <v>KPFI-15.3/151</v>
      </c>
      <c r="B378" s="16" t="str">
        <f>'[1]2019'!D678</f>
        <v>Malienas pirsmsskolas izglītības iestāde "Mazputniņš"</v>
      </c>
      <c r="C378" s="11" t="str">
        <f>'[1]2019'!E678</f>
        <v>Kompleksi risinājumi gāzu emisiju samazināšanai Malienas pirmsskolas izglītības iestādē "Mazputniņš"</v>
      </c>
      <c r="D378" s="10">
        <f>IF('[1]2019'!V678&gt;0,'[1]2019'!V678,"")</f>
        <v>29.353999999999999</v>
      </c>
      <c r="E378" s="14">
        <f>IF('[1]2019'!Z678="","",'[1]2019'!Z678)</f>
        <v>29.574000000000002</v>
      </c>
      <c r="F378" s="12">
        <f t="shared" si="5"/>
        <v>1.0074947196293522</v>
      </c>
      <c r="G378" s="9"/>
    </row>
    <row r="379" spans="1:7" s="13" customFormat="1" ht="26.25" customHeight="1" x14ac:dyDescent="0.2">
      <c r="A379" s="9" t="str">
        <f>'[1]2019'!C679</f>
        <v>KPFI-15.3/152</v>
      </c>
      <c r="B379" s="16" t="str">
        <f>'[1]2019'!D679</f>
        <v>Alūksnes novada pašvaldība (agrāk Mālupes pamatskola)</v>
      </c>
      <c r="C379" s="11" t="str">
        <f>'[1]2019'!E679</f>
        <v>Kompleksi risinājumi gāzu emisiju samazināšanai Mālupes pamatskolas sporta zāles ēkā</v>
      </c>
      <c r="D379" s="10">
        <f>IF('[1]2019'!V679&gt;0,'[1]2019'!V679,"")</f>
        <v>26.518999999999998</v>
      </c>
      <c r="E379" s="14">
        <f>IF('[1]2019'!Z679="","",'[1]2019'!Z679)</f>
        <v>37.994999999999997</v>
      </c>
      <c r="F379" s="12">
        <f t="shared" si="5"/>
        <v>1.4327463328179795</v>
      </c>
      <c r="G379" s="9"/>
    </row>
    <row r="380" spans="1:7" s="13" customFormat="1" ht="26.25" customHeight="1" x14ac:dyDescent="0.2">
      <c r="A380" s="9" t="str">
        <f>'[1]2019'!C680</f>
        <v>KPFI-15.3/153</v>
      </c>
      <c r="B380" s="16" t="str">
        <f>'[1]2019'!D680</f>
        <v>Lielvārdes novada dome</v>
      </c>
      <c r="C380" s="11" t="str">
        <f>'[1]2019'!E680</f>
        <v>Siltumnīcefekta gāzu emisiju samazināšana Lielvārdes novada vispārējās pirmsskolas izglītības iestādē "Pūt vējiņi"</v>
      </c>
      <c r="D380" s="10">
        <f>IF('[1]2019'!V680&gt;0,'[1]2019'!V680,"")</f>
        <v>66.069000000000003</v>
      </c>
      <c r="E380" s="14">
        <f>IF('[1]2019'!Z680="","",'[1]2019'!Z680)</f>
        <v>54.473999999999997</v>
      </c>
      <c r="F380" s="12">
        <f t="shared" si="5"/>
        <v>0.82450165735821634</v>
      </c>
      <c r="G380" s="9"/>
    </row>
    <row r="381" spans="1:7" s="13" customFormat="1" ht="26.25" customHeight="1" x14ac:dyDescent="0.2">
      <c r="A381" s="9" t="str">
        <f>'[1]2019'!C681</f>
        <v>KPFI-15.3/156</v>
      </c>
      <c r="B381" s="16" t="str">
        <f>'[1]2019'!D681</f>
        <v>Rēzeknes novada pašvaldība</v>
      </c>
      <c r="C381" s="11" t="str">
        <f>'[1]2019'!E681</f>
        <v>Kompleksi risinājumi siltumnīcefekta gāzu emisiju samazināšanai pirmsskolas izglītības iestādē "Jāņtārpiņš"</v>
      </c>
      <c r="D381" s="10">
        <f>IF('[1]2019'!V681&gt;0,'[1]2019'!V681,"")</f>
        <v>25.504999999999999</v>
      </c>
      <c r="E381" s="14">
        <f>IF('[1]2019'!Z681="","",'[1]2019'!Z681)</f>
        <v>25.992999999999999</v>
      </c>
      <c r="F381" s="12">
        <f t="shared" si="5"/>
        <v>1.0191335032346598</v>
      </c>
      <c r="G381" s="9"/>
    </row>
    <row r="382" spans="1:7" s="13" customFormat="1" ht="26.25" customHeight="1" x14ac:dyDescent="0.2">
      <c r="A382" s="9" t="str">
        <f>'[1]2019'!C682</f>
        <v>KPFI-15.3/160</v>
      </c>
      <c r="B382" s="16" t="str">
        <f>'[1]2019'!D682</f>
        <v>Grobiņas novada dome</v>
      </c>
      <c r="C382" s="11" t="str">
        <f>'[1]2019'!E682</f>
        <v>Kompleksi risinājumi siltumnīcefekta gāzu emisiju samazināšanai Grobiņas novada pašvaldības Kapsēdes pamatskolā</v>
      </c>
      <c r="D382" s="10">
        <f>IF('[1]2019'!V682&gt;0,'[1]2019'!V682,"")</f>
        <v>102.515</v>
      </c>
      <c r="E382" s="14">
        <f>IF('[1]2019'!Z682="","",'[1]2019'!Z682)</f>
        <v>129.06200000000001</v>
      </c>
      <c r="F382" s="12">
        <f t="shared" si="5"/>
        <v>1.2589572257718384</v>
      </c>
      <c r="G382" s="9"/>
    </row>
    <row r="383" spans="1:7" s="13" customFormat="1" ht="26.25" customHeight="1" x14ac:dyDescent="0.2">
      <c r="A383" s="9" t="str">
        <f>'[1]2019'!C683</f>
        <v>KPFI-15.3/161</v>
      </c>
      <c r="B383" s="16" t="str">
        <f>'[1]2019'!D683</f>
        <v>Madonas novada pašvaldība</v>
      </c>
      <c r="C383" s="11" t="str">
        <f>'[1]2019'!E683</f>
        <v>Energoefektīva apgaismojuma renovācija Barkavas pamatskolā</v>
      </c>
      <c r="D383" s="10">
        <f>IF('[1]2019'!V683&gt;0,'[1]2019'!V683,"")</f>
        <v>7.1029999999999998</v>
      </c>
      <c r="E383" s="14">
        <f>IF('[1]2019'!Z683="","",'[1]2019'!Z683)</f>
        <v>17.963999999999999</v>
      </c>
      <c r="F383" s="12">
        <f t="shared" si="5"/>
        <v>2.5290722230043641</v>
      </c>
      <c r="G383" s="9"/>
    </row>
    <row r="384" spans="1:7" s="13" customFormat="1" ht="26.25" customHeight="1" x14ac:dyDescent="0.2">
      <c r="A384" s="9" t="str">
        <f>'[1]2019'!C684</f>
        <v>KPFI-15.3/162</v>
      </c>
      <c r="B384" s="16" t="str">
        <f>'[1]2019'!D684</f>
        <v>Grobiņas novada dome</v>
      </c>
      <c r="C384" s="11" t="str">
        <f>'[1]2019'!E684</f>
        <v>Kompleksi risinājumi siltumnīcefekta gāzu emisijas samazināšanai Grobiņas pašvaldības pirmsskolas izglītības iestādē "Pīpenīte"</v>
      </c>
      <c r="D384" s="10">
        <f>IF('[1]2019'!V684&gt;0,'[1]2019'!V684,"")</f>
        <v>23.317</v>
      </c>
      <c r="E384" s="14">
        <f>IF('[1]2019'!Z684="","",'[1]2019'!Z684)</f>
        <v>30.899000000000001</v>
      </c>
      <c r="F384" s="12">
        <f t="shared" si="5"/>
        <v>1.3251704764763907</v>
      </c>
      <c r="G384" s="9"/>
    </row>
    <row r="385" spans="1:7" s="13" customFormat="1" ht="26.25" customHeight="1" x14ac:dyDescent="0.2">
      <c r="A385" s="9" t="str">
        <f>'[1]2019'!C685</f>
        <v>KPFI-15.3/163</v>
      </c>
      <c r="B385" s="16" t="str">
        <f>'[1]2019'!D685</f>
        <v>Dzelzavas pagasta kultūras nams</v>
      </c>
      <c r="C385" s="11" t="str">
        <f>'[1]2019'!E685</f>
        <v>Dzelzavas pagasta kultūras nama telpu, fasādes un iekšējo inženiertīklu vienkāršotā renovācija</v>
      </c>
      <c r="D385" s="10">
        <f>IF('[1]2019'!V685&gt;0,'[1]2019'!V685,"")</f>
        <v>33.628</v>
      </c>
      <c r="E385" s="14">
        <f>IF('[1]2019'!Z685="","",'[1]2019'!Z685)</f>
        <v>34.76</v>
      </c>
      <c r="F385" s="12">
        <f t="shared" si="5"/>
        <v>1.0336624241703343</v>
      </c>
      <c r="G385" s="9"/>
    </row>
    <row r="386" spans="1:7" s="13" customFormat="1" ht="26.25" customHeight="1" x14ac:dyDescent="0.2">
      <c r="A386" s="9" t="str">
        <f>'[1]2019'!C686</f>
        <v>KPFI-15.3/166</v>
      </c>
      <c r="B386" s="16" t="str">
        <f>'[1]2019'!D686</f>
        <v>Sociālās aprūpes centrs "Lode"</v>
      </c>
      <c r="C386" s="11" t="str">
        <f>'[1]2019'!E686</f>
        <v>Kompleksi risinājumi siltumnīcefekta gāzu emisiju samazināšanai sociālās aprūpes centra "Lode" ēkā</v>
      </c>
      <c r="D386" s="10">
        <f>IF('[1]2019'!V686&gt;0,'[1]2019'!V686,"")</f>
        <v>56.387</v>
      </c>
      <c r="E386" s="14">
        <f>IF('[1]2019'!Z686="","",'[1]2019'!Z686)</f>
        <v>65.894000000000005</v>
      </c>
      <c r="F386" s="12">
        <f t="shared" si="5"/>
        <v>1.1686026921098835</v>
      </c>
      <c r="G386" s="9"/>
    </row>
    <row r="387" spans="1:7" s="13" customFormat="1" ht="26.25" customHeight="1" x14ac:dyDescent="0.2">
      <c r="A387" s="9" t="str">
        <f>'[1]2019'!C687</f>
        <v>KPFI-15.3/169</v>
      </c>
      <c r="B387" s="16" t="str">
        <f>'[1]2019'!D687</f>
        <v>Talsu novada pašvaldība</v>
      </c>
      <c r="C387" s="11" t="str">
        <f>'[1]2019'!E687</f>
        <v>Kompleksi risinājumi siltumnīcefekta gāzu emisijas samazināšanai PII "Saulīte" ēkā Nākotnes ielā 3, Stendē</v>
      </c>
      <c r="D387" s="10">
        <f>IF('[1]2019'!V687&gt;0,'[1]2019'!V687,"")</f>
        <v>40.747</v>
      </c>
      <c r="E387" s="14">
        <f>IF('[1]2019'!Z687="","",'[1]2019'!Z687)</f>
        <v>37.406999999999996</v>
      </c>
      <c r="F387" s="12">
        <f t="shared" ref="F387:F450" si="6">IF(ISNUMBER(E387/$D387),E387/$D387,"")</f>
        <v>0.9180307752717991</v>
      </c>
      <c r="G387" s="9"/>
    </row>
    <row r="388" spans="1:7" s="13" customFormat="1" ht="26.25" customHeight="1" x14ac:dyDescent="0.2">
      <c r="A388" s="9" t="str">
        <f>'[1]2019'!C688</f>
        <v>KPFI-15.3/170</v>
      </c>
      <c r="B388" s="16" t="str">
        <f>'[1]2019'!D688</f>
        <v>Rūjienas novada Kultūras un tūrisma centrs</v>
      </c>
      <c r="C388" s="11" t="str">
        <f>'[1]2019'!E688</f>
        <v>Kompleksi risinājumi siltumnīcefekta gāzu emisiju samazināšanai Rūjienas kultūras nama ēkā</v>
      </c>
      <c r="D388" s="10">
        <f>IF('[1]2019'!V688&gt;0,'[1]2019'!V688,"")</f>
        <v>49.713000000000001</v>
      </c>
      <c r="E388" s="14">
        <f>IF('[1]2019'!Z688="","",'[1]2019'!Z688)</f>
        <v>37.365000000000002</v>
      </c>
      <c r="F388" s="12">
        <f t="shared" si="6"/>
        <v>0.75161426588618674</v>
      </c>
      <c r="G388" s="9"/>
    </row>
    <row r="389" spans="1:7" s="13" customFormat="1" ht="26.25" customHeight="1" x14ac:dyDescent="0.2">
      <c r="A389" s="9" t="str">
        <f>'[1]2019'!C689</f>
        <v>KPFI-15.3/171</v>
      </c>
      <c r="B389" s="16" t="str">
        <f>'[1]2019'!D689</f>
        <v>Rūjienas novada dome</v>
      </c>
      <c r="C389" s="11" t="str">
        <f>'[1]2019'!E689</f>
        <v>Kompleksi risinājumi siltumnīcefekta gāzu emisiju samazināšanai Rūjienas vidusskolas ēkā</v>
      </c>
      <c r="D389" s="10">
        <f>IF('[1]2019'!V689&gt;0,'[1]2019'!V689,"")</f>
        <v>71.581999999999994</v>
      </c>
      <c r="E389" s="14">
        <f>IF('[1]2019'!Z689="","",'[1]2019'!Z689)</f>
        <v>91.397000000000006</v>
      </c>
      <c r="F389" s="12">
        <f t="shared" si="6"/>
        <v>1.2768154005196839</v>
      </c>
      <c r="G389" s="9"/>
    </row>
    <row r="390" spans="1:7" s="13" customFormat="1" ht="26.25" customHeight="1" x14ac:dyDescent="0.2">
      <c r="A390" s="9" t="str">
        <f>'[1]2019'!C690</f>
        <v>KPFI-15.3/172</v>
      </c>
      <c r="B390" s="16" t="str">
        <f>'[1]2019'!D690</f>
        <v>Rēzeknes pilsētas dome</v>
      </c>
      <c r="C390" s="11" t="str">
        <f>'[1]2019'!E690</f>
        <v>Energoefektivitātes paaugstināšanas darbi Rēzeknes J.Ivanova mūzikas skolā</v>
      </c>
      <c r="D390" s="10">
        <f>IF('[1]2019'!V690&gt;0,'[1]2019'!V690,"")</f>
        <v>62.454999999999998</v>
      </c>
      <c r="E390" s="14">
        <f>IF('[1]2019'!Z690="","",'[1]2019'!Z690)</f>
        <v>62.59</v>
      </c>
      <c r="F390" s="12">
        <f t="shared" si="6"/>
        <v>1.0021615563205508</v>
      </c>
      <c r="G390" s="9"/>
    </row>
    <row r="391" spans="1:7" s="13" customFormat="1" ht="26.25" customHeight="1" x14ac:dyDescent="0.2">
      <c r="A391" s="9" t="str">
        <f>'[1]2019'!C691</f>
        <v>KPFI-15.3/173</v>
      </c>
      <c r="B391" s="16" t="str">
        <f>'[1]2019'!D691</f>
        <v>Rēzeknes pilsētas dome</v>
      </c>
      <c r="C391" s="11" t="str">
        <f>'[1]2019'!E691</f>
        <v>Kompleksi risinājumi siltumnīcefekta gāzu emisijas samazināšanai PII "Auseklītis"</v>
      </c>
      <c r="D391" s="10">
        <f>IF('[1]2019'!V691&gt;0,'[1]2019'!V691,"")</f>
        <v>33.993000000000002</v>
      </c>
      <c r="E391" s="14">
        <f>IF('[1]2019'!Z691="","",'[1]2019'!Z691)</f>
        <v>34.241999999999997</v>
      </c>
      <c r="F391" s="12">
        <f t="shared" si="6"/>
        <v>1.0073250375077221</v>
      </c>
      <c r="G391" s="9"/>
    </row>
    <row r="392" spans="1:7" s="13" customFormat="1" ht="26.25" customHeight="1" x14ac:dyDescent="0.2">
      <c r="A392" s="9" t="str">
        <f>'[1]2019'!C692</f>
        <v>KPFI-15.3/174</v>
      </c>
      <c r="B392" s="16" t="str">
        <f>'[1]2019'!D692</f>
        <v>Sabiedrība ar ierobežotu atbildību "Vidzemes slimnīca"</v>
      </c>
      <c r="C392" s="11" t="str">
        <f>'[1]2019'!E692</f>
        <v>Kompleksi risinājumi siltumnīcefekta gāzu emisijas samazināšanai Sabiedrības ar ierobežotu atbildību "Vidzemes slimnīca", vienotais reģistrācijas Nr.40003258333, juridiskā adrese - Jumaras iela 195, Valmiera, LV-4201, piederošajā ēkā (būves kadastra apzīm</v>
      </c>
      <c r="D392" s="10">
        <f>IF('[1]2019'!V692&gt;0,'[1]2019'!V692,"")</f>
        <v>297.77100000000002</v>
      </c>
      <c r="E392" s="14">
        <f>IF('[1]2019'!Z692="","",'[1]2019'!Z692)</f>
        <v>297.80900000000003</v>
      </c>
      <c r="F392" s="12">
        <f t="shared" si="6"/>
        <v>1.0001276148449647</v>
      </c>
      <c r="G392" s="9"/>
    </row>
    <row r="393" spans="1:7" s="13" customFormat="1" ht="52.5" customHeight="1" x14ac:dyDescent="0.2">
      <c r="A393" s="9" t="str">
        <f>'[1]2019'!C693</f>
        <v>KPFI-15.3/176</v>
      </c>
      <c r="B393" s="16" t="str">
        <f>'[1]2019'!D693</f>
        <v>Sabiedrība ar ierobežotu atbildību "Alūksnes slimnīca"</v>
      </c>
      <c r="C393" s="11" t="str">
        <f>'[1]2019'!E693</f>
        <v>Kompleksi risinājumi sitlumnīcefekta gāzu emisiju samazināšanai SIA "Alūksnes slimnīca" ēkā</v>
      </c>
      <c r="D393" s="10">
        <f>IF('[1]2019'!V693&gt;0,'[1]2019'!V693,"")</f>
        <v>204.21100000000001</v>
      </c>
      <c r="E393" s="14">
        <f>IF('[1]2019'!Z693="","",'[1]2019'!Z693)</f>
        <v>0</v>
      </c>
      <c r="F393" s="12">
        <f t="shared" si="6"/>
        <v>0</v>
      </c>
      <c r="G393" s="11" t="s">
        <v>23</v>
      </c>
    </row>
    <row r="394" spans="1:7" s="13" customFormat="1" ht="26.25" customHeight="1" x14ac:dyDescent="0.2">
      <c r="A394" s="9" t="str">
        <f>'[1]2019'!C694</f>
        <v>KPFI-15.4/1</v>
      </c>
      <c r="B394" s="16" t="str">
        <f>'[1]2019'!D694</f>
        <v>Raunas novada dome</v>
      </c>
      <c r="C394" s="11" t="str">
        <f>'[1]2019'!E694</f>
        <v>Siltumnīcefekta gāzu emisiju samazināšana Raunas vidusskolas pirmskolas izglītības iestādē</v>
      </c>
      <c r="D394" s="10">
        <f>IF('[1]2019'!V694&gt;0,'[1]2019'!V694,"")</f>
        <v>49.793999999999997</v>
      </c>
      <c r="E394" s="14">
        <f>IF('[1]2019'!Z694="","",'[1]2019'!Z694)</f>
        <v>47.923000000000002</v>
      </c>
      <c r="F394" s="12">
        <f t="shared" si="6"/>
        <v>0.9624251917901756</v>
      </c>
      <c r="G394" s="9"/>
    </row>
    <row r="395" spans="1:7" s="13" customFormat="1" ht="26.25" customHeight="1" x14ac:dyDescent="0.2">
      <c r="A395" s="9" t="str">
        <f>'[1]2019'!C695</f>
        <v>KPFI-15.4/2</v>
      </c>
      <c r="B395" s="16" t="str">
        <f>'[1]2019'!D695</f>
        <v>Raunas novada dome</v>
      </c>
      <c r="C395" s="11" t="str">
        <f>'[1]2019'!E695</f>
        <v>Siltumnīcefekta gāzu emisiju samazināšana Raunas kultūras iestādē</v>
      </c>
      <c r="D395" s="10">
        <f>IF('[1]2019'!V695&gt;0,'[1]2019'!V695,"")</f>
        <v>48.070999999999998</v>
      </c>
      <c r="E395" s="14">
        <f>IF('[1]2019'!Z695="","",'[1]2019'!Z695)</f>
        <v>48.107999999999997</v>
      </c>
      <c r="F395" s="12">
        <f t="shared" si="6"/>
        <v>1.0007696948264027</v>
      </c>
      <c r="G395" s="9"/>
    </row>
    <row r="396" spans="1:7" s="13" customFormat="1" ht="26.25" customHeight="1" x14ac:dyDescent="0.2">
      <c r="A396" s="9" t="str">
        <f>'[1]2019'!C696</f>
        <v>KPFI-15.4/3</v>
      </c>
      <c r="B396" s="16" t="str">
        <f>'[1]2019'!D696</f>
        <v>Rīgas Stila un modes tehnikums (iepriekš -Rīgas Stila un modes profesionālā vidusskola)</v>
      </c>
      <c r="C396" s="11" t="str">
        <f>'[1]2019'!E696</f>
        <v>Energoefektivitātes paaugstināšana Rīgas Stila un Modes profesionālās vidusskolas mācību un administratīvajā korpusā</v>
      </c>
      <c r="D396" s="10">
        <f>IF('[1]2019'!V696&gt;0,'[1]2019'!V696,"")</f>
        <v>273.21499999999997</v>
      </c>
      <c r="E396" s="14">
        <f>IF('[1]2019'!Z696="","",'[1]2019'!Z696)</f>
        <v>275.298</v>
      </c>
      <c r="F396" s="12">
        <f t="shared" si="6"/>
        <v>1.007624032355471</v>
      </c>
      <c r="G396" s="9"/>
    </row>
    <row r="397" spans="1:7" s="13" customFormat="1" ht="26.25" customHeight="1" x14ac:dyDescent="0.2">
      <c r="A397" s="9" t="str">
        <f>'[1]2019'!C697</f>
        <v>KPFI-15.4/7</v>
      </c>
      <c r="B397" s="16" t="str">
        <f>'[1]2019'!D697</f>
        <v>Latvijas Nacionālais Arhīvs</v>
      </c>
      <c r="C397" s="11" t="str">
        <f>'[1]2019'!E697</f>
        <v>Kompleksi risinājumi siltumnīcefekta gāzu emisijas samazināšanai Latvijas Nacionālā arhīva ēkās Pils ielā 86/88, Ventspilī, LV-3601</v>
      </c>
      <c r="D397" s="10">
        <f>IF('[1]2019'!V697&gt;0,'[1]2019'!V697,"")</f>
        <v>59.515000000000001</v>
      </c>
      <c r="E397" s="14">
        <f>IF('[1]2019'!Z697="","",'[1]2019'!Z697)</f>
        <v>70.537000000000006</v>
      </c>
      <c r="F397" s="12">
        <f t="shared" si="6"/>
        <v>1.1851970091573554</v>
      </c>
      <c r="G397" s="9"/>
    </row>
    <row r="398" spans="1:7" s="13" customFormat="1" ht="26.25" customHeight="1" x14ac:dyDescent="0.2">
      <c r="A398" s="9" t="str">
        <f>'[1]2019'!C698</f>
        <v>KPFI-15.4/9</v>
      </c>
      <c r="B398" s="16" t="str">
        <f>'[1]2019'!D698</f>
        <v>Amatas novada pašvaldība</v>
      </c>
      <c r="C398" s="11" t="str">
        <f>'[1]2019'!E698</f>
        <v>Kompleksi risinājumi siltumnīcefekta gāzu emisiju samazināšanai Zaubes pamatskolā</v>
      </c>
      <c r="D398" s="10">
        <f>IF('[1]2019'!V698&gt;0,'[1]2019'!V698,"")</f>
        <v>43.744</v>
      </c>
      <c r="E398" s="14">
        <f>IF('[1]2019'!Z698="","",'[1]2019'!Z698)</f>
        <v>53.564999999999998</v>
      </c>
      <c r="F398" s="12">
        <f t="shared" si="6"/>
        <v>1.2245107900512069</v>
      </c>
      <c r="G398" s="9"/>
    </row>
    <row r="399" spans="1:7" s="13" customFormat="1" ht="26.25" customHeight="1" x14ac:dyDescent="0.2">
      <c r="A399" s="9" t="str">
        <f>'[1]2019'!C699</f>
        <v>KPFI-15.4/10</v>
      </c>
      <c r="B399" s="16" t="str">
        <f>'[1]2019'!D699</f>
        <v>Sabiedrība ar ierobežotu atbildību "GAMMAPLASTS"</v>
      </c>
      <c r="C399" s="11" t="str">
        <f>'[1]2019'!E699</f>
        <v>Kompleksi risinājumi siltumnīcefekta gāzu emisijas samazināšanai SIA GAMMAPLASTS ražotnē</v>
      </c>
      <c r="D399" s="10">
        <f>IF('[1]2019'!V699&gt;0,'[1]2019'!V699,"")</f>
        <v>335.30500000000001</v>
      </c>
      <c r="E399" s="14">
        <f>IF('[1]2019'!Z699="","",'[1]2019'!Z699)</f>
        <v>423.87700000000001</v>
      </c>
      <c r="F399" s="12">
        <f t="shared" si="6"/>
        <v>1.2641535318590538</v>
      </c>
      <c r="G399" s="9"/>
    </row>
    <row r="400" spans="1:7" s="13" customFormat="1" ht="26.25" customHeight="1" x14ac:dyDescent="0.2">
      <c r="A400" s="9" t="str">
        <f>'[1]2019'!C700</f>
        <v>KPFI-15.4/15</v>
      </c>
      <c r="B400" s="16" t="str">
        <f>'[1]2019'!D700</f>
        <v>Jelgavas pilsētas dome</v>
      </c>
      <c r="C400" s="11" t="str">
        <f>'[1]2019'!E700</f>
        <v>Energoefektivitātes pasākumi Jelgavas pilsētas pašvaldības pirmsskolas izglītības iestādē Skautu ielā 1A</v>
      </c>
      <c r="D400" s="10">
        <f>IF('[1]2019'!V700&gt;0,'[1]2019'!V700,"")</f>
        <v>19.995999999999999</v>
      </c>
      <c r="E400" s="14">
        <f>IF('[1]2019'!Z700="","",'[1]2019'!Z700)</f>
        <v>21.187999999999999</v>
      </c>
      <c r="F400" s="12">
        <f t="shared" si="6"/>
        <v>1.0596119223844769</v>
      </c>
      <c r="G400" s="9"/>
    </row>
    <row r="401" spans="1:7" s="13" customFormat="1" ht="26.25" customHeight="1" x14ac:dyDescent="0.2">
      <c r="A401" s="9" t="str">
        <f>'[1]2019'!C701</f>
        <v>KPFI-15.4/18</v>
      </c>
      <c r="B401" s="16" t="str">
        <f>'[1]2019'!D701</f>
        <v>Valsts sociālās aprūpes centrs  "Rīga"</v>
      </c>
      <c r="C401" s="11" t="str">
        <f>'[1]2019'!E701</f>
        <v>Kompleksi risinājumi siltumnīcefekta gāzu emisijas samazināšanai Valsts sociālās aprūpes centra "Rīga" filiālē " Rīga", Kapseļu ielā 18, Rīgā</v>
      </c>
      <c r="D401" s="10">
        <f>IF('[1]2019'!V701&gt;0,'[1]2019'!V701,"")</f>
        <v>41.723999999999997</v>
      </c>
      <c r="E401" s="14">
        <f>IF('[1]2019'!Z701="","",'[1]2019'!Z701)</f>
        <v>44.685000000000002</v>
      </c>
      <c r="F401" s="12">
        <f t="shared" si="6"/>
        <v>1.0709663503019846</v>
      </c>
      <c r="G401" s="9"/>
    </row>
    <row r="402" spans="1:7" s="13" customFormat="1" ht="26.25" customHeight="1" x14ac:dyDescent="0.2">
      <c r="A402" s="9" t="str">
        <f>'[1]2019'!C702</f>
        <v>KPFI-15.4/28</v>
      </c>
      <c r="B402" s="16" t="str">
        <f>'[1]2019'!D702</f>
        <v>Limbažu novada dome</v>
      </c>
      <c r="C402" s="11" t="str">
        <f>'[1]2019'!E702</f>
        <v>Kompleksi risinājumi siltumnīcefekta gāzu emisijas samazināšanai Limbaži novada ģimnāzijā</v>
      </c>
      <c r="D402" s="10">
        <f>IF('[1]2019'!V702&gt;0,'[1]2019'!V702,"")</f>
        <v>26.913</v>
      </c>
      <c r="E402" s="14">
        <f>IF('[1]2019'!Z702="","",'[1]2019'!Z702)</f>
        <v>33.307000000000002</v>
      </c>
      <c r="F402" s="12">
        <f t="shared" si="6"/>
        <v>1.2375803515029913</v>
      </c>
      <c r="G402" s="9"/>
    </row>
    <row r="403" spans="1:7" s="13" customFormat="1" ht="26.25" customHeight="1" x14ac:dyDescent="0.2">
      <c r="A403" s="9" t="str">
        <f>'[1]2019'!C703</f>
        <v>KPFI-15.4/30</v>
      </c>
      <c r="B403" s="16" t="str">
        <f>'[1]2019'!D703</f>
        <v>Limbažu novada dome</v>
      </c>
      <c r="C403" s="11" t="str">
        <f>'[1]2019'!E703</f>
        <v>Kompleksi risinājumi siltumnīcefekta gāzu emisijas samazināšanai Umurgas pamatskolā</v>
      </c>
      <c r="D403" s="10">
        <f>IF('[1]2019'!V703&gt;0,'[1]2019'!V703,"")</f>
        <v>7.5359999999999996</v>
      </c>
      <c r="E403" s="14">
        <f>IF('[1]2019'!Z703="","",'[1]2019'!Z703)</f>
        <v>38.008000000000003</v>
      </c>
      <c r="F403" s="12">
        <f t="shared" si="6"/>
        <v>5.0435244161358819</v>
      </c>
      <c r="G403" s="9"/>
    </row>
    <row r="404" spans="1:7" s="13" customFormat="1" ht="26.25" customHeight="1" x14ac:dyDescent="0.2">
      <c r="A404" s="9" t="str">
        <f>'[1]2019'!C704</f>
        <v>KPFI-15.4/31</v>
      </c>
      <c r="B404" s="16" t="str">
        <f>'[1]2019'!D704</f>
        <v>Līgatnes novada pašvaldība</v>
      </c>
      <c r="C404" s="11" t="str">
        <f>'[1]2019'!E704</f>
        <v>Kompleksi risinājumi siltumnīcefekta gāzu emisijas samazināšanai Līgatnes pagasta kultūras namā</v>
      </c>
      <c r="D404" s="10">
        <f>IF('[1]2019'!V704&gt;0,'[1]2019'!V704,"")</f>
        <v>31.035</v>
      </c>
      <c r="E404" s="14">
        <f>IF('[1]2019'!Z704="","",'[1]2019'!Z704)</f>
        <v>32.698</v>
      </c>
      <c r="F404" s="12">
        <f t="shared" si="6"/>
        <v>1.0535846624778475</v>
      </c>
      <c r="G404" s="9"/>
    </row>
    <row r="405" spans="1:7" s="13" customFormat="1" ht="26.25" customHeight="1" x14ac:dyDescent="0.2">
      <c r="A405" s="9" t="str">
        <f>'[1]2019'!C705</f>
        <v>KPFI-15.4/33</v>
      </c>
      <c r="B405" s="16" t="str">
        <f>'[1]2019'!D705</f>
        <v>Salaspils novada dome</v>
      </c>
      <c r="C405" s="11" t="str">
        <f>'[1]2019'!E705</f>
        <v>Salaspils novada pašvaldības izglītības iestādes "Salaspils sporta skola" energoefektivitātes paaugstināšana</v>
      </c>
      <c r="D405" s="10">
        <f>IF('[1]2019'!V705&gt;0,'[1]2019'!V705,"")</f>
        <v>32.844999999999999</v>
      </c>
      <c r="E405" s="14">
        <f>IF('[1]2019'!Z705="","",'[1]2019'!Z705)</f>
        <v>27.826000000000001</v>
      </c>
      <c r="F405" s="12">
        <f t="shared" si="6"/>
        <v>0.8471913533262293</v>
      </c>
      <c r="G405" s="9"/>
    </row>
    <row r="406" spans="1:7" s="13" customFormat="1" ht="26.25" customHeight="1" x14ac:dyDescent="0.2">
      <c r="A406" s="9" t="str">
        <f>'[1]2019'!C706</f>
        <v>KPFI-15.4/34</v>
      </c>
      <c r="B406" s="16" t="str">
        <f>'[1]2019'!D706</f>
        <v>Valsts sabiedrība ar ierobežotu atbildību "Rīgas psihiatrijas un narkoloģijas centrs"</v>
      </c>
      <c r="C406" s="11" t="str">
        <f>'[1]2019'!E706</f>
        <v>Energoefektivitātes paaugstināšana Valsts SIA "Rīgas psihiatrijas un narkoloģijas centrs"   ēkā Nr.5 Tvaika ielā 2, Rīgā</v>
      </c>
      <c r="D406" s="10">
        <f>IF('[1]2019'!V706&gt;0,'[1]2019'!V706,"")</f>
        <v>49.439</v>
      </c>
      <c r="E406" s="14">
        <f>IF('[1]2019'!Z706="","",'[1]2019'!Z706)</f>
        <v>52.524000000000001</v>
      </c>
      <c r="F406" s="12">
        <f t="shared" si="6"/>
        <v>1.0624001294524565</v>
      </c>
      <c r="G406" s="9"/>
    </row>
    <row r="407" spans="1:7" s="13" customFormat="1" ht="38.25" x14ac:dyDescent="0.2">
      <c r="A407" s="9" t="str">
        <f>'[1]2019'!C707</f>
        <v>KPFI-15.4/36</v>
      </c>
      <c r="B407" s="16" t="str">
        <f>'[1]2019'!D707</f>
        <v>Rīgas Mākslas un mediju tehnikums</v>
      </c>
      <c r="C407" s="11" t="str">
        <f>'[1]2019'!E707</f>
        <v>Rīgas Amatniecības vidusskolas ēku Jūrmalas gatvē 90 energoefektivitātes paaugstināšana no valsts budžeta programmas "Klimata pārmaiņu finanšu instruments" līdzfinansētā projekta ietvaros</v>
      </c>
      <c r="D407" s="10">
        <f>IF('[1]2019'!V707&gt;0,'[1]2019'!V707,"")</f>
        <v>340.47699999999998</v>
      </c>
      <c r="E407" s="14">
        <f>IF('[1]2019'!Z707="","",'[1]2019'!Z707)</f>
        <v>356.26299999999998</v>
      </c>
      <c r="F407" s="12">
        <f t="shared" si="6"/>
        <v>1.0463643652875232</v>
      </c>
      <c r="G407" s="9"/>
    </row>
    <row r="408" spans="1:7" s="13" customFormat="1" ht="26.25" customHeight="1" x14ac:dyDescent="0.2">
      <c r="A408" s="9" t="str">
        <f>'[1]2019'!C708</f>
        <v>KPFI-15.4/38</v>
      </c>
      <c r="B408" s="16" t="str">
        <f>'[1]2019'!D708</f>
        <v>Sabiedrība ar ierobežotu atbildību "GRANDEG"</v>
      </c>
      <c r="C408" s="11" t="str">
        <f>'[1]2019'!E708</f>
        <v>Energoefektivitātes paaugstināšanas pasākumi SIA "Grandeg" ēkā</v>
      </c>
      <c r="D408" s="10">
        <f>IF('[1]2019'!V708&gt;0,'[1]2019'!V708,"")</f>
        <v>46.646000000000001</v>
      </c>
      <c r="E408" s="14">
        <f>IF('[1]2019'!Z708="","",'[1]2019'!Z708)</f>
        <v>50.475999999999999</v>
      </c>
      <c r="F408" s="12">
        <f t="shared" si="6"/>
        <v>1.0821077905929768</v>
      </c>
      <c r="G408" s="9"/>
    </row>
    <row r="409" spans="1:7" s="13" customFormat="1" ht="26.25" customHeight="1" x14ac:dyDescent="0.2">
      <c r="A409" s="9" t="str">
        <f>'[1]2019'!C709</f>
        <v>KPFI-15.4/40</v>
      </c>
      <c r="B409" s="16" t="str">
        <f>'[1]2019'!D709</f>
        <v>SIA "VENTA 1"</v>
      </c>
      <c r="C409" s="11" t="str">
        <f>'[1]2019'!E709</f>
        <v>SIA "VENTA 1" siltumnīcefekta gāzu emisiju samazināšana, uzstādot saules fotoelektriskos paneļus (saules baterijas)</v>
      </c>
      <c r="D409" s="10">
        <f>IF('[1]2019'!V709&gt;0,'[1]2019'!V709,"")</f>
        <v>23.283999999999999</v>
      </c>
      <c r="E409" s="14">
        <f>IF('[1]2019'!Z709="","",'[1]2019'!Z709)</f>
        <v>24.347999999999999</v>
      </c>
      <c r="F409" s="12">
        <f t="shared" si="6"/>
        <v>1.0456966157017695</v>
      </c>
      <c r="G409" s="9"/>
    </row>
    <row r="410" spans="1:7" s="13" customFormat="1" ht="26.25" customHeight="1" x14ac:dyDescent="0.2">
      <c r="A410" s="9" t="str">
        <f>'[1]2019'!C710</f>
        <v>KPFI-15.4/51</v>
      </c>
      <c r="B410" s="16" t="str">
        <f>'[1]2019'!D710</f>
        <v>Sabiedrība ar ierobežotu atbildību "SADZĪVES PAKALPOJUMI"</v>
      </c>
      <c r="C410" s="11" t="str">
        <f>'[1]2019'!E710</f>
        <v>Notekūdeņu siltuma maiņas sistēmas un zemspiediena tvaika utilizācijas sistēmas komplekta uzstādīšana</v>
      </c>
      <c r="D410" s="10">
        <f>IF('[1]2019'!V710&gt;0,'[1]2019'!V710,"")</f>
        <v>99.835999999999999</v>
      </c>
      <c r="E410" s="14">
        <f>IF('[1]2019'!Z710="","",'[1]2019'!Z710)</f>
        <v>595.83799999999997</v>
      </c>
      <c r="F410" s="12">
        <f t="shared" si="6"/>
        <v>5.9681677951841019</v>
      </c>
      <c r="G410" s="9"/>
    </row>
    <row r="411" spans="1:7" s="13" customFormat="1" ht="26.25" customHeight="1" x14ac:dyDescent="0.2">
      <c r="A411" s="9" t="str">
        <f>'[1]2019'!C711</f>
        <v>KPFI-15.4/52</v>
      </c>
      <c r="B411" s="16" t="str">
        <f>'[1]2019'!D711</f>
        <v>SIA "VALPRO"</v>
      </c>
      <c r="C411" s="11" t="str">
        <f>'[1]2019'!E711</f>
        <v>Siltumnīcefekta gāzu emisiju samazināšana SIA "VALPRO" ražošanas ēkās Nr.001; 003; 005; 006; 007; 008; 012; 013 un 014</v>
      </c>
      <c r="D411" s="10">
        <f>IF('[1]2019'!V711&gt;0,'[1]2019'!V711,"")</f>
        <v>99.831000000000003</v>
      </c>
      <c r="E411" s="14">
        <f>IF('[1]2019'!Z711="","",'[1]2019'!Z711)</f>
        <v>228.428</v>
      </c>
      <c r="F411" s="12">
        <f t="shared" si="6"/>
        <v>2.2881469683765561</v>
      </c>
      <c r="G411" s="9"/>
    </row>
    <row r="412" spans="1:7" s="13" customFormat="1" ht="26.25" customHeight="1" x14ac:dyDescent="0.2">
      <c r="A412" s="9" t="str">
        <f>'[1]2019'!C712</f>
        <v>KPFI-15.4/53</v>
      </c>
      <c r="B412" s="16" t="str">
        <f>'[1]2019'!D712</f>
        <v>Valsts sociālās aprūpes centrs "Latgale"</v>
      </c>
      <c r="C412" s="11" t="str">
        <f>'[1]2019'!E712</f>
        <v>Kompleksi risinājumi siltumnīcefekta gāzu emisiju samazināšanai VSAC "Latgale" filiāles "Kalupe" ēkās</v>
      </c>
      <c r="D412" s="10">
        <f>IF('[1]2019'!V712&gt;0,'[1]2019'!V712,"")</f>
        <v>350.22500000000002</v>
      </c>
      <c r="E412" s="14">
        <f>IF('[1]2019'!Z712="","",'[1]2019'!Z712)</f>
        <v>355.39600000000002</v>
      </c>
      <c r="F412" s="12">
        <f t="shared" si="6"/>
        <v>1.0147647940609608</v>
      </c>
      <c r="G412" s="9"/>
    </row>
    <row r="413" spans="1:7" s="13" customFormat="1" ht="26.25" customHeight="1" x14ac:dyDescent="0.2">
      <c r="A413" s="9" t="str">
        <f>'[1]2019'!C713</f>
        <v>KPFI-15.4/54</v>
      </c>
      <c r="B413" s="16" t="str">
        <f>'[1]2019'!D713</f>
        <v>Krāslavas novada dome</v>
      </c>
      <c r="C413" s="11" t="str">
        <f>'[1]2019'!E713</f>
        <v>Energoefektivitātes paaugstināšana Krāslavas pamatskolā</v>
      </c>
      <c r="D413" s="10">
        <f>IF('[1]2019'!V713&gt;0,'[1]2019'!V713,"")</f>
        <v>10.413</v>
      </c>
      <c r="E413" s="14">
        <f>IF('[1]2019'!Z713="","",'[1]2019'!Z713)</f>
        <v>14.986000000000001</v>
      </c>
      <c r="F413" s="12">
        <f t="shared" si="6"/>
        <v>1.439162585230001</v>
      </c>
      <c r="G413" s="9"/>
    </row>
    <row r="414" spans="1:7" s="13" customFormat="1" ht="26.25" customHeight="1" x14ac:dyDescent="0.2">
      <c r="A414" s="9" t="str">
        <f>'[1]2019'!C714</f>
        <v>KPFI-15.4/58</v>
      </c>
      <c r="B414" s="16" t="str">
        <f>'[1]2019'!D714</f>
        <v>Viļānu novada pašvaldība</v>
      </c>
      <c r="C414" s="11" t="str">
        <f>'[1]2019'!E714</f>
        <v>Kompleksi risinājumi siltumnīcefekta gāzu emisiju samazināšanai Viļānu pagasta PII "Bitīte"</v>
      </c>
      <c r="D414" s="10">
        <f>IF('[1]2019'!V714&gt;0,'[1]2019'!V714,"")</f>
        <v>54.521000000000001</v>
      </c>
      <c r="E414" s="14">
        <f>IF('[1]2019'!Z714="","",'[1]2019'!Z714)</f>
        <v>56.072000000000003</v>
      </c>
      <c r="F414" s="12">
        <f t="shared" si="6"/>
        <v>1.028447754076411</v>
      </c>
      <c r="G414" s="9"/>
    </row>
    <row r="415" spans="1:7" s="13" customFormat="1" ht="26.25" customHeight="1" x14ac:dyDescent="0.2">
      <c r="A415" s="9" t="str">
        <f>'[1]2019'!C715</f>
        <v>KPFI-15.4/59</v>
      </c>
      <c r="B415" s="16" t="str">
        <f>'[1]2019'!D715</f>
        <v>Rēzeknes novada pašvaldība</v>
      </c>
      <c r="C415" s="11" t="str">
        <f>'[1]2019'!E715</f>
        <v>Kompleksi risinājumi siltumnīcefekta gāzu emisiju samazināšanai Maltas vidusskolā</v>
      </c>
      <c r="D415" s="10">
        <f>IF('[1]2019'!V715&gt;0,'[1]2019'!V715,"")</f>
        <v>66.066000000000003</v>
      </c>
      <c r="E415" s="14">
        <f>IF('[1]2019'!Z715="","",'[1]2019'!Z715)</f>
        <v>68.352000000000004</v>
      </c>
      <c r="F415" s="12">
        <f t="shared" si="6"/>
        <v>1.0346017618744892</v>
      </c>
      <c r="G415" s="9"/>
    </row>
    <row r="416" spans="1:7" s="13" customFormat="1" ht="26.25" customHeight="1" x14ac:dyDescent="0.2">
      <c r="A416" s="9" t="str">
        <f>'[1]2019'!C716</f>
        <v>KPFI-15.4/60</v>
      </c>
      <c r="B416" s="16" t="str">
        <f>'[1]2019'!D716</f>
        <v>Rēzeknes novada pašvaldība</v>
      </c>
      <c r="C416" s="11" t="str">
        <f>'[1]2019'!E716</f>
        <v>Kompleksi risinājumi siltumnīcefekta gāzu emisiju samazināšanai Maltas pirmsskolas izglītības iestādē</v>
      </c>
      <c r="D416" s="10">
        <f>IF('[1]2019'!V716&gt;0,'[1]2019'!V716,"")</f>
        <v>49.555999999999997</v>
      </c>
      <c r="E416" s="14">
        <f>IF('[1]2019'!Z716="","",'[1]2019'!Z716)</f>
        <v>49.563000000000002</v>
      </c>
      <c r="F416" s="12">
        <f t="shared" si="6"/>
        <v>1.0001412543385262</v>
      </c>
      <c r="G416" s="9"/>
    </row>
    <row r="417" spans="1:7" s="13" customFormat="1" ht="26.25" customHeight="1" x14ac:dyDescent="0.2">
      <c r="A417" s="9" t="str">
        <f>'[1]2019'!C717</f>
        <v>KPFI-15.4/61</v>
      </c>
      <c r="B417" s="16" t="str">
        <f>'[1]2019'!D717</f>
        <v>Ciblas novada pašvaldība</v>
      </c>
      <c r="C417" s="11" t="str">
        <f>'[1]2019'!E717</f>
        <v>Kompleksi risinājumi siltumnīcefekta gāzu emisiju samazināšanai Ciblas vidusskolā</v>
      </c>
      <c r="D417" s="10">
        <f>IF('[1]2019'!V717&gt;0,'[1]2019'!V717,"")</f>
        <v>99.674999999999997</v>
      </c>
      <c r="E417" s="14">
        <f>IF('[1]2019'!Z717="","",'[1]2019'!Z717)</f>
        <v>99.686999999999998</v>
      </c>
      <c r="F417" s="12">
        <f t="shared" si="6"/>
        <v>1.0001203912716328</v>
      </c>
      <c r="G417" s="9"/>
    </row>
    <row r="418" spans="1:7" s="13" customFormat="1" ht="26.25" customHeight="1" x14ac:dyDescent="0.2">
      <c r="A418" s="9" t="str">
        <f>'[1]2019'!C718</f>
        <v>KPFI-15.4/66</v>
      </c>
      <c r="B418" s="16" t="str">
        <f>'[1]2019'!D718</f>
        <v>Saldus novada pašvaldība</v>
      </c>
      <c r="C418" s="11" t="str">
        <f>'[1]2019'!E718</f>
        <v>Siltumnīcefekta gāzu emisiju samazināšana Saldus sporta skolas ēkā</v>
      </c>
      <c r="D418" s="10">
        <f>IF('[1]2019'!V718&gt;0,'[1]2019'!V718,"")</f>
        <v>4.8380000000000001</v>
      </c>
      <c r="E418" s="14">
        <f>IF('[1]2019'!Z718="","",'[1]2019'!Z718)</f>
        <v>3.4359999999999999</v>
      </c>
      <c r="F418" s="12">
        <f t="shared" si="6"/>
        <v>0.71021083092186854</v>
      </c>
      <c r="G418" s="9"/>
    </row>
    <row r="419" spans="1:7" s="13" customFormat="1" ht="26.25" customHeight="1" x14ac:dyDescent="0.2">
      <c r="A419" s="9" t="str">
        <f>'[1]2019'!C719</f>
        <v>KPFI-15.4/67</v>
      </c>
      <c r="B419" s="16" t="str">
        <f>'[1]2019'!D719</f>
        <v>Saldus novada pašvaldība</v>
      </c>
      <c r="C419" s="11" t="str">
        <f>'[1]2019'!E719</f>
        <v>Siltumnīcefekta gāzu emisiju samazināšana Druvas vidusskolas dienesta viesnīcā</v>
      </c>
      <c r="D419" s="10">
        <f>IF('[1]2019'!V719&gt;0,'[1]2019'!V719,"")</f>
        <v>21.759</v>
      </c>
      <c r="E419" s="14">
        <f>IF('[1]2019'!Z719="","",'[1]2019'!Z719)</f>
        <v>21.895</v>
      </c>
      <c r="F419" s="12">
        <f t="shared" si="6"/>
        <v>1.006250287237465</v>
      </c>
      <c r="G419" s="9"/>
    </row>
    <row r="420" spans="1:7" s="13" customFormat="1" ht="26.25" customHeight="1" x14ac:dyDescent="0.2">
      <c r="A420" s="9" t="str">
        <f>'[1]2019'!C720</f>
        <v>KPFI-15.4/68</v>
      </c>
      <c r="B420" s="16" t="str">
        <f>'[1]2019'!D720</f>
        <v>Liepājas Jūrniecības koledža</v>
      </c>
      <c r="C420" s="11" t="str">
        <f>'[1]2019'!E720</f>
        <v>Dienesta viesnīcas energoefektivitātes pasākumi Cietokšņa ielā 2, Liepājā</v>
      </c>
      <c r="D420" s="10">
        <f>IF('[1]2019'!V720&gt;0,'[1]2019'!V720,"")</f>
        <v>98.137</v>
      </c>
      <c r="E420" s="14">
        <f>IF('[1]2019'!Z720="","",'[1]2019'!Z720)</f>
        <v>99.331999999999994</v>
      </c>
      <c r="F420" s="12">
        <f t="shared" si="6"/>
        <v>1.0121768548050174</v>
      </c>
      <c r="G420" s="9"/>
    </row>
    <row r="421" spans="1:7" s="13" customFormat="1" ht="26.25" customHeight="1" x14ac:dyDescent="0.2">
      <c r="A421" s="9" t="str">
        <f>'[1]2019'!C721</f>
        <v>KPFI-15.4/71</v>
      </c>
      <c r="B421" s="16" t="str">
        <f>'[1]2019'!D721</f>
        <v>Kocēnu novada dome</v>
      </c>
      <c r="C421" s="11" t="str">
        <f>'[1]2019'!E721</f>
        <v>Energoefektivitātes pasākumu īstenošana Zilākalna pagasta kultūras namā, siltumnīcefekta gāzu emisijas samazināšanai</v>
      </c>
      <c r="D421" s="10">
        <f>IF('[1]2019'!V721&gt;0,'[1]2019'!V721,"")</f>
        <v>51.468000000000004</v>
      </c>
      <c r="E421" s="14">
        <f>IF('[1]2019'!Z721="","",'[1]2019'!Z721)</f>
        <v>51.534999999999997</v>
      </c>
      <c r="F421" s="12">
        <f t="shared" si="6"/>
        <v>1.0013017797466386</v>
      </c>
      <c r="G421" s="9"/>
    </row>
    <row r="422" spans="1:7" s="13" customFormat="1" ht="26.25" customHeight="1" x14ac:dyDescent="0.2">
      <c r="A422" s="9" t="str">
        <f>'[1]2019'!C722</f>
        <v>KPFI-15.4/72</v>
      </c>
      <c r="B422" s="16" t="str">
        <f>'[1]2019'!D722</f>
        <v>Kocēnu novada dome</v>
      </c>
      <c r="C422" s="11" t="str">
        <f>'[1]2019'!E722</f>
        <v>Energoefektivitātes pasākumu īstenošana Rubenes sporta namā, siltumnīcefekta gāzu emisijas samazināšanai</v>
      </c>
      <c r="D422" s="10">
        <f>IF('[1]2019'!V722&gt;0,'[1]2019'!V722,"")</f>
        <v>82.043000000000006</v>
      </c>
      <c r="E422" s="14">
        <f>IF('[1]2019'!Z722="","",'[1]2019'!Z722)</f>
        <v>108.867</v>
      </c>
      <c r="F422" s="12">
        <f t="shared" si="6"/>
        <v>1.3269505015662517</v>
      </c>
      <c r="G422" s="9"/>
    </row>
    <row r="423" spans="1:7" s="13" customFormat="1" ht="26.25" customHeight="1" x14ac:dyDescent="0.2">
      <c r="A423" s="9" t="str">
        <f>'[1]2019'!C723</f>
        <v>KPFI-15.4/73</v>
      </c>
      <c r="B423" s="16" t="str">
        <f>'[1]2019'!D723</f>
        <v>Kocēnu novada dome</v>
      </c>
      <c r="C423" s="11" t="str">
        <f>'[1]2019'!E723</f>
        <v>Energoefektivitātes pasākumu īstenošana Kocēnu pamatskolā, siltumnīcefekta gāzu emisijas samazināšanai</v>
      </c>
      <c r="D423" s="10">
        <f>IF('[1]2019'!V723&gt;0,'[1]2019'!V723,"")</f>
        <v>100.797</v>
      </c>
      <c r="E423" s="14">
        <f>IF('[1]2019'!Z723="","",'[1]2019'!Z723)</f>
        <v>107.492</v>
      </c>
      <c r="F423" s="12">
        <f t="shared" si="6"/>
        <v>1.0664206275980437</v>
      </c>
      <c r="G423" s="9"/>
    </row>
    <row r="424" spans="1:7" s="13" customFormat="1" ht="26.25" customHeight="1" x14ac:dyDescent="0.2">
      <c r="A424" s="9" t="str">
        <f>'[1]2019'!C724</f>
        <v>KPFI-15.4/77</v>
      </c>
      <c r="B424" s="16" t="str">
        <f>'[1]2019'!D724</f>
        <v>Daugavpils pilsētas Izglītības pārvalde</v>
      </c>
      <c r="C424" s="11" t="str">
        <f>'[1]2019'!E724</f>
        <v>Siltumnīcefekta gāzu emisiju samazināšana Daugavpils pilsētas Izglītības pārvaldes izglītības iestādēs</v>
      </c>
      <c r="D424" s="10">
        <f>IF('[1]2019'!V724&gt;0,'[1]2019'!V724,"")</f>
        <v>31.053000000000001</v>
      </c>
      <c r="E424" s="14">
        <f>IF('[1]2019'!Z724="","",'[1]2019'!Z724)</f>
        <v>43.012</v>
      </c>
      <c r="F424" s="12">
        <f t="shared" si="6"/>
        <v>1.3851157698129004</v>
      </c>
      <c r="G424" s="9"/>
    </row>
    <row r="425" spans="1:7" s="13" customFormat="1" ht="26.25" customHeight="1" x14ac:dyDescent="0.2">
      <c r="A425" s="9" t="str">
        <f>'[1]2019'!C725</f>
        <v>KPFI-15.4/78</v>
      </c>
      <c r="B425" s="16" t="str">
        <f>'[1]2019'!D725</f>
        <v>Jaunannas Mūzikas un mākslas pamatskola</v>
      </c>
      <c r="C425" s="11" t="str">
        <f>'[1]2019'!E725</f>
        <v>Kompleksi risinājumi siltumnīcefekta gāzu emisiju samazināšanai Jaunannas Mūzikas un mākslas pamatskolā</v>
      </c>
      <c r="D425" s="10">
        <f>IF('[1]2019'!V725&gt;0,'[1]2019'!V725,"")</f>
        <v>71.034000000000006</v>
      </c>
      <c r="E425" s="14">
        <f>IF('[1]2019'!Z725="","",'[1]2019'!Z725)</f>
        <v>75.067999999999998</v>
      </c>
      <c r="F425" s="12">
        <f t="shared" si="6"/>
        <v>1.05678970633781</v>
      </c>
      <c r="G425" s="9"/>
    </row>
    <row r="426" spans="1:7" s="13" customFormat="1" ht="26.25" customHeight="1" x14ac:dyDescent="0.2">
      <c r="A426" s="9" t="str">
        <f>'[1]2019'!C726</f>
        <v>KPFI-15.4/80</v>
      </c>
      <c r="B426" s="16" t="str">
        <f>'[1]2019'!D726</f>
        <v>Sabiedrība ar ierobežotu atbildību "Preiļu slimnīca"</v>
      </c>
      <c r="C426" s="11" t="str">
        <f>'[1]2019'!E726</f>
        <v>Energoefektivitātes paaugstināšana SIA"Preiļu slimnīca" slimnīcas ēkā</v>
      </c>
      <c r="D426" s="10">
        <f>IF('[1]2019'!V726&gt;0,'[1]2019'!V726,"")</f>
        <v>77.501999999999995</v>
      </c>
      <c r="E426" s="14">
        <f>IF('[1]2019'!Z726="","",'[1]2019'!Z726)</f>
        <v>80.103999999999999</v>
      </c>
      <c r="F426" s="12">
        <f t="shared" si="6"/>
        <v>1.0335733271399448</v>
      </c>
      <c r="G426" s="9"/>
    </row>
    <row r="427" spans="1:7" s="13" customFormat="1" ht="26.25" customHeight="1" x14ac:dyDescent="0.2">
      <c r="A427" s="9" t="str">
        <f>'[1]2019'!C727</f>
        <v>KPFI-15.4/83</v>
      </c>
      <c r="B427" s="16" t="str">
        <f>'[1]2019'!D727</f>
        <v>Valkas novada dome</v>
      </c>
      <c r="C427" s="11" t="str">
        <f>'[1]2019'!E727</f>
        <v>Kompleksi risinājumi siltumnīcefekta gāzu emisijas samazināšanai Valkas novada Bērnu-jaunatnes sporta skolas sporta zālē</v>
      </c>
      <c r="D427" s="10">
        <f>IF('[1]2019'!V727&gt;0,'[1]2019'!V727,"")</f>
        <v>90.317999999999998</v>
      </c>
      <c r="E427" s="14">
        <f>IF('[1]2019'!Z727="","",'[1]2019'!Z727)</f>
        <v>111.949</v>
      </c>
      <c r="F427" s="12">
        <f t="shared" si="6"/>
        <v>1.2394982174095972</v>
      </c>
      <c r="G427" s="9"/>
    </row>
    <row r="428" spans="1:7" s="13" customFormat="1" ht="26.25" customHeight="1" x14ac:dyDescent="0.2">
      <c r="A428" s="9" t="str">
        <f>'[1]2019'!C728</f>
        <v>KPFI-15.4/85</v>
      </c>
      <c r="B428" s="16" t="str">
        <f>'[1]2019'!D728</f>
        <v>Balvu novada pašvaldība</v>
      </c>
      <c r="C428" s="11" t="str">
        <f>'[1]2019'!E728</f>
        <v>Kompleksi risinājumi siltumnīcefekta gāzu emisiju samazināšanai Tilžas internātpamatskolā</v>
      </c>
      <c r="D428" s="10">
        <f>IF('[1]2019'!V728&gt;0,'[1]2019'!V728,"")</f>
        <v>106.902</v>
      </c>
      <c r="E428" s="14">
        <f>IF('[1]2019'!Z728="","",'[1]2019'!Z728)</f>
        <v>108.74299999999999</v>
      </c>
      <c r="F428" s="12">
        <f t="shared" si="6"/>
        <v>1.0172213803296477</v>
      </c>
      <c r="G428" s="9"/>
    </row>
    <row r="429" spans="1:7" s="13" customFormat="1" ht="26.25" customHeight="1" x14ac:dyDescent="0.2">
      <c r="A429" s="9" t="str">
        <f>'[1]2019'!C729</f>
        <v>KPFI-15.4/93</v>
      </c>
      <c r="B429" s="16" t="str">
        <f>'[1]2019'!D729</f>
        <v>Sabiedrība ar ierobežotu atbildību "OSTAS CELTNIEKS"</v>
      </c>
      <c r="C429" s="11" t="str">
        <f>'[1]2019'!E729</f>
        <v>Kompleksi risinājumi siltumnīcefekta gāzu emisijas samazināšanai SIA "Ostas celtnieks" ražošanas ēkā Rūpniecības ielā 22a, Ventspilī</v>
      </c>
      <c r="D429" s="10">
        <f>IF('[1]2019'!V729&gt;0,'[1]2019'!V729,"")</f>
        <v>85.301000000000002</v>
      </c>
      <c r="E429" s="14">
        <f>IF('[1]2019'!Z729="","",'[1]2019'!Z729)</f>
        <v>88.409000000000006</v>
      </c>
      <c r="F429" s="12">
        <f t="shared" si="6"/>
        <v>1.0364356807071431</v>
      </c>
      <c r="G429" s="9"/>
    </row>
    <row r="430" spans="1:7" s="13" customFormat="1" ht="26.25" customHeight="1" x14ac:dyDescent="0.2">
      <c r="A430" s="9" t="str">
        <f>'[1]2019'!C730</f>
        <v>KPFI-15.4/96</v>
      </c>
      <c r="B430" s="16" t="str">
        <f>'[1]2019'!D730</f>
        <v>Madonas novada pašvaldība</v>
      </c>
      <c r="C430" s="11" t="str">
        <f>'[1]2019'!E730</f>
        <v>Madonas bērnu un jaunatnes sporta skolas LED apgaismojuma izveide</v>
      </c>
      <c r="D430" s="10">
        <f>IF('[1]2019'!V730&gt;0,'[1]2019'!V730,"")</f>
        <v>16.867999999999999</v>
      </c>
      <c r="E430" s="14">
        <f>IF('[1]2019'!Z730="","",'[1]2019'!Z730)</f>
        <v>18.95</v>
      </c>
      <c r="F430" s="12">
        <f t="shared" si="6"/>
        <v>1.1234289779464075</v>
      </c>
      <c r="G430" s="9"/>
    </row>
    <row r="431" spans="1:7" s="13" customFormat="1" ht="26.25" customHeight="1" x14ac:dyDescent="0.2">
      <c r="A431" s="9" t="str">
        <f>'[1]2019'!C731</f>
        <v>KPFI-15.4/98</v>
      </c>
      <c r="B431" s="16" t="str">
        <f>'[1]2019'!D731</f>
        <v>Profesionālās izglītības kompetences centrs "Daugavpils Būvniecības tehnikums"</v>
      </c>
      <c r="C431" s="11" t="str">
        <f>'[1]2019'!E731</f>
        <v>Kompleksi risinājumi siltumnīcefekta gāzu emisiju samazināšanai Dagdas arodvidusskolas dienesta viesnīcas ēkā</v>
      </c>
      <c r="D431" s="10">
        <f>IF('[1]2019'!V731&gt;0,'[1]2019'!V731,"")</f>
        <v>103.77800000000001</v>
      </c>
      <c r="E431" s="14">
        <f>IF('[1]2019'!Z731="","",'[1]2019'!Z731)</f>
        <v>106.526</v>
      </c>
      <c r="F431" s="12">
        <f t="shared" si="6"/>
        <v>1.0264796006860799</v>
      </c>
      <c r="G431" s="9"/>
    </row>
    <row r="432" spans="1:7" s="13" customFormat="1" ht="47.25" customHeight="1" x14ac:dyDescent="0.2">
      <c r="A432" s="9" t="str">
        <f>'[1]2019'!C732</f>
        <v>KPFI-15.4/101</v>
      </c>
      <c r="B432" s="16" t="str">
        <f>'[1]2019'!D732</f>
        <v>A Holding, AS</v>
      </c>
      <c r="C432" s="11" t="str">
        <f>'[1]2019'!E732</f>
        <v>Kompleksi risinājumi siltumnīcefekta gāzu emisijas samazināšanai SIA "Dīlers" ražotnē</v>
      </c>
      <c r="D432" s="10">
        <f>IF('[1]2019'!V732&gt;0,'[1]2019'!V732,"")</f>
        <v>117.845</v>
      </c>
      <c r="E432" s="14">
        <f>IF('[1]2019'!Z732="","",'[1]2019'!Z732)</f>
        <v>0</v>
      </c>
      <c r="F432" s="12">
        <f t="shared" si="6"/>
        <v>0</v>
      </c>
      <c r="G432" s="11" t="s">
        <v>23</v>
      </c>
    </row>
    <row r="433" spans="1:7" s="13" customFormat="1" ht="26.25" customHeight="1" x14ac:dyDescent="0.2">
      <c r="A433" s="9" t="str">
        <f>'[1]2019'!C733</f>
        <v>KPFI-15.4/102</v>
      </c>
      <c r="B433" s="16" t="str">
        <f>'[1]2019'!D733</f>
        <v>Pļaviņu novada dome</v>
      </c>
      <c r="C433" s="11" t="str">
        <f>'[1]2019'!E733</f>
        <v>Siltumnīcefekta gāzu emisiju samazināšana Pļaviņu novada ģimnāzijas filiāles Odzienā internāta ēkā pēc adreses ,,Skola-1", Vietalvas pagasts, Pļaviņu novads, uzlabojot ēkas energoefektivitāti</v>
      </c>
      <c r="D433" s="10">
        <f>IF('[1]2019'!V733&gt;0,'[1]2019'!V733,"")</f>
        <v>35.566000000000003</v>
      </c>
      <c r="E433" s="14">
        <f>IF('[1]2019'!Z733="","",'[1]2019'!Z733)</f>
        <v>35.573</v>
      </c>
      <c r="F433" s="12">
        <f t="shared" si="6"/>
        <v>1.0001968171849518</v>
      </c>
      <c r="G433" s="9"/>
    </row>
    <row r="434" spans="1:7" s="13" customFormat="1" ht="26.25" customHeight="1" x14ac:dyDescent="0.2">
      <c r="A434" s="9" t="str">
        <f>'[1]2019'!C734</f>
        <v>KPFI-15.4/103</v>
      </c>
      <c r="B434" s="16" t="str">
        <f>'[1]2019'!D734</f>
        <v>Mazsalacas novada kultūras centrs</v>
      </c>
      <c r="C434" s="11" t="str">
        <f>'[1]2019'!E734</f>
        <v>Mazsalacas novada Kultūras centra energoefektivitātes paaugstināšana 2.kārta</v>
      </c>
      <c r="D434" s="10">
        <f>IF('[1]2019'!V734&gt;0,'[1]2019'!V734,"")</f>
        <v>16.518999999999998</v>
      </c>
      <c r="E434" s="14">
        <f>IF('[1]2019'!Z734="","",'[1]2019'!Z734)</f>
        <v>67.227999999999994</v>
      </c>
      <c r="F434" s="12">
        <f t="shared" si="6"/>
        <v>4.0697378775954958</v>
      </c>
      <c r="G434" s="9"/>
    </row>
    <row r="435" spans="1:7" s="13" customFormat="1" ht="26.25" customHeight="1" x14ac:dyDescent="0.2">
      <c r="A435" s="9" t="str">
        <f>'[1]2019'!C735</f>
        <v>KPFI-15.4/106</v>
      </c>
      <c r="B435" s="16" t="str">
        <f>'[1]2019'!D735</f>
        <v>Alūksnes novada pašvaldība (agrāk Mālupes pamatskola)</v>
      </c>
      <c r="C435" s="11" t="str">
        <f>'[1]2019'!E735</f>
        <v>Kompleksi risinājumi siltumnīcefekta gāzu emisiju samazināšanai Mālupes pamatskolā</v>
      </c>
      <c r="D435" s="10">
        <f>IF('[1]2019'!V735&gt;0,'[1]2019'!V735,"")</f>
        <v>52.412999999999997</v>
      </c>
      <c r="E435" s="14">
        <f>IF('[1]2019'!Z735="","",'[1]2019'!Z735)</f>
        <v>56.968000000000004</v>
      </c>
      <c r="F435" s="12">
        <f t="shared" si="6"/>
        <v>1.0869059202869518</v>
      </c>
      <c r="G435" s="9"/>
    </row>
    <row r="436" spans="1:7" s="13" customFormat="1" ht="26.25" customHeight="1" x14ac:dyDescent="0.2">
      <c r="A436" s="9" t="str">
        <f>'[1]2019'!C736</f>
        <v>KPFI-15.4/111</v>
      </c>
      <c r="B436" s="16" t="str">
        <f>'[1]2019'!D736</f>
        <v>Sabiedrība ar ierobežotu atbildību "EKO REVERSS"</v>
      </c>
      <c r="C436" s="11" t="str">
        <f>'[1]2019'!E736</f>
        <v xml:space="preserve">SIA "Eko Reverss" otrreizējo izejvielu presēšanas iekārtas energoefektivitātes uzlabošana </v>
      </c>
      <c r="D436" s="10">
        <f>IF('[1]2019'!V736&gt;0,'[1]2019'!V736,"")</f>
        <v>9.9499999999999993</v>
      </c>
      <c r="E436" s="14">
        <f>IF('[1]2019'!Z736="","",'[1]2019'!Z736)</f>
        <v>10.052</v>
      </c>
      <c r="F436" s="12">
        <f t="shared" si="6"/>
        <v>1.010251256281407</v>
      </c>
      <c r="G436" s="9"/>
    </row>
    <row r="437" spans="1:7" s="13" customFormat="1" ht="26.25" customHeight="1" x14ac:dyDescent="0.2">
      <c r="A437" s="9" t="str">
        <f>'[1]2019'!C737</f>
        <v>KPFI-15.4/112</v>
      </c>
      <c r="B437" s="16" t="str">
        <f>'[1]2019'!D737</f>
        <v>Tukuma novada dome</v>
      </c>
      <c r="C437" s="11" t="str">
        <f>'[1]2019'!E737</f>
        <v xml:space="preserve">Kompleksi risinājumi siltumnīcefekta gāzu emisiju samazināšanai Džūkstes pamatskolas PII ēkā </v>
      </c>
      <c r="D437" s="10">
        <f>IF('[1]2019'!V737&gt;0,'[1]2019'!V737,"")</f>
        <v>72.876000000000005</v>
      </c>
      <c r="E437" s="14">
        <f>IF('[1]2019'!Z737="","",'[1]2019'!Z737)</f>
        <v>61.313000000000002</v>
      </c>
      <c r="F437" s="12">
        <f t="shared" si="6"/>
        <v>0.84133322355782425</v>
      </c>
      <c r="G437" s="9"/>
    </row>
    <row r="438" spans="1:7" s="13" customFormat="1" ht="26.25" customHeight="1" x14ac:dyDescent="0.2">
      <c r="A438" s="9" t="str">
        <f>'[1]2019'!C738</f>
        <v>KPFI-15.4/113</v>
      </c>
      <c r="B438" s="16" t="str">
        <f>'[1]2019'!D738</f>
        <v>Ropažu novada pašvaldība</v>
      </c>
      <c r="C438" s="11" t="str">
        <f>'[1]2019'!E738</f>
        <v xml:space="preserve">Kompleksi risinājumi siltumnīcefekta gāzu emisiju samazināšanai Zaķumuižas kultūras namā </v>
      </c>
      <c r="D438" s="10">
        <f>IF('[1]2019'!V738&gt;0,'[1]2019'!V738,"")</f>
        <v>24.736999999999998</v>
      </c>
      <c r="E438" s="14">
        <f>IF('[1]2019'!Z738="","",'[1]2019'!Z738)</f>
        <v>25.129000000000001</v>
      </c>
      <c r="F438" s="12">
        <f t="shared" si="6"/>
        <v>1.0158467073614426</v>
      </c>
      <c r="G438" s="9"/>
    </row>
    <row r="439" spans="1:7" s="13" customFormat="1" ht="26.25" customHeight="1" x14ac:dyDescent="0.2">
      <c r="A439" s="9" t="str">
        <f>'[1]2019'!C739</f>
        <v>KPFI-15.4/114</v>
      </c>
      <c r="B439" s="16" t="str">
        <f>'[1]2019'!D739</f>
        <v>Daugavpils pilsētas dome</v>
      </c>
      <c r="C439" s="11" t="str">
        <f>'[1]2019'!E739</f>
        <v>Energoefektīvā apgaismojuma uzstādīšana J. Raiņa Daugavpils 6.vidusskolas un Daugavpils 10. vidusskolas iekštelpās</v>
      </c>
      <c r="D439" s="10">
        <f>IF('[1]2019'!V739&gt;0,'[1]2019'!V739,"")</f>
        <v>56.488999999999997</v>
      </c>
      <c r="E439" s="14">
        <f>IF('[1]2019'!Z739="","",'[1]2019'!Z739)</f>
        <v>71.911000000000001</v>
      </c>
      <c r="F439" s="12">
        <f t="shared" si="6"/>
        <v>1.2730089043884651</v>
      </c>
      <c r="G439" s="9"/>
    </row>
    <row r="440" spans="1:7" s="13" customFormat="1" ht="26.25" customHeight="1" x14ac:dyDescent="0.2">
      <c r="A440" s="9" t="str">
        <f>'[1]2019'!C740</f>
        <v>KPFI-15.4/115</v>
      </c>
      <c r="B440" s="16" t="str">
        <f>'[1]2019'!D740</f>
        <v>Ilzenes pamatskola</v>
      </c>
      <c r="C440" s="11" t="str">
        <f>'[1]2019'!E740</f>
        <v>Kompleksi risinājumi siltumnīcefekta gāzu emisijas samazināšanai Ilzenes pamatskolā</v>
      </c>
      <c r="D440" s="10">
        <f>IF('[1]2019'!V740&gt;0,'[1]2019'!V740,"")</f>
        <v>42.886000000000003</v>
      </c>
      <c r="E440" s="14">
        <f>IF('[1]2019'!Z740="","",'[1]2019'!Z740)</f>
        <v>43.579000000000001</v>
      </c>
      <c r="F440" s="12">
        <f t="shared" si="6"/>
        <v>1.0161591195261857</v>
      </c>
      <c r="G440" s="9"/>
    </row>
    <row r="441" spans="1:7" s="13" customFormat="1" ht="26.25" customHeight="1" x14ac:dyDescent="0.2">
      <c r="A441" s="9" t="str">
        <f>'[1]2019'!C741</f>
        <v>KPFI-15.4/116</v>
      </c>
      <c r="B441" s="16" t="str">
        <f>'[1]2019'!D741</f>
        <v>Kandavas novada Kultūras pārvalde</v>
      </c>
      <c r="C441" s="11" t="str">
        <f>'[1]2019'!E741</f>
        <v>Kandavas kultūras nama energoefektivitātes uzlabošana</v>
      </c>
      <c r="D441" s="10">
        <f>IF('[1]2019'!V741&gt;0,'[1]2019'!V741,"")</f>
        <v>26.436</v>
      </c>
      <c r="E441" s="14">
        <f>IF('[1]2019'!Z741="","",'[1]2019'!Z741)</f>
        <v>38.076999999999998</v>
      </c>
      <c r="F441" s="12">
        <f t="shared" si="6"/>
        <v>1.4403464972007867</v>
      </c>
      <c r="G441" s="9"/>
    </row>
    <row r="442" spans="1:7" s="13" customFormat="1" ht="26.25" customHeight="1" x14ac:dyDescent="0.2">
      <c r="A442" s="9" t="str">
        <f>'[1]2019'!C742</f>
        <v>KPFI-15.4/118</v>
      </c>
      <c r="B442" s="16" t="str">
        <f>'[1]2019'!D742</f>
        <v>Sabiedrība ar ierobežotu atbildību "SVA"</v>
      </c>
      <c r="C442" s="11" t="str">
        <f>'[1]2019'!E742</f>
        <v>Kompleksi risinājumi siltumnīcefekta gāzu emisiju samazināšanai SIA "SVA" ražošanas ēkā</v>
      </c>
      <c r="D442" s="10">
        <f>IF('[1]2019'!V742&gt;0,'[1]2019'!V742,"")</f>
        <v>164.691</v>
      </c>
      <c r="E442" s="14">
        <f>IF('[1]2019'!Z742="","",'[1]2019'!Z742)</f>
        <v>176.52600000000001</v>
      </c>
      <c r="F442" s="12">
        <f t="shared" si="6"/>
        <v>1.0718618503743373</v>
      </c>
      <c r="G442" s="9"/>
    </row>
    <row r="443" spans="1:7" s="13" customFormat="1" ht="26.25" customHeight="1" x14ac:dyDescent="0.2">
      <c r="A443" s="9" t="str">
        <f>'[1]2019'!C743</f>
        <v>KPFI-15.4/119</v>
      </c>
      <c r="B443" s="16" t="str">
        <f>'[1]2019'!D743</f>
        <v>Sabiedrība ar ierobežotu atbildību "ZPS"</v>
      </c>
      <c r="C443" s="11" t="str">
        <f>'[1]2019'!E743</f>
        <v>Kompleksi risinājumi siltumnīcefekta gāzu emisiju samazināšanai SIA "ZPS" ražošanas ēkā</v>
      </c>
      <c r="D443" s="10">
        <f>IF('[1]2019'!V743&gt;0,'[1]2019'!V743,"")</f>
        <v>136.435</v>
      </c>
      <c r="E443" s="14">
        <f>IF('[1]2019'!Z743="","",'[1]2019'!Z743)</f>
        <v>150.54499999999999</v>
      </c>
      <c r="F443" s="12">
        <f t="shared" si="6"/>
        <v>1.1034192106131124</v>
      </c>
      <c r="G443" s="9"/>
    </row>
    <row r="444" spans="1:7" s="13" customFormat="1" ht="26.25" customHeight="1" x14ac:dyDescent="0.2">
      <c r="A444" s="9" t="str">
        <f>'[1]2019'!C744</f>
        <v>KPFI-15.4/121</v>
      </c>
      <c r="B444" s="16" t="str">
        <f>'[1]2019'!D744</f>
        <v>Sabiedrība ar ierobežotu atbildību "Silavkrasti"</v>
      </c>
      <c r="C444" s="11" t="str">
        <f>'[1]2019'!E744</f>
        <v>Kompleksi risinājumi siltumnīcefekta gāzu emisiju samazināšanai SIA "Silavkrasti" ražošanas ēkā Liepājā</v>
      </c>
      <c r="D444" s="10">
        <f>IF('[1]2019'!V744&gt;0,'[1]2019'!V744,"")</f>
        <v>27.661000000000001</v>
      </c>
      <c r="E444" s="14">
        <f>IF('[1]2019'!Z744="","",'[1]2019'!Z744)</f>
        <v>29.983000000000001</v>
      </c>
      <c r="F444" s="12">
        <f t="shared" si="6"/>
        <v>1.0839449043780052</v>
      </c>
      <c r="G444" s="9"/>
    </row>
    <row r="445" spans="1:7" s="13" customFormat="1" ht="26.25" customHeight="1" x14ac:dyDescent="0.2">
      <c r="A445" s="9" t="str">
        <f>'[1]2019'!C745</f>
        <v>KPFI-15.4/122</v>
      </c>
      <c r="B445" s="16" t="str">
        <f>'[1]2019'!D745</f>
        <v>SIA "KRAUSS"</v>
      </c>
      <c r="C445" s="11" t="str">
        <f>'[1]2019'!E745</f>
        <v>Kompleksi risinājumi siltumnīcefekta gāzu emisiju samazināšanai SIA "Krauss" ražošanas ēkā Cesvainē</v>
      </c>
      <c r="D445" s="10">
        <f>IF('[1]2019'!V745&gt;0,'[1]2019'!V745,"")</f>
        <v>165.99799999999999</v>
      </c>
      <c r="E445" s="14">
        <f>IF('[1]2019'!Z745="","",'[1]2019'!Z745)</f>
        <v>169.631</v>
      </c>
      <c r="F445" s="12">
        <f t="shared" si="6"/>
        <v>1.0218858058530826</v>
      </c>
      <c r="G445" s="9"/>
    </row>
    <row r="446" spans="1:7" s="13" customFormat="1" ht="26.25" customHeight="1" x14ac:dyDescent="0.2">
      <c r="A446" s="9" t="str">
        <f>'[1]2019'!C746</f>
        <v>KPFI-15.4/123</v>
      </c>
      <c r="B446" s="16" t="str">
        <f>'[1]2019'!D746</f>
        <v>Valsts sabiedrība ar ierobežotu atbildību "Strenču psihoneiroloģiskā slimnīca"</v>
      </c>
      <c r="C446" s="11" t="str">
        <f>'[1]2019'!E746</f>
        <v>Kompleksi risinājumi siltumnīcefekta gāzu emisijas samazināšanai VSIA "Strenču psihoneiroloģiskā slimnīca 10.nodaļas ēkām"</v>
      </c>
      <c r="D446" s="10">
        <f>IF('[1]2019'!V746&gt;0,'[1]2019'!V746,"")</f>
        <v>73.015000000000001</v>
      </c>
      <c r="E446" s="14">
        <f>IF('[1]2019'!Z746="","",'[1]2019'!Z746)</f>
        <v>74.953999999999994</v>
      </c>
      <c r="F446" s="12">
        <f t="shared" si="6"/>
        <v>1.0265561870848454</v>
      </c>
      <c r="G446" s="9"/>
    </row>
    <row r="447" spans="1:7" s="13" customFormat="1" ht="26.25" customHeight="1" x14ac:dyDescent="0.2">
      <c r="A447" s="9" t="str">
        <f>'[1]2019'!C747</f>
        <v>KPFI-15.4/124</v>
      </c>
      <c r="B447" s="16" t="str">
        <f>'[1]2019'!D747</f>
        <v>Rīgas pilsētas pašvaldība</v>
      </c>
      <c r="C447" s="11" t="str">
        <f>'[1]2019'!E747</f>
        <v>Kompleksi risinājumi siltumnīcefekta gāzu emisijas samazināšanai Rīgas pilsētas pašvaldības izglītības iestāžu lietojumā esošajās ēkās</v>
      </c>
      <c r="D447" s="10">
        <f>IF('[1]2019'!V747&gt;0,'[1]2019'!V747,"")</f>
        <v>336.31799999999998</v>
      </c>
      <c r="E447" s="14">
        <f>IF('[1]2019'!Z747="","",'[1]2019'!Z747)</f>
        <v>220.798</v>
      </c>
      <c r="F447" s="12">
        <f t="shared" si="6"/>
        <v>0.65651555967863751</v>
      </c>
      <c r="G447" s="9"/>
    </row>
    <row r="448" spans="1:7" s="13" customFormat="1" ht="26.25" customHeight="1" x14ac:dyDescent="0.2">
      <c r="A448" s="9" t="str">
        <f>'[1]2019'!C748</f>
        <v>KPFI-15.4/128</v>
      </c>
      <c r="B448" s="16" t="str">
        <f>'[1]2019'!D748</f>
        <v>Dobeles novada pašvaldība</v>
      </c>
      <c r="C448" s="11" t="str">
        <f>'[1]2019'!E748</f>
        <v xml:space="preserve">Siltumnīcefekta gāzu emisiju samazināšana Naudītes skolā, Naudītē, Dobeles novadā </v>
      </c>
      <c r="D448" s="10">
        <f>IF('[1]2019'!V748&gt;0,'[1]2019'!V748,"")</f>
        <v>47.350999999999999</v>
      </c>
      <c r="E448" s="14">
        <f>IF('[1]2019'!Z748="","",'[1]2019'!Z748)</f>
        <v>51.372</v>
      </c>
      <c r="F448" s="12">
        <f t="shared" si="6"/>
        <v>1.0849190091022365</v>
      </c>
      <c r="G448" s="9"/>
    </row>
    <row r="449" spans="1:7" s="13" customFormat="1" ht="26.25" customHeight="1" x14ac:dyDescent="0.2">
      <c r="A449" s="9" t="str">
        <f>'[1]2019'!C749</f>
        <v>KPFI-15.4/129</v>
      </c>
      <c r="B449" s="16" t="str">
        <f>'[1]2019'!D749</f>
        <v>Dobeles novada pašvaldība</v>
      </c>
      <c r="C449" s="11" t="str">
        <f>'[1]2019'!E749</f>
        <v>Siltumnīcefekta gāzu emisiju samazināšana Dobeles novada pirmskolas izglītības iestādē "Zvaniņš"</v>
      </c>
      <c r="D449" s="10">
        <f>IF('[1]2019'!V749&gt;0,'[1]2019'!V749,"")</f>
        <v>16.617000000000001</v>
      </c>
      <c r="E449" s="14">
        <f>IF('[1]2019'!Z749="","",'[1]2019'!Z749)</f>
        <v>37.363999999999997</v>
      </c>
      <c r="F449" s="12">
        <f t="shared" si="6"/>
        <v>2.2485406511403982</v>
      </c>
      <c r="G449" s="9"/>
    </row>
    <row r="450" spans="1:7" s="13" customFormat="1" ht="26.25" customHeight="1" x14ac:dyDescent="0.2">
      <c r="A450" s="9" t="str">
        <f>'[1]2019'!C750</f>
        <v>KPFI-15.4/137</v>
      </c>
      <c r="B450" s="16" t="str">
        <f>'[1]2019'!D750</f>
        <v>"Latvijas Mobilais Telefons" SIA</v>
      </c>
      <c r="C450" s="11" t="str">
        <f>'[1]2019'!E750</f>
        <v>Siltumnīcefekta gāzu emisiju samazināšana SIA "Latvijas Mobilais Telefons"</v>
      </c>
      <c r="D450" s="10">
        <f>IF('[1]2019'!V750&gt;0,'[1]2019'!V750,"")</f>
        <v>102.91800000000001</v>
      </c>
      <c r="E450" s="14">
        <f>IF('[1]2019'!Z750="","",'[1]2019'!Z750)</f>
        <v>114.514</v>
      </c>
      <c r="F450" s="12">
        <f t="shared" si="6"/>
        <v>1.1126722244893992</v>
      </c>
      <c r="G450" s="9"/>
    </row>
    <row r="451" spans="1:7" s="13" customFormat="1" ht="26.25" customHeight="1" x14ac:dyDescent="0.2">
      <c r="A451" s="9" t="str">
        <f>'[1]2019'!C751</f>
        <v>KPFI-15.4/139</v>
      </c>
      <c r="B451" s="16" t="str">
        <f>'[1]2019'!D751</f>
        <v>Sabiedrība ar ierobežotu atbildību "Arēna Rīga"</v>
      </c>
      <c r="C451" s="11" t="str">
        <f>'[1]2019'!E751</f>
        <v>Kompleksi risinājumi siltumnīcefekta gāzu emisiju samazināšanai SIA "Arēna Rīga"</v>
      </c>
      <c r="D451" s="10">
        <f>IF('[1]2019'!V751&gt;0,'[1]2019'!V751,"")</f>
        <v>95.22</v>
      </c>
      <c r="E451" s="14">
        <f>IF('[1]2019'!Z751="","",'[1]2019'!Z751)</f>
        <v>1227.5119999999999</v>
      </c>
      <c r="F451" s="12">
        <f t="shared" ref="F451:F514" si="7">IF(ISNUMBER(E451/$D451),E451/$D451,"")</f>
        <v>12.891325351816844</v>
      </c>
      <c r="G451" s="9"/>
    </row>
    <row r="452" spans="1:7" s="13" customFormat="1" ht="26.25" customHeight="1" x14ac:dyDescent="0.2">
      <c r="A452" s="9" t="str">
        <f>'[1]2019'!C752</f>
        <v>KPFI-15.4/141</v>
      </c>
      <c r="B452" s="16" t="str">
        <f>'[1]2019'!D752</f>
        <v>Sabiedrība ar ierobežotu atbildību "Pērlītes"</v>
      </c>
      <c r="C452" s="11" t="str">
        <f>'[1]2019'!E752</f>
        <v>Energoefektivitātes paaugstināšana SIA "PĒRLĪTES" ražošanas ēkā</v>
      </c>
      <c r="D452" s="10">
        <f>IF('[1]2019'!V752&gt;0,'[1]2019'!V752,"")</f>
        <v>73.652000000000001</v>
      </c>
      <c r="E452" s="14">
        <f>IF('[1]2019'!Z752="","",'[1]2019'!Z752)</f>
        <v>75.281000000000006</v>
      </c>
      <c r="F452" s="12">
        <f t="shared" si="7"/>
        <v>1.0221175256612176</v>
      </c>
      <c r="G452" s="9"/>
    </row>
    <row r="453" spans="1:7" s="13" customFormat="1" ht="26.25" customHeight="1" x14ac:dyDescent="0.2">
      <c r="A453" s="9" t="str">
        <f>'[1]2019'!C753</f>
        <v>KPFI-16/1</v>
      </c>
      <c r="B453" s="16" t="str">
        <f>'[1]2019'!D753</f>
        <v>Sabiedrība ar ierobežotu atbildību "Eka Print"</v>
      </c>
      <c r="C453" s="11" t="str">
        <f>'[1]2019'!E753</f>
        <v>Siltumefekta gāzu samazināšana, iegādājoties jaunu, rūpnieciski ražotu Volkswagen UP elektroautomobili SIA Eka Print vajadzībām</v>
      </c>
      <c r="D453" s="10">
        <f>IF('[1]2019'!V753&gt;=0,'[1]2019'!V753,"")</f>
        <v>3.12</v>
      </c>
      <c r="E453" s="14">
        <f>IF('[1]2019'!Z753="","",'[1]2019'!Z753)</f>
        <v>3.13794</v>
      </c>
      <c r="F453" s="12">
        <f t="shared" si="7"/>
        <v>1.0057499999999999</v>
      </c>
      <c r="G453" s="9"/>
    </row>
    <row r="454" spans="1:7" s="13" customFormat="1" ht="26.25" customHeight="1" x14ac:dyDescent="0.2">
      <c r="A454" s="9" t="str">
        <f>'[1]2019'!C754</f>
        <v>KPFI-16/2</v>
      </c>
      <c r="B454" s="16" t="str">
        <f>'[1]2019'!D754</f>
        <v>Sabiedrība ar ierobežotu atbildību "Riot Engineering"</v>
      </c>
      <c r="C454" s="11" t="str">
        <f>'[1]2019'!E754</f>
        <v>Siltumnīcefekta gāzu emisiju samazināšana, iegādājoties rūpnieciski ražotu elektromobili SIA "Riot engineering" vajadzībām</v>
      </c>
      <c r="D454" s="10">
        <f>IF('[1]2019'!V754&gt;=0,'[1]2019'!V754,"")</f>
        <v>2.08</v>
      </c>
      <c r="E454" s="14">
        <f>IF('[1]2019'!Z754="","",'[1]2019'!Z754)</f>
        <v>1.0879700000000001</v>
      </c>
      <c r="F454" s="12">
        <f t="shared" si="7"/>
        <v>0.52306249999999999</v>
      </c>
      <c r="G454" s="9"/>
    </row>
    <row r="455" spans="1:7" s="13" customFormat="1" ht="26.25" customHeight="1" x14ac:dyDescent="0.2">
      <c r="A455" s="9" t="str">
        <f>'[1]2019'!C755</f>
        <v>KPFI-16/4</v>
      </c>
      <c r="B455" s="16" t="str">
        <f>'[1]2019'!D755</f>
        <v>Amatas novada pašvaldība</v>
      </c>
      <c r="C455" s="11" t="str">
        <f>'[1]2019'!E755</f>
        <v>Siltumnīcefekta gāzu emisiju samazināšana, iegādājoties vienu jaunu, rūpnieciski ražotu M1 klases elektromobili</v>
      </c>
      <c r="D455" s="10">
        <f>IF('[1]2019'!V755&gt;=0,'[1]2019'!V755,"")</f>
        <v>2.6</v>
      </c>
      <c r="E455" s="14">
        <f>IF('[1]2019'!Z755="","",'[1]2019'!Z755)</f>
        <v>1.44235</v>
      </c>
      <c r="F455" s="12">
        <f t="shared" si="7"/>
        <v>0.55474999999999997</v>
      </c>
      <c r="G455" s="9"/>
    </row>
    <row r="456" spans="1:7" s="13" customFormat="1" ht="26.25" customHeight="1" x14ac:dyDescent="0.2">
      <c r="A456" s="9" t="str">
        <f>'[1]2019'!C756</f>
        <v>KPFI-16/7</v>
      </c>
      <c r="B456" s="16" t="str">
        <f>'[1]2019'!D756</f>
        <v>Sabiedrība ar ierobežotu atbildību "NAKONA"</v>
      </c>
      <c r="C456" s="11" t="str">
        <f>'[1]2019'!E756</f>
        <v>Siltumnīcefekta gāzu emisiju samazināšana, iegādājoties vienu jaunu, rūpnieciski ražotu Volkswagen e-up! elektromobili</v>
      </c>
      <c r="D456" s="10">
        <f>IF('[1]2019'!V756&gt;=0,'[1]2019'!V756,"")</f>
        <v>2.08</v>
      </c>
      <c r="E456" s="14">
        <f>IF('[1]2019'!Z756="","",'[1]2019'!Z756)</f>
        <v>2.4618099999999998</v>
      </c>
      <c r="F456" s="12">
        <f t="shared" si="7"/>
        <v>1.1835624999999999</v>
      </c>
      <c r="G456" s="9"/>
    </row>
    <row r="457" spans="1:7" s="13" customFormat="1" ht="26.25" customHeight="1" x14ac:dyDescent="0.2">
      <c r="A457" s="9" t="str">
        <f>'[1]2019'!C757</f>
        <v>KPFI-16/8</v>
      </c>
      <c r="B457" s="16" t="str">
        <f>'[1]2019'!D757</f>
        <v>SIA "SSI Schaefer"</v>
      </c>
      <c r="C457" s="11" t="str">
        <f>'[1]2019'!E757</f>
        <v>Siltumnīcefekta gāzu emisiju samazināšana, iegādājoties divus jaunus rūpnieciski ražotus M1 klases elektromobiļus SIA SNS NODAĻA vajadzībām</v>
      </c>
      <c r="D457" s="10">
        <f>IF('[1]2019'!V757&gt;=0,'[1]2019'!V757,"")</f>
        <v>5.2</v>
      </c>
      <c r="E457" s="14">
        <f>IF('[1]2019'!Z757="","",'[1]2019'!Z757)</f>
        <v>4.2218799999999996</v>
      </c>
      <c r="F457" s="12">
        <f t="shared" si="7"/>
        <v>0.81189999999999996</v>
      </c>
      <c r="G457" s="9"/>
    </row>
    <row r="458" spans="1:7" s="13" customFormat="1" ht="26.25" customHeight="1" x14ac:dyDescent="0.2">
      <c r="A458" s="9" t="str">
        <f>'[1]2019'!C758</f>
        <v>KPFI-16/9</v>
      </c>
      <c r="B458" s="16" t="str">
        <f>'[1]2019'!D758</f>
        <v>Akciju sabiedrība "Madonas Ūdens"</v>
      </c>
      <c r="C458" s="11" t="str">
        <f>'[1]2019'!E758</f>
        <v>Siltumnīcefekta gāzu emisiju samazināšana, iegādājoties 1 rūpnieciski ražotu elektromobili AS Madonas ūdens vajadzībām</v>
      </c>
      <c r="D458" s="10">
        <f>IF('[1]2019'!V758&gt;=0,'[1]2019'!V758,"")</f>
        <v>2.08</v>
      </c>
      <c r="E458" s="14">
        <f>IF('[1]2019'!Z758="","",'[1]2019'!Z758)</f>
        <v>2.3961600000000001</v>
      </c>
      <c r="F458" s="12">
        <f t="shared" si="7"/>
        <v>1.1519999999999999</v>
      </c>
      <c r="G458" s="9"/>
    </row>
    <row r="459" spans="1:7" s="13" customFormat="1" ht="26.25" customHeight="1" x14ac:dyDescent="0.2">
      <c r="A459" s="9" t="str">
        <f>'[1]2019'!C759</f>
        <v>KPFI-16/11</v>
      </c>
      <c r="B459" s="16" t="str">
        <f>'[1]2019'!D759</f>
        <v>Salaspils novada dome</v>
      </c>
      <c r="C459" s="11" t="str">
        <f>'[1]2019'!E759</f>
        <v>Divu elektromobiļu iegāde Salaspils novada domei</v>
      </c>
      <c r="D459" s="10">
        <f>IF('[1]2019'!V759&gt;=0,'[1]2019'!V759,"")</f>
        <v>3.12</v>
      </c>
      <c r="E459" s="14">
        <f>IF('[1]2019'!Z759="","",'[1]2019'!Z759)</f>
        <v>0.77856999999999998</v>
      </c>
      <c r="F459" s="12">
        <f t="shared" si="7"/>
        <v>0.24954166666666666</v>
      </c>
      <c r="G459" s="9"/>
    </row>
    <row r="460" spans="1:7" s="13" customFormat="1" ht="26.25" customHeight="1" x14ac:dyDescent="0.2">
      <c r="A460" s="9" t="str">
        <f>'[1]2019'!C760</f>
        <v>KPFI-16/12</v>
      </c>
      <c r="B460" s="16" t="str">
        <f>'[1]2019'!D760</f>
        <v>Akciju sabiedrība "Rīgas Siltums"</v>
      </c>
      <c r="C460" s="11" t="str">
        <f>'[1]2019'!E760</f>
        <v>Siltumnīcefekta gāzu emisiju samazināšana, AS "RĪGAS SILTUMS" iegādājoties divus jaunus, rūpnieciski ražotus elektromobiļus</v>
      </c>
      <c r="D460" s="10">
        <f>IF('[1]2019'!V760&gt;=0,'[1]2019'!V760,"")</f>
        <v>2.6</v>
      </c>
      <c r="E460" s="14">
        <f>IF('[1]2019'!Z760="","",'[1]2019'!Z760)</f>
        <v>3.6383100000000002</v>
      </c>
      <c r="F460" s="12">
        <f t="shared" si="7"/>
        <v>1.3993500000000001</v>
      </c>
      <c r="G460" s="9"/>
    </row>
    <row r="461" spans="1:7" s="13" customFormat="1" ht="26.25" customHeight="1" x14ac:dyDescent="0.2">
      <c r="A461" s="9" t="str">
        <f>'[1]2019'!C761</f>
        <v>KPFI-16/13</v>
      </c>
      <c r="B461" s="16" t="str">
        <f>'[1]2019'!D761</f>
        <v>Mālpils novada dome</v>
      </c>
      <c r="C461" s="11" t="str">
        <f>'[1]2019'!E761</f>
        <v>Siltumnīcefekta gāzu emisijas samazināšana transporta sektorā Mālpils novadā</v>
      </c>
      <c r="D461" s="10">
        <f>IF('[1]2019'!V761&gt;=0,'[1]2019'!V761,"")</f>
        <v>3.7439999999999998</v>
      </c>
      <c r="E461" s="14">
        <f>IF('[1]2019'!Z761="","",'[1]2019'!Z761)</f>
        <v>2.5272000000000001</v>
      </c>
      <c r="F461" s="12">
        <f t="shared" si="7"/>
        <v>0.67500000000000004</v>
      </c>
      <c r="G461" s="9"/>
    </row>
    <row r="462" spans="1:7" s="13" customFormat="1" ht="26.25" customHeight="1" x14ac:dyDescent="0.2">
      <c r="A462" s="9" t="str">
        <f>'[1]2019'!C762</f>
        <v>KPFI-16/14</v>
      </c>
      <c r="B462" s="16" t="str">
        <f>'[1]2019'!D762</f>
        <v>Raunas novada dome</v>
      </c>
      <c r="C462" s="11" t="str">
        <f>'[1]2019'!E762</f>
        <v>Siltumnīcefekta gāzu emisiju samazināšana, iegādājoties vienu jaunu, rūpnieciski ražotu elektromobili Raunas novada domes vajadzībām</v>
      </c>
      <c r="D462" s="10">
        <f>IF('[1]2019'!V762&gt;=0,'[1]2019'!V762,"")</f>
        <v>2.4960000000000004</v>
      </c>
      <c r="E462" s="14">
        <f>IF('[1]2019'!Z762="","",'[1]2019'!Z762)</f>
        <v>1.2698400000000001</v>
      </c>
      <c r="F462" s="12">
        <f t="shared" si="7"/>
        <v>0.50874999999999992</v>
      </c>
      <c r="G462" s="9"/>
    </row>
    <row r="463" spans="1:7" s="13" customFormat="1" ht="26.25" customHeight="1" x14ac:dyDescent="0.2">
      <c r="A463" s="9" t="str">
        <f>'[1]2019'!C763</f>
        <v>KPFI-16/15</v>
      </c>
      <c r="B463" s="16" t="str">
        <f>'[1]2019'!D763</f>
        <v>Ķekavas novada pašvaldība</v>
      </c>
      <c r="C463" s="11" t="str">
        <f>'[1]2019'!E763</f>
        <v>Siltumnīcefekta gāzu emisiju samazināšana, ieviešot elektromobiļus Ķekavas novadā</v>
      </c>
      <c r="D463" s="10">
        <f>IF('[1]2019'!V763&gt;=0,'[1]2019'!V763,"")</f>
        <v>5.2</v>
      </c>
      <c r="E463" s="14">
        <f>IF('[1]2019'!Z763="","",'[1]2019'!Z763)</f>
        <v>9.1609700000000007</v>
      </c>
      <c r="F463" s="12">
        <f t="shared" si="7"/>
        <v>1.761725</v>
      </c>
      <c r="G463" s="9"/>
    </row>
    <row r="464" spans="1:7" s="13" customFormat="1" ht="26.25" customHeight="1" x14ac:dyDescent="0.2">
      <c r="A464" s="9" t="str">
        <f>'[1]2019'!C764</f>
        <v>KPFI-16/16</v>
      </c>
      <c r="B464" s="16" t="str">
        <f>'[1]2019'!D764</f>
        <v>Profesionālās izglītības kompetences centrs "Rīgas Valsts tehnikums"</v>
      </c>
      <c r="C464" s="11" t="str">
        <f>'[1]2019'!E764</f>
        <v>Siltumnīcefekta gāzu emisiju samazināšana, iegādājoties rūpnieciski ražotu elektromobili PIKC "Rīgas Valsts tehnikums" vajadzībām</v>
      </c>
      <c r="D464" s="10">
        <f>IF('[1]2019'!V764&gt;=0,'[1]2019'!V764,"")</f>
        <v>2.08</v>
      </c>
      <c r="E464" s="14">
        <f>IF('[1]2019'!Z764="","",'[1]2019'!Z764)</f>
        <v>1.1859900000000001</v>
      </c>
      <c r="F464" s="12">
        <f t="shared" si="7"/>
        <v>0.57018750000000007</v>
      </c>
      <c r="G464" s="9"/>
    </row>
    <row r="465" spans="1:7" s="13" customFormat="1" ht="26.25" customHeight="1" x14ac:dyDescent="0.2">
      <c r="A465" s="9" t="str">
        <f>'[1]2019'!C765</f>
        <v>KPFI-16/17</v>
      </c>
      <c r="B465" s="16" t="str">
        <f>'[1]2019'!D765</f>
        <v>Rēzeknes novada pašvaldība</v>
      </c>
      <c r="C465" s="11" t="str">
        <f>'[1]2019'!E765</f>
        <v>Siltumnīcefekta gāzu emisiju samazināšana, iegādājoties jaunu, rūpnieciski ražotu elektromobili Rēzeknes novada pašvaldībai</v>
      </c>
      <c r="D465" s="10">
        <f>IF('[1]2019'!V765&gt;=0,'[1]2019'!V765,"")</f>
        <v>2.08</v>
      </c>
      <c r="E465" s="14">
        <f>IF('[1]2019'!Z765="","",'[1]2019'!Z765)</f>
        <v>2.2879999999999998</v>
      </c>
      <c r="F465" s="12">
        <f t="shared" si="7"/>
        <v>1.0999999999999999</v>
      </c>
      <c r="G465" s="9"/>
    </row>
    <row r="466" spans="1:7" s="13" customFormat="1" ht="26.25" customHeight="1" x14ac:dyDescent="0.2">
      <c r="A466" s="9" t="str">
        <f>'[1]2019'!C766</f>
        <v>KPFI-16/18</v>
      </c>
      <c r="B466" s="16" t="str">
        <f>'[1]2019'!D766</f>
        <v>Burtnieku novada pašvaldība</v>
      </c>
      <c r="C466" s="11" t="str">
        <f>'[1]2019'!E766</f>
        <v>Siltumnīcefekta gāzu emisijas samazināšana – atbalsts elektromobiļu ieviešanai Burtnieku novada pašvaldībā</v>
      </c>
      <c r="D466" s="10">
        <f>IF('[1]2019'!V766&gt;=0,'[1]2019'!V766,"")</f>
        <v>1.04</v>
      </c>
      <c r="E466" s="14">
        <f>IF('[1]2019'!Z766="","",'[1]2019'!Z766)</f>
        <v>1.0912200000000001</v>
      </c>
      <c r="F466" s="12">
        <f t="shared" si="7"/>
        <v>1.04925</v>
      </c>
      <c r="G466" s="9"/>
    </row>
    <row r="467" spans="1:7" s="13" customFormat="1" ht="26.25" customHeight="1" x14ac:dyDescent="0.2">
      <c r="A467" s="9" t="str">
        <f>'[1]2019'!C767</f>
        <v>KPFI-16/19</v>
      </c>
      <c r="B467" s="16" t="str">
        <f>'[1]2019'!D767</f>
        <v>Ventspils pilsētas pašvaldības iestāde "Komunālā pārvalde"</v>
      </c>
      <c r="C467" s="11" t="str">
        <f>'[1]2019'!E767</f>
        <v>Siltumnīcefekta gāzu emisijas samazināšana transporta sektorā – atbalsts elektromobiļu ieviešanai Ventspilī</v>
      </c>
      <c r="D467" s="10">
        <f>IF('[1]2019'!V767&gt;=0,'[1]2019'!V767,"")</f>
        <v>6.526650000000001</v>
      </c>
      <c r="E467" s="14">
        <f>IF('[1]2019'!Z767="","",'[1]2019'!Z767)</f>
        <v>7.9294799999999999</v>
      </c>
      <c r="F467" s="12">
        <f t="shared" si="7"/>
        <v>1.2149387511204062</v>
      </c>
      <c r="G467" s="9"/>
    </row>
    <row r="468" spans="1:7" s="13" customFormat="1" ht="51" x14ac:dyDescent="0.2">
      <c r="A468" s="9" t="str">
        <f>'[1]2019'!C768</f>
        <v>KPFI-16/20</v>
      </c>
      <c r="B468" s="16" t="str">
        <f>'[1]2019'!D768</f>
        <v>Gulbenes novada dome</v>
      </c>
      <c r="C468" s="11" t="str">
        <f>'[1]2019'!E768</f>
        <v>Siltumnīcefekta gāzu emisiju samazināšana, iegādājoties divus jaunus, rūpnieciski ražotus M1 kategorijas elektromobiļus Gulbenes novada domes Gulbenes pilsētās pārvaldei un Gulbenes novada pašvaldības aģentūrai "Gulbenes tūrisma un kultūrvēsturiskā mantoj</v>
      </c>
      <c r="D468" s="10">
        <f>IF('[1]2019'!V768&gt;=0,'[1]2019'!V768,"")</f>
        <v>4.9920000000000009</v>
      </c>
      <c r="E468" s="14">
        <f>IF('[1]2019'!Z768="","",'[1]2019'!Z768)</f>
        <v>5.6269200000000001</v>
      </c>
      <c r="F468" s="12">
        <f t="shared" si="7"/>
        <v>1.1271874999999998</v>
      </c>
      <c r="G468" s="9"/>
    </row>
    <row r="469" spans="1:7" s="13" customFormat="1" ht="26.25" customHeight="1" x14ac:dyDescent="0.2">
      <c r="A469" s="9" t="str">
        <f>'[1]2019'!C769</f>
        <v>KPFI-16/24</v>
      </c>
      <c r="B469" s="16" t="str">
        <f>'[1]2019'!D769</f>
        <v>SIA "KOMPEKSIM RĪGA"</v>
      </c>
      <c r="C469" s="11" t="str">
        <f>'[1]2019'!E769</f>
        <v>Siltumnīcefekta gāzu emisiju samazināšana, iegādājoties vienu jaunu, rūpnieciski ražotu Volkswagen e-up green elektromobili</v>
      </c>
      <c r="D469" s="10">
        <f>IF('[1]2019'!V769&gt;=0,'[1]2019'!V769,"")</f>
        <v>1.7549999999999999</v>
      </c>
      <c r="E469" s="14">
        <f>IF('[1]2019'!Z769="","",'[1]2019'!Z769)</f>
        <v>1.8069999999999999</v>
      </c>
      <c r="F469" s="12">
        <f t="shared" si="7"/>
        <v>1.0296296296296297</v>
      </c>
      <c r="G469" s="9"/>
    </row>
    <row r="470" spans="1:7" s="13" customFormat="1" ht="26.25" customHeight="1" x14ac:dyDescent="0.2">
      <c r="A470" s="9" t="str">
        <f>'[1]2019'!C770</f>
        <v>KPFI-16/25</v>
      </c>
      <c r="B470" s="16" t="str">
        <f>'[1]2019'!D770</f>
        <v>SIA "EUROSKOR Latvijā"</v>
      </c>
      <c r="C470" s="11" t="str">
        <f>'[1]2019'!E770</f>
        <v>Siltumnīcefekta gāzu emisiju samazināšana, iegādājoties vienu jaunu, rūpnieciski ražotu Volkswagen e-up elektromobili</v>
      </c>
      <c r="D470" s="10">
        <f>IF('[1]2019'!V770&gt;=0,'[1]2019'!V770,"")</f>
        <v>1.82</v>
      </c>
      <c r="E470" s="14">
        <f>IF('[1]2019'!Z770="","",'[1]2019'!Z770)</f>
        <v>1.4690000000000001</v>
      </c>
      <c r="F470" s="12">
        <f t="shared" si="7"/>
        <v>0.80714285714285716</v>
      </c>
      <c r="G470" s="9"/>
    </row>
    <row r="471" spans="1:7" s="13" customFormat="1" ht="26.25" customHeight="1" x14ac:dyDescent="0.2">
      <c r="A471" s="9" t="str">
        <f>'[1]2019'!C771</f>
        <v>KPFI-16/26</v>
      </c>
      <c r="B471" s="16" t="str">
        <f>'[1]2019'!D771</f>
        <v>Sabiedrība ar ierobežotu atbildību "Rīgas datortīkli"</v>
      </c>
      <c r="C471" s="11" t="str">
        <f>'[1]2019'!E771</f>
        <v>Siltumnīcefekta gāzu emisiju samazināšana, iegādājoties vienu jaunu, rūpnieciski ražotu Volkswagen e-up! elektromobili uzņēmuma vajadzībām</v>
      </c>
      <c r="D471" s="10">
        <f>IF('[1]2019'!V771&gt;=0,'[1]2019'!V771,"")</f>
        <v>1.3</v>
      </c>
      <c r="E471" s="14">
        <f>IF('[1]2019'!Z771="","",'[1]2019'!Z771)</f>
        <v>3.4014500000000001</v>
      </c>
      <c r="F471" s="12">
        <f t="shared" si="7"/>
        <v>2.6164999999999998</v>
      </c>
      <c r="G471" s="9"/>
    </row>
    <row r="472" spans="1:7" s="13" customFormat="1" ht="26.25" customHeight="1" x14ac:dyDescent="0.2">
      <c r="A472" s="9" t="str">
        <f>'[1]2019'!C772</f>
        <v>KPFI-16/27</v>
      </c>
      <c r="B472" s="16" t="str">
        <f>'[1]2019'!D772</f>
        <v>Bauskas novada dome</v>
      </c>
      <c r="C472" s="11" t="str">
        <f>'[1]2019'!E772</f>
        <v>Siltumnīcefekta gāzu emisiju samazināšana Bauskas novadā, iegādājoties divus jaunus rūpnieciski ražotus vieglos pasažieru elektromobiļus</v>
      </c>
      <c r="D472" s="10">
        <f>IF('[1]2019'!V772&gt;=0,'[1]2019'!V772,"")</f>
        <v>1.56</v>
      </c>
      <c r="E472" s="14">
        <f>IF('[1]2019'!Z772="","",'[1]2019'!Z772)</f>
        <v>1.94194</v>
      </c>
      <c r="F472" s="12">
        <f t="shared" si="7"/>
        <v>1.2448333333333332</v>
      </c>
      <c r="G472" s="9"/>
    </row>
    <row r="473" spans="1:7" s="13" customFormat="1" ht="26.25" customHeight="1" x14ac:dyDescent="0.2">
      <c r="A473" s="9" t="str">
        <f>'[1]2019'!C773</f>
        <v>KPFI-16/29</v>
      </c>
      <c r="B473" s="16" t="str">
        <f>'[1]2019'!D773</f>
        <v>Ventspils brīvostas pārvalde</v>
      </c>
      <c r="C473" s="11" t="str">
        <f>'[1]2019'!E773</f>
        <v>Siltumnīcefekta gāzu emisiju samazināšana, Ventspils brīvostas pārvaldei iegādājoties četrus Volkswagen Up! elektromobiļus</v>
      </c>
      <c r="D473" s="10">
        <f>IF('[1]2019'!V773&gt;=0,'[1]2019'!V773,"")</f>
        <v>6.7080000000000002</v>
      </c>
      <c r="E473" s="14">
        <f>IF('[1]2019'!Z773="","",'[1]2019'!Z773)</f>
        <v>7.01389</v>
      </c>
      <c r="F473" s="12">
        <f t="shared" si="7"/>
        <v>1.0456007751937983</v>
      </c>
      <c r="G473" s="9"/>
    </row>
    <row r="474" spans="1:7" s="13" customFormat="1" ht="26.25" customHeight="1" x14ac:dyDescent="0.2">
      <c r="A474" s="9" t="str">
        <f>'[1]2019'!C774</f>
        <v>KPFI-16/30</v>
      </c>
      <c r="B474" s="16" t="str">
        <f>'[1]2019'!D774</f>
        <v>Rīgas pilsētas pašvaldība</v>
      </c>
      <c r="C474" s="11" t="str">
        <f>'[1]2019'!E774</f>
        <v>Elektromobiļu iegāde saimnieciskās darbības veikšanai Rīgas pašvaldības kapsētās</v>
      </c>
      <c r="D474" s="10">
        <f>IF('[1]2019'!V774&gt;=0,'[1]2019'!V774,"")</f>
        <v>9.9840000000000018</v>
      </c>
      <c r="E474" s="14">
        <f>IF('[1]2019'!Z774="","",'[1]2019'!Z774)</f>
        <v>10.85773</v>
      </c>
      <c r="F474" s="12">
        <f t="shared" si="7"/>
        <v>1.0875130208333332</v>
      </c>
      <c r="G474" s="9"/>
    </row>
    <row r="475" spans="1:7" s="13" customFormat="1" ht="26.25" customHeight="1" x14ac:dyDescent="0.2">
      <c r="A475" s="9" t="str">
        <f>'[1]2019'!C775</f>
        <v>KPFI-16/31</v>
      </c>
      <c r="B475" s="16" t="str">
        <f>'[1]2019'!D775</f>
        <v>Aizkraukles novada pašvaldība</v>
      </c>
      <c r="C475" s="11" t="str">
        <f>'[1]2019'!E775</f>
        <v>Siltumnīcefekta gāzu emisiju samazināšana, iegādājoties jaunu, rūpnieciski ražotu elektromobili</v>
      </c>
      <c r="D475" s="10">
        <f>IF('[1]2019'!V775&gt;=0,'[1]2019'!V775,"")</f>
        <v>0.91</v>
      </c>
      <c r="E475" s="14">
        <f>IF('[1]2019'!Z775="","",'[1]2019'!Z775)</f>
        <v>1.7864599999999999</v>
      </c>
      <c r="F475" s="12">
        <f t="shared" si="7"/>
        <v>1.9631428571428571</v>
      </c>
      <c r="G475" s="9"/>
    </row>
    <row r="476" spans="1:7" s="13" customFormat="1" ht="26.25" customHeight="1" x14ac:dyDescent="0.2">
      <c r="A476" s="9" t="str">
        <f>'[1]2019'!C776</f>
        <v>KPFI-16/32</v>
      </c>
      <c r="B476" s="16" t="str">
        <f>'[1]2019'!D776</f>
        <v>Sabiedrība ar ierobežotu atbildību "MMX Energy"</v>
      </c>
      <c r="C476" s="11" t="str">
        <f>'[1]2019'!E776</f>
        <v>Siltumnīcefekta gāzu samazināšana, iegādājoties vienu jaunu pasažieru elektromobili</v>
      </c>
      <c r="D476" s="10">
        <f>IF('[1]2019'!V776&gt;=0,'[1]2019'!V776,"")</f>
        <v>1.95</v>
      </c>
      <c r="E476" s="14">
        <f>IF('[1]2019'!Z776="","",'[1]2019'!Z776)</f>
        <v>2.028</v>
      </c>
      <c r="F476" s="12">
        <f t="shared" si="7"/>
        <v>1.04</v>
      </c>
      <c r="G476" s="9"/>
    </row>
    <row r="477" spans="1:7" s="13" customFormat="1" ht="26.25" customHeight="1" x14ac:dyDescent="0.2">
      <c r="A477" s="9" t="str">
        <f>'[1]2019'!C777</f>
        <v>KPFI-16/33</v>
      </c>
      <c r="B477" s="16" t="str">
        <f>'[1]2019'!D777</f>
        <v>Sabiedrība ar ierobežotu atbildību "Lāčplēši-Moto"</v>
      </c>
      <c r="C477" s="11" t="str">
        <f>'[1]2019'!E777</f>
        <v>Siltumnīcefekta gāzu emisiju samazināšana, uzstādot publiski pieejamu 50kW līdzstrāvas uzlādes staciju Gulbenē, Brīvības ielā 66</v>
      </c>
      <c r="D477" s="10">
        <f>IF('[1]2019'!V777&gt;=0,'[1]2019'!V777,"")</f>
        <v>0</v>
      </c>
      <c r="E477" s="14">
        <f>IF('[1]2019'!Z777="","",'[1]2019'!Z777)</f>
        <v>0.48152699999999998</v>
      </c>
      <c r="F477" s="15">
        <v>0</v>
      </c>
      <c r="G477" s="9"/>
    </row>
    <row r="478" spans="1:7" s="13" customFormat="1" ht="26.25" customHeight="1" x14ac:dyDescent="0.2">
      <c r="A478" s="9" t="str">
        <f>'[1]2019'!C778</f>
        <v>KPFI-16/34</v>
      </c>
      <c r="B478" s="16" t="str">
        <f>'[1]2019'!D778</f>
        <v>Siguldas novada pašvaldība</v>
      </c>
      <c r="C478" s="11" t="str">
        <f>'[1]2019'!E778</f>
        <v>Elektromobīļu uzlādes infrastruktūras izveidošana Stacijas laukumā, Siguldā</v>
      </c>
      <c r="D478" s="10">
        <f>IF('[1]2019'!V778&gt;=0,'[1]2019'!V778,"")</f>
        <v>0</v>
      </c>
      <c r="E478" s="14">
        <f>IF('[1]2019'!Z778="","",'[1]2019'!Z778)</f>
        <v>0.18957299999999999</v>
      </c>
      <c r="F478" s="15">
        <v>0</v>
      </c>
      <c r="G478" s="9"/>
    </row>
    <row r="479" spans="1:7" s="13" customFormat="1" ht="26.25" customHeight="1" x14ac:dyDescent="0.2">
      <c r="A479" s="9" t="str">
        <f>'[1]2019'!C779</f>
        <v>KPFI-16/37</v>
      </c>
      <c r="B479" s="16" t="str">
        <f>'[1]2019'!D779</f>
        <v>Siguldas novada pašvaldība</v>
      </c>
      <c r="C479" s="11" t="str">
        <f>'[1]2019'!E779</f>
        <v>Elektromobīļu iegāde Siguldas Novada pašvaldības vajadzībām</v>
      </c>
      <c r="D479" s="10">
        <f>IF('[1]2019'!V779&gt;=0,'[1]2019'!V779,"")</f>
        <v>2.6</v>
      </c>
      <c r="E479" s="14">
        <f>IF('[1]2019'!Z779="","",'[1]2019'!Z779)</f>
        <v>2.4007100000000001</v>
      </c>
      <c r="F479" s="12">
        <f t="shared" si="7"/>
        <v>0.92335</v>
      </c>
      <c r="G479" s="9"/>
    </row>
    <row r="480" spans="1:7" s="13" customFormat="1" ht="26.25" customHeight="1" x14ac:dyDescent="0.2">
      <c r="A480" s="9" t="str">
        <f>'[1]2019'!C780</f>
        <v>KPFI-16/38</v>
      </c>
      <c r="B480" s="16" t="str">
        <f>'[1]2019'!D780</f>
        <v>Cēsu novada pašvaldība</v>
      </c>
      <c r="C480" s="11" t="str">
        <f>'[1]2019'!E780</f>
        <v>Elektromobiļu iegāde Cēsu novada pašvaldībā</v>
      </c>
      <c r="D480" s="10">
        <f>IF('[1]2019'!V780&gt;=0,'[1]2019'!V780,"")</f>
        <v>2.7040000000000002</v>
      </c>
      <c r="E480" s="14">
        <f>IF('[1]2019'!Z780="","",'[1]2019'!Z780)</f>
        <v>2.4954800000000001</v>
      </c>
      <c r="F480" s="12">
        <f t="shared" si="7"/>
        <v>0.92288461538461541</v>
      </c>
      <c r="G480" s="9"/>
    </row>
    <row r="481" spans="1:10" s="13" customFormat="1" ht="26.25" customHeight="1" x14ac:dyDescent="0.2">
      <c r="A481" s="9" t="str">
        <f>'[1]2019'!C781</f>
        <v>KPFI-16/40</v>
      </c>
      <c r="B481" s="16" t="str">
        <f>'[1]2019'!D781</f>
        <v>Akciju sabiedrība "Capital"</v>
      </c>
      <c r="C481" s="11" t="str">
        <f>'[1]2019'!E781</f>
        <v>Siltumnīcefekta gāzu emisiju samazināšana, iegādājoties vienu jaunu, rūpnieciski ražotu Nissan eNV200 Combi5 6.6kW elektromobili</v>
      </c>
      <c r="D481" s="10">
        <f>IF('[1]2019'!V781&gt;=0,'[1]2019'!V781,"")</f>
        <v>2.4569999999999999</v>
      </c>
      <c r="E481" s="14">
        <f>IF('[1]2019'!Z781="","",'[1]2019'!Z781)</f>
        <v>3.0419999999999998</v>
      </c>
      <c r="F481" s="12">
        <f t="shared" si="7"/>
        <v>1.2380952380952381</v>
      </c>
      <c r="G481" s="9"/>
    </row>
    <row r="482" spans="1:10" s="13" customFormat="1" ht="47.25" customHeight="1" x14ac:dyDescent="0.2">
      <c r="A482" s="9" t="str">
        <f>'[1]2019'!C782</f>
        <v>KPFI-16/41</v>
      </c>
      <c r="B482" s="16" t="str">
        <f>'[1]2019'!D782</f>
        <v>Sabiedrība ar ierobežotu atbildību "HK Latvia"</v>
      </c>
      <c r="C482" s="11" t="str">
        <f>'[1]2019'!E782</f>
        <v>SIA HK LATVIA Projekts SEG emisiju samazināšanai, iegādājoties vienu rūpnieciski ražotu M1 klases elektromobili</v>
      </c>
      <c r="D482" s="10">
        <f>IF('[1]2019'!V782&gt;=0,'[1]2019'!V782,"")</f>
        <v>2.6</v>
      </c>
      <c r="E482" s="14">
        <f>IF('[1]2019'!Z782="","",'[1]2019'!Z782)</f>
        <v>2.6</v>
      </c>
      <c r="F482" s="12">
        <f t="shared" si="7"/>
        <v>1</v>
      </c>
      <c r="G482" s="9"/>
      <c r="J482" s="24"/>
    </row>
    <row r="483" spans="1:10" s="13" customFormat="1" ht="71.25" customHeight="1" x14ac:dyDescent="0.2">
      <c r="A483" s="9" t="str">
        <f>'[1]2019'!C783</f>
        <v>KPFI-16/42</v>
      </c>
      <c r="B483" s="16" t="str">
        <f>'[1]2019'!D783</f>
        <v>Sabiedrība ar ierobežotu atbildību "Airo Catering Services Latvija"</v>
      </c>
      <c r="C483" s="11" t="str">
        <f>'[1]2019'!E783</f>
        <v>SIA "Airo Catering Services Latvija" Projekts SEG emisiju samazināšanai, iegādājoties vienu rūpnieciski ražotu M1 klases elektromobili</v>
      </c>
      <c r="D483" s="10">
        <f>IF('[1]2019'!V783&gt;=0,'[1]2019'!V783,"")</f>
        <v>1.56</v>
      </c>
      <c r="E483" s="14">
        <f>IF('[1]2019'!Z783="","",'[1]2019'!Z783)</f>
        <v>1.70235</v>
      </c>
      <c r="F483" s="12">
        <f t="shared" si="7"/>
        <v>1.0912500000000001</v>
      </c>
      <c r="G483" s="9"/>
    </row>
    <row r="484" spans="1:10" s="13" customFormat="1" ht="26.25" customHeight="1" x14ac:dyDescent="0.2">
      <c r="A484" s="9" t="str">
        <f>'[1]2019'!C784</f>
        <v>KPFI-16/43</v>
      </c>
      <c r="B484" s="16" t="str">
        <f>'[1]2019'!D784</f>
        <v>Liepājas Universitāte</v>
      </c>
      <c r="C484" s="11" t="str">
        <f>'[1]2019'!E784</f>
        <v>Siltumnīcefekta gāzu emisiju samazināšana un pētījumu veikšana, iegādājoties vienu jaunu, rūpnieciski ražotu M1 klases elektromobili Liepājas Universitātes vajadzībām</v>
      </c>
      <c r="D484" s="10">
        <f>IF('[1]2019'!V784&gt;=0,'[1]2019'!V784,"")</f>
        <v>2.4960000000000004</v>
      </c>
      <c r="E484" s="14">
        <f>IF('[1]2019'!Z784="","",'[1]2019'!Z784)</f>
        <v>3.5638200000000002</v>
      </c>
      <c r="F484" s="12">
        <f t="shared" si="7"/>
        <v>1.4278124999999999</v>
      </c>
      <c r="G484" s="9"/>
    </row>
    <row r="485" spans="1:10" s="13" customFormat="1" ht="26.25" customHeight="1" x14ac:dyDescent="0.2">
      <c r="A485" s="9" t="str">
        <f>'[1]2019'!C785</f>
        <v>KPFI-16/44</v>
      </c>
      <c r="B485" s="16" t="str">
        <f>'[1]2019'!D785</f>
        <v>Murjāņu Sporta ģimnāzija</v>
      </c>
      <c r="C485" s="11" t="str">
        <f>'[1]2019'!E785</f>
        <v>Elektromobiļa iegāde Murjāņu sporta ģimnāzijas riteņbraukšanas nodaļas treniņprocesa nodrošināšanai</v>
      </c>
      <c r="D485" s="10">
        <f>IF('[1]2019'!V785&gt;=0,'[1]2019'!V785,"")</f>
        <v>3.12</v>
      </c>
      <c r="E485" s="14">
        <f>IF('[1]2019'!Z785="","",'[1]2019'!Z785)</f>
        <v>3.7137099999999998</v>
      </c>
      <c r="F485" s="12">
        <f t="shared" si="7"/>
        <v>1.1902916666666665</v>
      </c>
      <c r="G485" s="9"/>
    </row>
    <row r="486" spans="1:10" s="13" customFormat="1" ht="26.25" customHeight="1" x14ac:dyDescent="0.2">
      <c r="A486" s="9" t="str">
        <f>'[1]2019'!C786</f>
        <v>KPFI-16/45</v>
      </c>
      <c r="B486" s="16" t="str">
        <f>'[1]2019'!D786</f>
        <v>SIA "Rīgas namu pārvaldnieks"</v>
      </c>
      <c r="C486" s="11" t="str">
        <f>'[1]2019'!E786</f>
        <v>Siltumnīcefekta gāzu emisiju samazinošu tehnoloģiju ieviešana SIA "Rīgas namu pārvaldnieks"</v>
      </c>
      <c r="D486" s="10">
        <f>IF('[1]2019'!V786&gt;=0,'[1]2019'!V786,"")</f>
        <v>4.42</v>
      </c>
      <c r="E486" s="14">
        <f>IF('[1]2019'!Z786="","",'[1]2019'!Z786)</f>
        <v>6.7106000000000003</v>
      </c>
      <c r="F486" s="12">
        <f t="shared" si="7"/>
        <v>1.5182352941176471</v>
      </c>
      <c r="G486" s="9"/>
    </row>
    <row r="487" spans="1:10" s="13" customFormat="1" ht="26.25" customHeight="1" x14ac:dyDescent="0.2">
      <c r="A487" s="9" t="str">
        <f>'[1]2019'!C787</f>
        <v>KPFI-16/47</v>
      </c>
      <c r="B487" s="16" t="str">
        <f>'[1]2019'!D787</f>
        <v>Mārupes novada Dome</v>
      </c>
      <c r="C487" s="11" t="str">
        <f>'[1]2019'!E787</f>
        <v>Siltumnīcefekta gāzu emisiju samazināšana, iegādājoties 2 jaunus, rūpnieciski ražotus M1 klases elektromobiļus</v>
      </c>
      <c r="D487" s="10">
        <f>IF('[1]2019'!V787&gt;=0,'[1]2019'!V787,"")</f>
        <v>4.68</v>
      </c>
      <c r="E487" s="14">
        <f>IF('[1]2019'!Z787="","",'[1]2019'!Z787)</f>
        <v>5.0485499999999996</v>
      </c>
      <c r="F487" s="12">
        <f t="shared" si="7"/>
        <v>1.0787500000000001</v>
      </c>
      <c r="G487" s="9"/>
    </row>
    <row r="488" spans="1:10" s="13" customFormat="1" ht="26.25" customHeight="1" x14ac:dyDescent="0.2">
      <c r="A488" s="9" t="str">
        <f>'[1]2019'!C788</f>
        <v>KPFI-16/48</v>
      </c>
      <c r="B488" s="16" t="str">
        <f>'[1]2019'!D788</f>
        <v>Krimuldas novada dome</v>
      </c>
      <c r="C488" s="11" t="str">
        <f>'[1]2019'!E788</f>
        <v>Siltumnīcefekta gāzu emisijas samazināšana transporta sektorā, iegādājoties elektromobili Krimuldas novadā</v>
      </c>
      <c r="D488" s="10">
        <f>IF('[1]2019'!V788&gt;=0,'[1]2019'!V788,"")</f>
        <v>1.0920000000000001</v>
      </c>
      <c r="E488" s="14">
        <f>IF('[1]2019'!Z788="","",'[1]2019'!Z788)</f>
        <v>0.58018999999999998</v>
      </c>
      <c r="F488" s="12">
        <f t="shared" si="7"/>
        <v>0.53130952380952379</v>
      </c>
      <c r="G488" s="9"/>
    </row>
    <row r="489" spans="1:10" s="13" customFormat="1" ht="26.25" customHeight="1" x14ac:dyDescent="0.2">
      <c r="A489" s="9" t="str">
        <f>'[1]2019'!C789</f>
        <v>KPFI-16/49</v>
      </c>
      <c r="B489" s="16" t="str">
        <f>'[1]2019'!D789</f>
        <v>Kocēnu novada dome</v>
      </c>
      <c r="C489" s="11" t="str">
        <f>'[1]2019'!E789</f>
        <v>Elektromobiļa iegāde Kocēnu pašvaldības funkciju nodrošināšanai</v>
      </c>
      <c r="D489" s="10">
        <f>IF('[1]2019'!V789&gt;=0,'[1]2019'!V789,"")</f>
        <v>1.82</v>
      </c>
      <c r="E489" s="14">
        <f>IF('[1]2019'!Z789="","",'[1]2019'!Z789)</f>
        <v>2.3620999999999999</v>
      </c>
      <c r="F489" s="12">
        <f t="shared" si="7"/>
        <v>1.2978571428571428</v>
      </c>
      <c r="G489" s="9"/>
    </row>
    <row r="490" spans="1:10" s="13" customFormat="1" ht="26.25" customHeight="1" x14ac:dyDescent="0.2">
      <c r="A490" s="9" t="str">
        <f>'[1]2019'!C790</f>
        <v>KPFI-16/50</v>
      </c>
      <c r="B490" s="16" t="str">
        <f>'[1]2019'!D790</f>
        <v>SIA "Farta"</v>
      </c>
      <c r="C490" s="11" t="str">
        <f>'[1]2019'!E790</f>
        <v>Siltumnīcefekta gāzu emisijas samazināšana transporta sektorā, SIA "Farta" elektromobiļu ieviešana Rīgā</v>
      </c>
      <c r="D490" s="10">
        <f>IF('[1]2019'!V790&gt;=0,'[1]2019'!V790,"")</f>
        <v>4.16</v>
      </c>
      <c r="E490" s="14">
        <f>IF('[1]2019'!Z790="","",'[1]2019'!Z790)</f>
        <v>5.8711900000000004</v>
      </c>
      <c r="F490" s="12">
        <f t="shared" si="7"/>
        <v>1.4113437500000001</v>
      </c>
      <c r="G490" s="9"/>
    </row>
    <row r="491" spans="1:10" s="13" customFormat="1" ht="26.25" customHeight="1" x14ac:dyDescent="0.2">
      <c r="A491" s="9" t="str">
        <f>'[1]2019'!C791</f>
        <v>KPFI-16/51</v>
      </c>
      <c r="B491" s="16" t="str">
        <f>'[1]2019'!D791</f>
        <v>Kokneses novada dome</v>
      </c>
      <c r="C491" s="11" t="str">
        <f>'[1]2019'!E791</f>
        <v>Siltumnīcefekta gāzu emisiju samazināšana Kokneses novadā, iegādājoties divus jaunus, rūpnieciski ražotus M1 kategorijas elektromobiļus</v>
      </c>
      <c r="D491" s="10">
        <f>IF('[1]2019'!V791&gt;=0,'[1]2019'!V791,"")</f>
        <v>2.8079999999999998</v>
      </c>
      <c r="E491" s="14">
        <f>IF('[1]2019'!Z791="","",'[1]2019'!Z791)</f>
        <v>3.3303400000000001</v>
      </c>
      <c r="F491" s="12">
        <f t="shared" si="7"/>
        <v>1.1860185185185186</v>
      </c>
      <c r="G491" s="9"/>
    </row>
    <row r="492" spans="1:10" s="13" customFormat="1" ht="26.25" customHeight="1" x14ac:dyDescent="0.2">
      <c r="A492" s="9" t="str">
        <f>'[1]2019'!C792</f>
        <v>KPFI-16/52</v>
      </c>
      <c r="B492" s="16" t="str">
        <f>'[1]2019'!D792</f>
        <v>Salaspils novada pašvaldības iestāde "komunālais dienests"</v>
      </c>
      <c r="C492" s="11" t="str">
        <f>'[1]2019'!E792</f>
        <v>Viena elektromobiļa iegāde Komunālā dienesta funkciju nodrošināšanai</v>
      </c>
      <c r="D492" s="10">
        <f>IF('[1]2019'!V792&gt;=0,'[1]2019'!V792,"")</f>
        <v>1.8719999999999999</v>
      </c>
      <c r="E492" s="14">
        <f>IF('[1]2019'!Z792="","",'[1]2019'!Z792)</f>
        <v>1.5511600000000001</v>
      </c>
      <c r="F492" s="12">
        <f t="shared" si="7"/>
        <v>0.82861111111111119</v>
      </c>
      <c r="G492" s="9"/>
    </row>
    <row r="493" spans="1:10" s="13" customFormat="1" ht="26.25" customHeight="1" x14ac:dyDescent="0.2">
      <c r="A493" s="9" t="str">
        <f>'[1]2019'!C793</f>
        <v>KPFI-16/53</v>
      </c>
      <c r="B493" s="16" t="str">
        <f>'[1]2019'!D793</f>
        <v>Tukuma novada dome</v>
      </c>
      <c r="C493" s="11" t="str">
        <f>'[1]2019'!E793</f>
        <v>Siltumnīcefekta gāzu emisiju samazināšana, iegādājoties jaunu, rūpnieciski ražotu elektromobili Tukuma novada pašvaldības aģentūras "Tukuma novada sociālais dienests" vajadzībām</v>
      </c>
      <c r="D493" s="10">
        <f>IF('[1]2019'!V793&gt;=0,'[1]2019'!V793,"")</f>
        <v>1.56</v>
      </c>
      <c r="E493" s="14">
        <f>IF('[1]2019'!Z793="","",'[1]2019'!Z793)</f>
        <v>1.96391</v>
      </c>
      <c r="F493" s="12">
        <f t="shared" si="7"/>
        <v>1.2589166666666667</v>
      </c>
      <c r="G493" s="9"/>
    </row>
    <row r="494" spans="1:10" s="13" customFormat="1" ht="26.25" customHeight="1" x14ac:dyDescent="0.2">
      <c r="A494" s="9" t="str">
        <f>'[1]2019'!C794</f>
        <v>KPFI-16/55</v>
      </c>
      <c r="B494" s="16" t="str">
        <f>'[1]2019'!D794</f>
        <v>SIA "Atea Global Services"</v>
      </c>
      <c r="C494" s="11" t="str">
        <f>'[1]2019'!E794</f>
        <v>SIA "Atea Global Services" četru rūpnieciski ražotu M1 klases elektromobiļu iegāde</v>
      </c>
      <c r="D494" s="10">
        <f>IF('[1]2019'!V794&gt;=0,'[1]2019'!V794,"")</f>
        <v>6.5519999999999996</v>
      </c>
      <c r="E494" s="14">
        <f>IF('[1]2019'!Z794="","",'[1]2019'!Z794)</f>
        <v>6.3395799999999998</v>
      </c>
      <c r="F494" s="12">
        <f t="shared" si="7"/>
        <v>0.96757936507936515</v>
      </c>
      <c r="G494" s="9"/>
    </row>
    <row r="495" spans="1:10" s="13" customFormat="1" ht="26.25" customHeight="1" x14ac:dyDescent="0.2">
      <c r="A495" s="9" t="str">
        <f>'[1]2019'!C795</f>
        <v>KPFI-16/56</v>
      </c>
      <c r="B495" s="16" t="str">
        <f>'[1]2019'!D795</f>
        <v>Valmieras pilsētas pašvaldība</v>
      </c>
      <c r="C495" s="11" t="str">
        <f>'[1]2019'!E795</f>
        <v>Siltumnīcefekta gāzu emisiju samazināšana, iegādājoties divus jaunus, rūpnieciski ražotus elektromobiļus</v>
      </c>
      <c r="D495" s="10">
        <f>IF('[1]2019'!V795&gt;=0,'[1]2019'!V795,"")</f>
        <v>2.145</v>
      </c>
      <c r="E495" s="14">
        <f>IF('[1]2019'!Z795="","",'[1]2019'!Z795)</f>
        <v>2.5851799999999998</v>
      </c>
      <c r="F495" s="12">
        <f t="shared" si="7"/>
        <v>1.2052121212121212</v>
      </c>
      <c r="G495" s="9"/>
    </row>
    <row r="496" spans="1:10" s="13" customFormat="1" ht="26.25" customHeight="1" x14ac:dyDescent="0.2">
      <c r="A496" s="9" t="str">
        <f>'[1]2019'!C796</f>
        <v>KPFI-16/57</v>
      </c>
      <c r="B496" s="16" t="str">
        <f>'[1]2019'!D796</f>
        <v>SIA "Liepājas teātris"</v>
      </c>
      <c r="C496" s="11" t="str">
        <f>'[1]2019'!E796</f>
        <v>Siltumnīcefekta gāzu emisijas samazināšana transporta sektorā, iegādājoties vienu elektromobili Liepājas teātra saimnieciskās darbības nodrošināšanai</v>
      </c>
      <c r="D496" s="10">
        <f>IF('[1]2019'!V796&gt;=0,'[1]2019'!V796,"")</f>
        <v>2.6</v>
      </c>
      <c r="E496" s="14">
        <f>IF('[1]2019'!Z796="","",'[1]2019'!Z796)</f>
        <v>0.87256</v>
      </c>
      <c r="F496" s="12">
        <f t="shared" si="7"/>
        <v>0.33560000000000001</v>
      </c>
      <c r="G496" s="9"/>
    </row>
    <row r="497" spans="1:7" s="13" customFormat="1" ht="26.25" customHeight="1" x14ac:dyDescent="0.2">
      <c r="A497" s="9" t="str">
        <f>'[1]2019'!C797</f>
        <v>KPFI-16/58</v>
      </c>
      <c r="B497" s="16" t="str">
        <f>'[1]2019'!D797</f>
        <v>Sabiedrība ar ierobežotu atbildību "NT Piedzīvojumi"</v>
      </c>
      <c r="C497" s="11" t="str">
        <f>'[1]2019'!E797</f>
        <v>Elektromobiļa iegāde</v>
      </c>
      <c r="D497" s="10">
        <f>IF('[1]2019'!V797&gt;=0,'[1]2019'!V797,"")</f>
        <v>2.6</v>
      </c>
      <c r="E497" s="14">
        <f>IF('[1]2019'!Z797="","",'[1]2019'!Z797)</f>
        <v>2.86</v>
      </c>
      <c r="F497" s="12">
        <f t="shared" si="7"/>
        <v>1.0999999999999999</v>
      </c>
      <c r="G497" s="9"/>
    </row>
    <row r="498" spans="1:7" s="13" customFormat="1" ht="26.25" customHeight="1" x14ac:dyDescent="0.2">
      <c r="A498" s="9" t="str">
        <f>'[1]2019'!C798</f>
        <v>KPFI-16/59</v>
      </c>
      <c r="B498" s="16" t="str">
        <f>'[1]2019'!D798</f>
        <v>Jūrmalas pilsētas dome</v>
      </c>
      <c r="C498" s="11" t="str">
        <f>'[1]2019'!E798</f>
        <v>Siltumnīcefekta gāzu emisiju samazināšana transporta sektorā Jūrmalas pilsētā</v>
      </c>
      <c r="D498" s="10">
        <f>IF('[1]2019'!V798&gt;=0,'[1]2019'!V798,"")</f>
        <v>6.0449999999999999</v>
      </c>
      <c r="E498" s="14">
        <f>IF('[1]2019'!Z798="","",'[1]2019'!Z798)</f>
        <v>5.4414100000000003</v>
      </c>
      <c r="F498" s="12">
        <f t="shared" si="7"/>
        <v>0.90015053763440867</v>
      </c>
      <c r="G498" s="9"/>
    </row>
    <row r="499" spans="1:7" s="13" customFormat="1" ht="26.25" customHeight="1" x14ac:dyDescent="0.2">
      <c r="A499" s="9" t="str">
        <f>'[1]2019'!C800</f>
        <v>KPFI-16/62</v>
      </c>
      <c r="B499" s="16" t="str">
        <f>'[1]2019'!D800</f>
        <v>Valsts akciju sabiedrība "Latvijas Pasts"</v>
      </c>
      <c r="C499" s="11" t="str">
        <f>'[1]2019'!E800</f>
        <v>Siltumnīcefekta gāzu emisiju samazināšana, iegādājoties jaunu, rūpnieciski ražotu elektromobili VAS "Latvijas Pasts" vajadzībām</v>
      </c>
      <c r="D499" s="10">
        <f>IF('[1]2019'!V800&gt;=0,'[1]2019'!V800,"")</f>
        <v>3.25</v>
      </c>
      <c r="E499" s="14">
        <f>IF('[1]2019'!Z800="","",'[1]2019'!Z800)</f>
        <v>2.0365799999999998</v>
      </c>
      <c r="F499" s="12">
        <f t="shared" si="7"/>
        <v>0.62663999999999997</v>
      </c>
      <c r="G499" s="9"/>
    </row>
    <row r="500" spans="1:7" s="13" customFormat="1" ht="26.25" customHeight="1" x14ac:dyDescent="0.2">
      <c r="A500" s="9" t="str">
        <f>'[1]2019'!C801</f>
        <v>KPFI-16/66</v>
      </c>
      <c r="B500" s="16" t="str">
        <f>'[1]2019'!D801</f>
        <v>Rīgas Stradiņa universitāte</v>
      </c>
      <c r="C500" s="11" t="str">
        <f>'[1]2019'!E801</f>
        <v>Siltumnīcefekta gāzu emisijas samazināšana transporta sektorā Rīgas Stradiņa universitātē</v>
      </c>
      <c r="D500" s="10">
        <f>IF('[1]2019'!V801&gt;=0,'[1]2019'!V801,"")</f>
        <v>9.3475200000000012</v>
      </c>
      <c r="E500" s="14">
        <f>IF('[1]2019'!Z801="","",'[1]2019'!Z801)</f>
        <v>9.4675100000000008</v>
      </c>
      <c r="F500" s="12">
        <f t="shared" si="7"/>
        <v>1.0128365598575879</v>
      </c>
      <c r="G500" s="9"/>
    </row>
    <row r="501" spans="1:7" s="13" customFormat="1" ht="26.25" customHeight="1" x14ac:dyDescent="0.2">
      <c r="A501" s="9" t="str">
        <f>'[1]2019'!C802</f>
        <v>KPFI-16/67</v>
      </c>
      <c r="B501" s="16" t="str">
        <f>'[1]2019'!D802</f>
        <v>Liepājas Pilsētas Pašvaldības policija</v>
      </c>
      <c r="C501" s="11" t="str">
        <f>'[1]2019'!E802</f>
        <v>Siltumnīcefekta gāzu emisiju samazināšana, iegādājoties trīs jaunus, rūpnieciski ražotus elektromobiļus Liepājas pilsētas Pašvaldības policijai</v>
      </c>
      <c r="D501" s="10">
        <f>IF('[1]2019'!V802&gt;=0,'[1]2019'!V802,"")</f>
        <v>17.55</v>
      </c>
      <c r="E501" s="14">
        <f>IF('[1]2019'!Z802="","",'[1]2019'!Z802)</f>
        <v>17.632159999999999</v>
      </c>
      <c r="F501" s="12">
        <f t="shared" si="7"/>
        <v>1.0046814814814813</v>
      </c>
      <c r="G501" s="9"/>
    </row>
    <row r="502" spans="1:7" s="13" customFormat="1" ht="38.25" x14ac:dyDescent="0.2">
      <c r="A502" s="9" t="str">
        <f>'[1]2019'!C803</f>
        <v>KPFI-16/71</v>
      </c>
      <c r="B502" s="16" t="str">
        <f>'[1]2019'!D803</f>
        <v>Rīgas Tehniskā universitāte</v>
      </c>
      <c r="C502" s="11" t="str">
        <f>'[1]2019'!E803</f>
        <v>Elektromobiļu iegāde Rīgas Tehniskās universitātes personāla mobilitātes nodrošināšanai samazinot siltumnīcefekta gāzu emisiju un popularizējot elektromobiļu lietošanu pilsētās</v>
      </c>
      <c r="D502" s="10">
        <f>IF('[1]2019'!V803&gt;=0,'[1]2019'!V803,"")</f>
        <v>9.75</v>
      </c>
      <c r="E502" s="14">
        <f>IF('[1]2019'!Z803="","",'[1]2019'!Z803)</f>
        <v>13.86853</v>
      </c>
      <c r="F502" s="12">
        <f t="shared" si="7"/>
        <v>1.4224133333333333</v>
      </c>
      <c r="G502" s="9"/>
    </row>
    <row r="503" spans="1:7" s="13" customFormat="1" ht="26.25" customHeight="1" x14ac:dyDescent="0.2">
      <c r="A503" s="9" t="str">
        <f>'[1]2019'!C804</f>
        <v>KPFI-16/72</v>
      </c>
      <c r="B503" s="16" t="str">
        <f>'[1]2019'!D804</f>
        <v>Jelgavas pilsētas dome</v>
      </c>
      <c r="C503" s="11" t="str">
        <f>'[1]2019'!E804</f>
        <v>Elektromobiļu iegāde Jelgavas pilsētas pašvaldības vajadzībām siltumnīcefekta gāzu emisiju mazināšanai pilsētā</v>
      </c>
      <c r="D503" s="10">
        <f>IF('[1]2019'!V804&gt;=0,'[1]2019'!V804,"")</f>
        <v>5.2</v>
      </c>
      <c r="E503" s="14">
        <f>IF('[1]2019'!Z804="","",'[1]2019'!Z804)</f>
        <v>5.4653299999999998</v>
      </c>
      <c r="F503" s="12">
        <f t="shared" si="7"/>
        <v>1.0510249999999999</v>
      </c>
      <c r="G503" s="9"/>
    </row>
    <row r="504" spans="1:7" s="13" customFormat="1" ht="26.25" customHeight="1" x14ac:dyDescent="0.2">
      <c r="A504" s="9" t="str">
        <f>'[1]2019'!C805</f>
        <v>KPFI-16/73</v>
      </c>
      <c r="B504" s="16" t="str">
        <f>'[1]2019'!D805</f>
        <v>Ogres novada pašvaldība</v>
      </c>
      <c r="C504" s="11" t="str">
        <f>'[1]2019'!E805</f>
        <v>Elektromobiļu iegāde Ogres novada vidi saudzējošai infrastruktūrai</v>
      </c>
      <c r="D504" s="10">
        <f>IF('[1]2019'!V805&gt;=0,'[1]2019'!V805,"")</f>
        <v>5.7200000000000006</v>
      </c>
      <c r="E504" s="14">
        <f>IF('[1]2019'!Z805="","",'[1]2019'!Z805)</f>
        <v>3.3283900000000002</v>
      </c>
      <c r="F504" s="12">
        <f t="shared" si="7"/>
        <v>0.58188636363636359</v>
      </c>
      <c r="G504" s="9"/>
    </row>
    <row r="505" spans="1:7" s="13" customFormat="1" ht="26.25" customHeight="1" x14ac:dyDescent="0.2">
      <c r="A505" s="9" t="str">
        <f>'[1]2019'!C806</f>
        <v>KPFI-16/74</v>
      </c>
      <c r="B505" s="16" t="str">
        <f>'[1]2019'!D806</f>
        <v>Ogres novada pašvaldība</v>
      </c>
      <c r="C505" s="11" t="str">
        <f>'[1]2019'!E806</f>
        <v>Elektromobiļu uzlādes infrastruktūras ieviešana Ogres pilsētā</v>
      </c>
      <c r="D505" s="10">
        <f>IF('[1]2019'!V806&gt;=0,'[1]2019'!V806,"")</f>
        <v>0</v>
      </c>
      <c r="E505" s="14">
        <f>IF('[1]2019'!Z806="","",'[1]2019'!Z806)</f>
        <v>1.1343479999999999</v>
      </c>
      <c r="F505" s="12" t="str">
        <f t="shared" si="7"/>
        <v/>
      </c>
      <c r="G505" s="9"/>
    </row>
    <row r="506" spans="1:7" s="13" customFormat="1" ht="26.25" customHeight="1" x14ac:dyDescent="0.2">
      <c r="A506" s="9" t="str">
        <f>'[1]2019'!C807</f>
        <v>KPFI-16/77</v>
      </c>
      <c r="B506" s="16" t="str">
        <f>'[1]2019'!D807</f>
        <v>Sabiedrība ar ierobežotu atbildību "LV.EU"</v>
      </c>
      <c r="C506" s="11" t="str">
        <f>'[1]2019'!E807</f>
        <v>Zaļā doma</v>
      </c>
      <c r="D506" s="10">
        <f>IF('[1]2019'!V807&gt;=0,'[1]2019'!V807,"")</f>
        <v>1.95</v>
      </c>
      <c r="E506" s="14">
        <f>IF('[1]2019'!Z807="","",'[1]2019'!Z807)</f>
        <v>2.73</v>
      </c>
      <c r="F506" s="12">
        <f t="shared" si="7"/>
        <v>1.4000000000000001</v>
      </c>
      <c r="G506" s="9"/>
    </row>
    <row r="507" spans="1:7" s="13" customFormat="1" ht="26.25" customHeight="1" x14ac:dyDescent="0.2">
      <c r="A507" s="9" t="str">
        <f>'[1]2019'!C809</f>
        <v>KPFI-16/82</v>
      </c>
      <c r="B507" s="16" t="str">
        <f>'[1]2019'!D809</f>
        <v>SIA "DPD Latvija"</v>
      </c>
      <c r="C507" s="11" t="str">
        <f>'[1]2019'!E809</f>
        <v>Siltumnīcefekta gāzu emisiju samazināšana, iegādājoties vienu jaunu, rūpnieciski ražotu elektromobili SIA "DPD Latvija" vajadzībām</v>
      </c>
      <c r="D507" s="10">
        <f>IF('[1]2019'!V809&gt;=0,'[1]2019'!V809,"")</f>
        <v>1.95</v>
      </c>
      <c r="E507" s="14">
        <f>IF('[1]2019'!Z809="","",'[1]2019'!Z809)</f>
        <v>2.7755000000000001</v>
      </c>
      <c r="F507" s="12">
        <f t="shared" si="7"/>
        <v>1.4233333333333333</v>
      </c>
      <c r="G507" s="9"/>
    </row>
    <row r="508" spans="1:7" s="13" customFormat="1" ht="26.25" customHeight="1" x14ac:dyDescent="0.2">
      <c r="A508" s="9" t="str">
        <f>'[1]2019'!C810</f>
        <v>KPFI-16/84</v>
      </c>
      <c r="B508" s="16" t="str">
        <f>'[1]2019'!D810</f>
        <v>Sabiedrība ar ierobežotu atbildību "Ambicode"</v>
      </c>
      <c r="C508" s="11" t="str">
        <f>'[1]2019'!E810</f>
        <v>Siltumnīcefekta gāzu emisiju samazināšana, iegādājoties vienu jaunu, rūpnieciski ražotu elektromobili SIA "Ambicode" vajadzībām</v>
      </c>
      <c r="D508" s="10">
        <f>IF('[1]2019'!V810&gt;=0,'[1]2019'!V810,"")</f>
        <v>1.95</v>
      </c>
      <c r="E508" s="14">
        <f>IF('[1]2019'!Z810="","",'[1]2019'!Z810)</f>
        <v>4.9400000000000004</v>
      </c>
      <c r="F508" s="12">
        <f t="shared" si="7"/>
        <v>2.5333333333333337</v>
      </c>
      <c r="G508" s="9"/>
    </row>
    <row r="509" spans="1:7" s="13" customFormat="1" ht="26.25" customHeight="1" x14ac:dyDescent="0.2">
      <c r="A509" s="9" t="str">
        <f>'[1]2019'!C811</f>
        <v>KPFI-16/85</v>
      </c>
      <c r="B509" s="16" t="str">
        <f>'[1]2019'!D811</f>
        <v>Sabiedrība ar ierobežotu atbildību "E-UP"</v>
      </c>
      <c r="C509" s="11" t="str">
        <f>'[1]2019'!E811</f>
        <v>Siltumnīcefekta gāzu emisiju samazināšana, iegādājoties vienu jaunu, rūpnieciski ražotu elektromobili SIA "E-Up" saimnieciskās darbības vajadzībām</v>
      </c>
      <c r="D509" s="10">
        <f>IF('[1]2019'!V811&gt;=0,'[1]2019'!V811,"")</f>
        <v>1.3</v>
      </c>
      <c r="E509" s="14">
        <f>IF('[1]2019'!Z811="","",'[1]2019'!Z811)</f>
        <v>1.3</v>
      </c>
      <c r="F509" s="12">
        <f t="shared" si="7"/>
        <v>1</v>
      </c>
      <c r="G509" s="9"/>
    </row>
    <row r="510" spans="1:7" s="13" customFormat="1" ht="26.25" customHeight="1" x14ac:dyDescent="0.2">
      <c r="A510" s="9" t="str">
        <f>'[1]2019'!C812</f>
        <v>KPFI-16/87</v>
      </c>
      <c r="B510" s="16" t="str">
        <f>'[1]2019'!D812</f>
        <v>Sabiedrība ar ierobežotu atbildību "RTU Enerģija"</v>
      </c>
      <c r="C510" s="11" t="str">
        <f>'[1]2019'!E812</f>
        <v>Elektromobiļi RTU Enerģijai (e-RE)</v>
      </c>
      <c r="D510" s="10">
        <f>IF('[1]2019'!V812&gt;=0,'[1]2019'!V812,"")</f>
        <v>1.3</v>
      </c>
      <c r="E510" s="14">
        <f>IF('[1]2019'!Z812="","",'[1]2019'!Z812)</f>
        <v>1.5234700000000001</v>
      </c>
      <c r="F510" s="12">
        <f t="shared" si="7"/>
        <v>1.1718999999999999</v>
      </c>
      <c r="G510" s="9"/>
    </row>
    <row r="511" spans="1:7" s="13" customFormat="1" ht="26.25" customHeight="1" x14ac:dyDescent="0.2">
      <c r="A511" s="9" t="str">
        <f>'[1]2019'!C813</f>
        <v>KPFI-16/90</v>
      </c>
      <c r="B511" s="16" t="str">
        <f>'[1]2019'!D813</f>
        <v>SIA "Bauplan Nord"</v>
      </c>
      <c r="C511" s="11" t="str">
        <f>'[1]2019'!E813</f>
        <v>Siltumnīcefekta gāzu emisiju samazināšana, SIA "Bauplan Nord" iegādājoties jaunu, rūpnieciski ražotu elektromobili</v>
      </c>
      <c r="D511" s="10">
        <f>IF('[1]2019'!V813&gt;=0,'[1]2019'!V813,"")</f>
        <v>1.56</v>
      </c>
      <c r="E511" s="14">
        <f>IF('[1]2019'!Z813="","",'[1]2019'!Z813)</f>
        <v>2.5253800000000002</v>
      </c>
      <c r="F511" s="12">
        <f t="shared" si="7"/>
        <v>1.6188333333333333</v>
      </c>
      <c r="G511" s="9"/>
    </row>
    <row r="512" spans="1:7" s="13" customFormat="1" ht="26.25" customHeight="1" x14ac:dyDescent="0.2">
      <c r="A512" s="9" t="str">
        <f>'[1]2019'!C814</f>
        <v>KPFI-16/91</v>
      </c>
      <c r="B512" s="16" t="str">
        <f>'[1]2019'!D814</f>
        <v>Valsts akciju sabiedrība "Latvijas Jūras administrācija"</v>
      </c>
      <c r="C512" s="11" t="str">
        <f>'[1]2019'!E814</f>
        <v>Siltumnīcefekta gāzu emisiju samazināšana, VAS "Latvijas Jūras administrācija" iegādājoties jaunu, rūpnieciski ražotu elektromobili</v>
      </c>
      <c r="D512" s="10">
        <f>IF('[1]2019'!V814&gt;=0,'[1]2019'!V814,"")</f>
        <v>1.3</v>
      </c>
      <c r="E512" s="14">
        <f>IF('[1]2019'!Z814="","",'[1]2019'!Z814)</f>
        <v>1.6639999999999999</v>
      </c>
      <c r="F512" s="12">
        <f t="shared" si="7"/>
        <v>1.2799999999999998</v>
      </c>
      <c r="G512" s="9"/>
    </row>
    <row r="513" spans="1:7" s="13" customFormat="1" ht="26.25" customHeight="1" x14ac:dyDescent="0.2">
      <c r="A513" s="9" t="str">
        <f>'[1]2019'!C815</f>
        <v>KPFI-16/92</v>
      </c>
      <c r="B513" s="16" t="str">
        <f>'[1]2019'!D815</f>
        <v>Garkalnes novada Dome</v>
      </c>
      <c r="C513" s="11" t="str">
        <f>'[1]2019'!E815</f>
        <v>Elektroauto iegāde Garkalnes novadā</v>
      </c>
      <c r="D513" s="10">
        <f>IF('[1]2019'!V815&gt;=0,'[1]2019'!V815,"")</f>
        <v>2.4960000000000004</v>
      </c>
      <c r="E513" s="14">
        <f>IF('[1]2019'!Z815="","",'[1]2019'!Z815)</f>
        <v>3.1655000000000002</v>
      </c>
      <c r="F513" s="12">
        <f t="shared" si="7"/>
        <v>1.2682291666666665</v>
      </c>
      <c r="G513" s="9"/>
    </row>
    <row r="514" spans="1:7" s="13" customFormat="1" ht="26.25" customHeight="1" x14ac:dyDescent="0.2">
      <c r="A514" s="9" t="str">
        <f>'[1]2019'!C816</f>
        <v>KPFI-16/94</v>
      </c>
      <c r="B514" s="16" t="str">
        <f>'[1]2019'!D816</f>
        <v>Sabiedrība ar ierobežotu atbildību "CFO"</v>
      </c>
      <c r="C514" s="11" t="str">
        <f>'[1]2019'!E816</f>
        <v>CFO 0 CO2</v>
      </c>
      <c r="D514" s="10">
        <f>IF('[1]2019'!V816&gt;=0,'[1]2019'!V816,"")</f>
        <v>1.04</v>
      </c>
      <c r="E514" s="14">
        <f>IF('[1]2019'!Z816="","",'[1]2019'!Z816)</f>
        <v>2.1073</v>
      </c>
      <c r="F514" s="12">
        <f t="shared" si="7"/>
        <v>2.0262499999999997</v>
      </c>
      <c r="G514" s="9"/>
    </row>
    <row r="515" spans="1:7" s="13" customFormat="1" ht="26.25" customHeight="1" x14ac:dyDescent="0.2">
      <c r="A515" s="9" t="str">
        <f>'[1]2019'!C817</f>
        <v>KPFI-16/95</v>
      </c>
      <c r="B515" s="16" t="str">
        <f>'[1]2019'!D817</f>
        <v>Salacgrīvas novada dome</v>
      </c>
      <c r="C515" s="11" t="str">
        <f>'[1]2019'!E817</f>
        <v>Siltumnīcefekta gāzu emisiju samazināšana transporta sektorā Salacgrīvas novada pašvaldībā, iegādājoties elektromobili</v>
      </c>
      <c r="D515" s="10">
        <f>IF('[1]2019'!V817&gt;=0,'[1]2019'!V817,"")</f>
        <v>1.9760000000000002</v>
      </c>
      <c r="E515" s="14">
        <f>IF('[1]2019'!Z817="","",'[1]2019'!Z817)</f>
        <v>2.60806</v>
      </c>
      <c r="F515" s="12">
        <f t="shared" ref="F515:F551" si="8">IF(ISNUMBER(E515/$D515),E515/$D515,"")</f>
        <v>1.3198684210526315</v>
      </c>
      <c r="G515" s="9"/>
    </row>
    <row r="516" spans="1:7" s="13" customFormat="1" ht="26.25" customHeight="1" x14ac:dyDescent="0.2">
      <c r="A516" s="9" t="str">
        <f>'[1]2019'!C818</f>
        <v>KPFI-16/97</v>
      </c>
      <c r="B516" s="16" t="str">
        <f>'[1]2019'!D818</f>
        <v>Akciju sabiedrība Energofirma "Jauda"</v>
      </c>
      <c r="C516" s="11" t="str">
        <f>'[1]2019'!E818</f>
        <v>Siltumnīcefekta gāzu emisiju samazināšana, iegādājoties divus jaunus, rūpnieciski ražotus M1 kategorijas elektromobiļus</v>
      </c>
      <c r="D516" s="10">
        <f>IF('[1]2019'!V818&gt;=0,'[1]2019'!V818,"")</f>
        <v>5.2</v>
      </c>
      <c r="E516" s="14">
        <f>IF('[1]2019'!Z818="","",'[1]2019'!Z818)</f>
        <v>6.6001000000000003</v>
      </c>
      <c r="F516" s="12">
        <f t="shared" si="8"/>
        <v>1.26925</v>
      </c>
      <c r="G516" s="9"/>
    </row>
    <row r="517" spans="1:7" s="13" customFormat="1" ht="26.25" customHeight="1" x14ac:dyDescent="0.2">
      <c r="A517" s="9" t="str">
        <f>'[1]2019'!C819</f>
        <v>KPFI-16/98</v>
      </c>
      <c r="B517" s="16" t="str">
        <f>'[1]2019'!D819</f>
        <v>Akciju sabiedrība "Latvijas Valsts meži"</v>
      </c>
      <c r="C517" s="11" t="str">
        <f>'[1]2019'!E819</f>
        <v>Ar elektrību darbināmu transporta līdzekļu iegāde</v>
      </c>
      <c r="D517" s="10">
        <f>IF('[1]2019'!V819&gt;=0,'[1]2019'!V819,"")</f>
        <v>5.2</v>
      </c>
      <c r="E517" s="14">
        <f>IF('[1]2019'!Z819="","",'[1]2019'!Z819)</f>
        <v>5.9503599999999999</v>
      </c>
      <c r="F517" s="12">
        <f t="shared" si="8"/>
        <v>1.1442999999999999</v>
      </c>
      <c r="G517" s="9"/>
    </row>
    <row r="518" spans="1:7" s="13" customFormat="1" ht="26.25" customHeight="1" x14ac:dyDescent="0.2">
      <c r="A518" s="9" t="str">
        <f>'[1]2019'!C820</f>
        <v>KPFI-16/101</v>
      </c>
      <c r="B518" s="16" t="str">
        <f>'[1]2019'!D820</f>
        <v>Akciju sabiedrība "Latvijas Valsts meži"</v>
      </c>
      <c r="C518" s="11" t="str">
        <f>'[1]2019'!E820</f>
        <v>Siltumnīcefekta gāzu emisiju samazināšana, uzstādot publiski pieejamu uzlādes staciju "Dumbri", Ģibuļu pagasts, Talsu novads</v>
      </c>
      <c r="D518" s="10">
        <f>IF('[1]2019'!V820&gt;=0,'[1]2019'!V820,"")</f>
        <v>0</v>
      </c>
      <c r="E518" s="14">
        <f>IF('[1]2019'!Z820="","",'[1]2019'!Z820)</f>
        <v>3.3098000000000002E-2</v>
      </c>
      <c r="F518" s="12">
        <v>0</v>
      </c>
      <c r="G518" s="9"/>
    </row>
    <row r="519" spans="1:7" s="13" customFormat="1" ht="26.25" customHeight="1" x14ac:dyDescent="0.2">
      <c r="A519" s="9" t="str">
        <f>'[1]2019'!C821</f>
        <v>KPFI-16/102</v>
      </c>
      <c r="B519" s="16" t="str">
        <f>'[1]2019'!D821</f>
        <v>Akciju sabiedrība "Latvijas Valsts meži"</v>
      </c>
      <c r="C519" s="11" t="str">
        <f>'[1]2019'!E821</f>
        <v>Siltumnīcefekta gāzu emisiju samazināšana, uzstādot publiski pieejamu uzlādes staciju "Tērvetes sils", Tērvetes novads, Tērvetes pagasts, Tērvete</v>
      </c>
      <c r="D519" s="10">
        <f>IF('[1]2019'!V821&gt;=0,'[1]2019'!V821,"")</f>
        <v>0</v>
      </c>
      <c r="E519" s="14">
        <f>IF('[1]2019'!Z821="","",'[1]2019'!Z821)</f>
        <v>0.246506</v>
      </c>
      <c r="F519" s="12">
        <v>0</v>
      </c>
      <c r="G519" s="9"/>
    </row>
    <row r="520" spans="1:7" s="13" customFormat="1" ht="26.25" customHeight="1" x14ac:dyDescent="0.2">
      <c r="A520" s="9" t="str">
        <f>'[1]2019'!C822</f>
        <v>KPFI-16/103</v>
      </c>
      <c r="B520" s="16" t="str">
        <f>'[1]2019'!D822</f>
        <v>SIA "M.S. Kuznetsov Apartments" (iepriekš - Sabiedrība ar ierobežotu atbildību "ALBE-A")</v>
      </c>
      <c r="C520" s="11" t="str">
        <f>'[1]2019'!E822</f>
        <v>Siltumnīcefekta gāzu emisijas samazināšana transporta sektorā, iegādājoties vienu rūpnieciski ražotu elektromobili SIA ALBE-A saimnieciskās darbības nodrošināšanai</v>
      </c>
      <c r="D520" s="10">
        <f>IF('[1]2019'!V822&gt;=0,'[1]2019'!V822,"")</f>
        <v>1.3</v>
      </c>
      <c r="E520" s="14">
        <f>IF('[1]2019'!Z822="","",'[1]2019'!Z822)</f>
        <v>2.1550099999999999</v>
      </c>
      <c r="F520" s="12">
        <f t="shared" si="8"/>
        <v>1.6577</v>
      </c>
      <c r="G520" s="9"/>
    </row>
    <row r="521" spans="1:7" s="13" customFormat="1" ht="26.25" customHeight="1" x14ac:dyDescent="0.2">
      <c r="A521" s="9" t="str">
        <f>'[1]2019'!C823</f>
        <v>KPFI-16/105</v>
      </c>
      <c r="B521" s="16" t="str">
        <f>'[1]2019'!D823</f>
        <v>SIA "Norplast"</v>
      </c>
      <c r="C521" s="11" t="str">
        <f>'[1]2019'!E823</f>
        <v>Siltumnīcefekta gāzu emisiju samazināšana, iegādājoties vienu jaunu, rūpnieciski ražotu N1 kategorijas elektromobīli</v>
      </c>
      <c r="D521" s="10">
        <f>IF('[1]2019'!V823&gt;=0,'[1]2019'!V823,"")</f>
        <v>2.6</v>
      </c>
      <c r="E521" s="14">
        <f>IF('[1]2019'!Z823="","",'[1]2019'!Z823)</f>
        <v>3.47776</v>
      </c>
      <c r="F521" s="12">
        <f t="shared" si="8"/>
        <v>1.3375999999999999</v>
      </c>
      <c r="G521" s="9"/>
    </row>
    <row r="522" spans="1:7" s="13" customFormat="1" ht="26.25" customHeight="1" x14ac:dyDescent="0.2">
      <c r="A522" s="9" t="str">
        <f>'[1]2019'!C824</f>
        <v>KPFI-16/106</v>
      </c>
      <c r="B522" s="16" t="str">
        <f>'[1]2019'!D824</f>
        <v>Sabiedrība ar ierobežotu atbildību "Telms"</v>
      </c>
      <c r="C522" s="11" t="str">
        <f>'[1]2019'!E824</f>
        <v>Siltumnīcefekta gāzu emisiju samazināšana, iegādājoties vienu jaunu, rūpnieciski ražotu E-UP HIGH 82H AUT elektromobīli</v>
      </c>
      <c r="D522" s="10">
        <f>IF('[1]2019'!V824&gt;=0,'[1]2019'!V824,"")</f>
        <v>0.65</v>
      </c>
      <c r="E522" s="14">
        <f>IF('[1]2019'!Z824="","",'[1]2019'!Z824)</f>
        <v>0.96199999999999997</v>
      </c>
      <c r="F522" s="12">
        <f t="shared" si="8"/>
        <v>1.48</v>
      </c>
      <c r="G522" s="9"/>
    </row>
    <row r="523" spans="1:7" s="13" customFormat="1" ht="26.25" customHeight="1" x14ac:dyDescent="0.2">
      <c r="A523" s="9" t="str">
        <f>'[1]2019'!C825</f>
        <v>KPFI-16/107</v>
      </c>
      <c r="B523" s="16" t="str">
        <f>'[1]2019'!D825</f>
        <v>Ropažu novada pašvaldība</v>
      </c>
      <c r="C523" s="11" t="str">
        <f>'[1]2019'!E825</f>
        <v>Siltumnīcefekta gāzu emisiju samazināšana, iegādājoties vienu jaunu, rūpnieciski ražotu M1 kategorijas elektromobīli</v>
      </c>
      <c r="D523" s="10">
        <f>IF('[1]2019'!V825&gt;=0,'[1]2019'!V825,"")</f>
        <v>2.34</v>
      </c>
      <c r="E523" s="14">
        <f>IF('[1]2019'!Z825="","",'[1]2019'!Z825)</f>
        <v>2.36808</v>
      </c>
      <c r="F523" s="12">
        <f t="shared" si="8"/>
        <v>1.012</v>
      </c>
      <c r="G523" s="9"/>
    </row>
    <row r="524" spans="1:7" s="13" customFormat="1" ht="26.25" customHeight="1" x14ac:dyDescent="0.2">
      <c r="A524" s="9" t="str">
        <f>'[1]2019'!C826</f>
        <v>KPFI-16/108</v>
      </c>
      <c r="B524" s="16" t="str">
        <f>'[1]2019'!D826</f>
        <v>Rīgas pašvaldības aģentūra "RĪGAS GAISMA"</v>
      </c>
      <c r="C524" s="11" t="str">
        <f>'[1]2019'!E826</f>
        <v>Siltumnīcefekta gāzu emisiju samazināšana, iegādājoties elektromobiļus</v>
      </c>
      <c r="D524" s="10">
        <f>IF('[1]2019'!V826&gt;=0,'[1]2019'!V826,"")</f>
        <v>33.851999999999997</v>
      </c>
      <c r="E524" s="14">
        <f>IF('[1]2019'!Z826="","",'[1]2019'!Z826)</f>
        <v>34.220680000000002</v>
      </c>
      <c r="F524" s="12">
        <f t="shared" si="8"/>
        <v>1.0108909370199695</v>
      </c>
      <c r="G524" s="9"/>
    </row>
    <row r="525" spans="1:7" s="13" customFormat="1" ht="26.25" customHeight="1" x14ac:dyDescent="0.2">
      <c r="A525" s="9" t="str">
        <f>'[1]2019'!C828</f>
        <v>KPFI-16/117</v>
      </c>
      <c r="B525" s="16" t="str">
        <f>'[1]2019'!D828</f>
        <v>Skrundas novada pašvaldība</v>
      </c>
      <c r="C525" s="11" t="str">
        <f>'[1]2019'!E828</f>
        <v>Siltumnīcefekta gāzu emisiju samazināšana transporta sektorā Skrundas novadā</v>
      </c>
      <c r="D525" s="10">
        <f>IF('[1]2019'!V828&gt;=0,'[1]2019'!V828,"")</f>
        <v>4.9920000000000009</v>
      </c>
      <c r="E525" s="14">
        <f>IF('[1]2019'!Z828="","",'[1]2019'!Z828)</f>
        <v>2.7940900000000002</v>
      </c>
      <c r="F525" s="12">
        <f t="shared" si="8"/>
        <v>0.55971354166666665</v>
      </c>
      <c r="G525" s="9"/>
    </row>
    <row r="526" spans="1:7" s="13" customFormat="1" ht="26.25" customHeight="1" x14ac:dyDescent="0.2">
      <c r="A526" s="9" t="str">
        <f>'[1]2019'!C829</f>
        <v>KPFI-16/121</v>
      </c>
      <c r="B526" s="16" t="str">
        <f>'[1]2019'!D829</f>
        <v>Pļaviņu novada dome</v>
      </c>
      <c r="C526" s="11" t="str">
        <f>'[1]2019'!E829</f>
        <v>Siltumnīcefekta gāzu emisiju samazināšana, iegādājoties vienu jaunu, rūpnieciski ražotu Volkswagen E-UP elektromobili Pļaviņu novada vajadzībām</v>
      </c>
      <c r="D526" s="10">
        <f>IF('[1]2019'!V829&gt;=0,'[1]2019'!V829,"")</f>
        <v>0.91</v>
      </c>
      <c r="E526" s="14">
        <f>IF('[1]2019'!Z829="","",'[1]2019'!Z829)</f>
        <v>0.92612000000000005</v>
      </c>
      <c r="F526" s="12">
        <f t="shared" si="8"/>
        <v>1.0177142857142858</v>
      </c>
      <c r="G526" s="9"/>
    </row>
    <row r="527" spans="1:7" s="13" customFormat="1" ht="26.25" customHeight="1" x14ac:dyDescent="0.2">
      <c r="A527" s="9" t="str">
        <f>'[1]2019'!C830</f>
        <v>KPFI-16/123</v>
      </c>
      <c r="B527" s="16" t="str">
        <f>'[1]2019'!D830</f>
        <v>Sabiedrība ar ierobežotu atbildību "AC Konsultācijas"</v>
      </c>
      <c r="C527" s="11" t="str">
        <f>'[1]2019'!E830</f>
        <v>Siltumnīcefekta gāzu emisiju samazināšana iegādājoties jaunu elektromobili</v>
      </c>
      <c r="D527" s="10">
        <f>IF('[1]2019'!V830&gt;=0,'[1]2019'!V830,"")</f>
        <v>1.82</v>
      </c>
      <c r="E527" s="14">
        <f>IF('[1]2019'!Z830="","",'[1]2019'!Z830)</f>
        <v>2.0458099999999999</v>
      </c>
      <c r="F527" s="12">
        <f t="shared" si="8"/>
        <v>1.1240714285714284</v>
      </c>
      <c r="G527" s="9"/>
    </row>
    <row r="528" spans="1:7" s="13" customFormat="1" ht="26.25" customHeight="1" x14ac:dyDescent="0.2">
      <c r="A528" s="9" t="str">
        <f>'[1]2019'!C831</f>
        <v>KPFI-16/125</v>
      </c>
      <c r="B528" s="16" t="str">
        <f>'[1]2019'!D831</f>
        <v>Priekuļu novada pašvaldība</v>
      </c>
      <c r="C528" s="11" t="str">
        <f>'[1]2019'!E831</f>
        <v>Siltumnīcefekta gāzu emisiju samazināšana, iegādājoties vienu jaunu, rūpnieciski ražotu M1 kategorijas  elektromobili</v>
      </c>
      <c r="D528" s="10">
        <f>IF('[1]2019'!V831&gt;=0,'[1]2019'!V831,"")</f>
        <v>1.56</v>
      </c>
      <c r="E528" s="14">
        <f>IF('[1]2019'!Z831="","",'[1]2019'!Z831)</f>
        <v>1.768</v>
      </c>
      <c r="F528" s="12">
        <f t="shared" si="8"/>
        <v>1.1333333333333333</v>
      </c>
      <c r="G528" s="9"/>
    </row>
    <row r="529" spans="1:7" s="13" customFormat="1" ht="38.25" x14ac:dyDescent="0.2">
      <c r="A529" s="9" t="str">
        <f>'[1]2019'!C832</f>
        <v>KPFI-16/126</v>
      </c>
      <c r="B529" s="16" t="str">
        <f>'[1]2019'!D832</f>
        <v>Kuldīgas novada pašvaldība</v>
      </c>
      <c r="C529" s="11" t="str">
        <f>'[1]2019'!E832</f>
        <v>Siltumnīcefekta gāzu emisijas samazināšana iegādājoties divus jaunus, rūpnieciski ražotus M1 kategorijas automobiļus Kuldīgas novada pašvaldības vajadzībām</v>
      </c>
      <c r="D529" s="10">
        <f>IF('[1]2019'!V832&gt;=0,'[1]2019'!V832,"")</f>
        <v>3.4320000000000004</v>
      </c>
      <c r="E529" s="14">
        <f>IF('[1]2019'!Z832="","",'[1]2019'!Z832)</f>
        <v>4.3380999999999998</v>
      </c>
      <c r="F529" s="12">
        <f t="shared" si="8"/>
        <v>1.2640151515151514</v>
      </c>
      <c r="G529" s="9"/>
    </row>
    <row r="530" spans="1:7" s="13" customFormat="1" ht="26.25" customHeight="1" x14ac:dyDescent="0.2">
      <c r="A530" s="9" t="str">
        <f>'[1]2019'!C833</f>
        <v>KPFI-16/127</v>
      </c>
      <c r="B530" s="16" t="str">
        <f>'[1]2019'!D833</f>
        <v>Sabiedrība ar ierobežotu atbildību "Liepājas Namu Apsaimniekotājs"</v>
      </c>
      <c r="C530" s="11" t="str">
        <f>'[1]2019'!E833</f>
        <v>Siltumnīcefekta gāzu emisiju samazināšana, iegādājoties trīs jaunus, rūpnieciski ražotus elektromobiļus mazā komerctransporta parka nomaiņai Liepājas Namu Apsaimniekotāja vajadzībām</v>
      </c>
      <c r="D530" s="10">
        <f>IF('[1]2019'!V833&gt;=0,'[1]2019'!V833,"")</f>
        <v>1.56</v>
      </c>
      <c r="E530" s="14">
        <f>IF('[1]2019'!Z833="","",'[1]2019'!Z833)</f>
        <v>2.2807200000000001</v>
      </c>
      <c r="F530" s="12">
        <f t="shared" si="8"/>
        <v>1.462</v>
      </c>
      <c r="G530" s="9"/>
    </row>
    <row r="531" spans="1:7" s="13" customFormat="1" ht="26.25" customHeight="1" x14ac:dyDescent="0.2">
      <c r="A531" s="9" t="str">
        <f>'[1]2019'!C834</f>
        <v>KPFI-16/128</v>
      </c>
      <c r="B531" s="16" t="str">
        <f>'[1]2019'!D834</f>
        <v>SIA "iSOS.LV"</v>
      </c>
      <c r="C531" s="11" t="str">
        <f>'[1]2019'!E834</f>
        <v>Siltumnīcefekta gāzu emisiju samazināšana, iegādājoties elektromobili birojam nepieciešamo pilsētas un piepilsētas maršrutu veikšanai</v>
      </c>
      <c r="D531" s="10">
        <f>IF('[1]2019'!V834&gt;=0,'[1]2019'!V834,"")</f>
        <v>2.6</v>
      </c>
      <c r="E531" s="14">
        <f>IF('[1]2019'!Z834="","",'[1]2019'!Z834)</f>
        <v>2.6110500000000001</v>
      </c>
      <c r="F531" s="12">
        <f t="shared" si="8"/>
        <v>1.0042500000000001</v>
      </c>
      <c r="G531" s="9"/>
    </row>
    <row r="532" spans="1:7" s="13" customFormat="1" ht="25.5" x14ac:dyDescent="0.2">
      <c r="A532" s="9" t="str">
        <f>'[1]2019'!C835</f>
        <v>KPFI-16/129</v>
      </c>
      <c r="B532" s="16" t="str">
        <f>'[1]2019'!D835</f>
        <v>SIA "Kurzemes Biznesa inkubators"</v>
      </c>
      <c r="C532" s="11" t="str">
        <f>'[1]2019'!E835</f>
        <v>KBI iesaiste siltumnīcefekta gāzu emisiju samazināšanā, iegādājoties e-auto</v>
      </c>
      <c r="D532" s="10">
        <f>IF('[1]2019'!V835&gt;=0,'[1]2019'!V835,"")</f>
        <v>1.1439999999999999</v>
      </c>
      <c r="E532" s="14">
        <f>IF('[1]2019'!Z835="","",'[1]2019'!Z835)</f>
        <v>1.4049100000000001</v>
      </c>
      <c r="F532" s="12">
        <f t="shared" si="8"/>
        <v>1.228068181818182</v>
      </c>
      <c r="G532" s="9"/>
    </row>
    <row r="533" spans="1:7" s="13" customFormat="1" ht="26.25" customHeight="1" x14ac:dyDescent="0.2">
      <c r="A533" s="9" t="str">
        <f>'[1]2019'!C836</f>
        <v>KPFI-16/131</v>
      </c>
      <c r="B533" s="16" t="str">
        <f>'[1]2019'!D836</f>
        <v>Valsts akciju sabiedrība "Latvijas gaisa satiksme"</v>
      </c>
      <c r="C533" s="11" t="str">
        <f>'[1]2019'!E836</f>
        <v>Siltumnīcefekta gāzu emisiju samazināšana VAS "Latvijas gaisa satiksme", iegādājoties jaunus, rūpnieciski ražotus elektromobiļus</v>
      </c>
      <c r="D533" s="10">
        <f>IF('[1]2019'!V836&gt;=0,'[1]2019'!V836,"")</f>
        <v>1.3</v>
      </c>
      <c r="E533" s="14">
        <f>IF('[1]2019'!Z836="","",'[1]2019'!Z836)</f>
        <v>1.2373400000000001</v>
      </c>
      <c r="F533" s="12">
        <f t="shared" si="8"/>
        <v>0.95180000000000009</v>
      </c>
      <c r="G533" s="9"/>
    </row>
    <row r="534" spans="1:7" s="13" customFormat="1" ht="26.25" customHeight="1" x14ac:dyDescent="0.2">
      <c r="A534" s="9" t="str">
        <f>'[1]2019'!C837</f>
        <v>KPFI-16/134</v>
      </c>
      <c r="B534" s="16" t="str">
        <f>'[1]2019'!D837</f>
        <v>Valsts akciju sabiedrība "Ceļu satiksmes drošības direkcija"</v>
      </c>
      <c r="C534" s="11" t="str">
        <f>'[1]2019'!E837</f>
        <v>Siltumnīcefekta gāzu emisiju samazināšana VAS "Ceļu satiksmes drošības direkcijas", iegādājoties jaunus, rūpnieciski ražotus elektromobiļus</v>
      </c>
      <c r="D534" s="10">
        <f>IF('[1]2019'!V837&gt;=0,'[1]2019'!V837,"")</f>
        <v>3.9</v>
      </c>
      <c r="E534" s="14">
        <f>IF('[1]2019'!Z837="","",'[1]2019'!Z837)</f>
        <v>7.0371600000000001</v>
      </c>
      <c r="F534" s="12">
        <f>IF(ISNUMBER(E534/$D534),E534/$D534,"")</f>
        <v>1.8044</v>
      </c>
      <c r="G534" s="9"/>
    </row>
    <row r="535" spans="1:7" s="13" customFormat="1" ht="26.25" customHeight="1" x14ac:dyDescent="0.2">
      <c r="A535" s="9" t="str">
        <f>'[1]2019'!C838</f>
        <v>KPFI-16/135</v>
      </c>
      <c r="B535" s="16" t="str">
        <f>'[1]2019'!D838</f>
        <v>Valsts akciju sabiedrība "Ceļu satiksmes drošības direkcija"</v>
      </c>
      <c r="C535" s="11" t="str">
        <f>'[1]2019'!E838</f>
        <v>Siltumnīcefekta gāzu emisiju samazināšana VAS "Ceļu satiksmes drošības direkcija", uzstādot publiski pieejamu elektromobiļu ātrās uzlādes staciju Rīgā, Bauskas ielā 86</v>
      </c>
      <c r="D535" s="10">
        <f>IF('[1]2019'!V838&gt;=0,'[1]2019'!V838,"")</f>
        <v>0</v>
      </c>
      <c r="E535" s="14">
        <f>IF('[1]2019'!Z838="","",'[1]2019'!Z838)</f>
        <v>11.468087000000001</v>
      </c>
      <c r="F535" s="15">
        <v>0</v>
      </c>
      <c r="G535" s="9"/>
    </row>
    <row r="536" spans="1:7" s="13" customFormat="1" ht="26.25" customHeight="1" x14ac:dyDescent="0.2">
      <c r="A536" s="9" t="str">
        <f>'[1]2019'!C839</f>
        <v>KPFI-16/136</v>
      </c>
      <c r="B536" s="16" t="str">
        <f>'[1]2019'!D839</f>
        <v>Valsts akciju sabiedrība "Ceļu satiksmes drošības direkcija"</v>
      </c>
      <c r="C536" s="11" t="str">
        <f>'[1]2019'!E839</f>
        <v>Siltumnīcefekta gāzu emisiju samazināšana VAS "Ceļu satiksmes drošības direkcija", uzstādot publiski pieejamu elektromobiļu ātrās uzlādes staciju Rīgā, Sergeja Eizenšteina ielā 6</v>
      </c>
      <c r="D536" s="10">
        <f>IF('[1]2019'!V839&gt;=0,'[1]2019'!V839,"")</f>
        <v>0</v>
      </c>
      <c r="E536" s="14">
        <f>IF('[1]2019'!Z839="","",'[1]2019'!Z839)</f>
        <v>9.6681980000000003</v>
      </c>
      <c r="F536" s="15">
        <v>0</v>
      </c>
      <c r="G536" s="9"/>
    </row>
    <row r="537" spans="1:7" s="13" customFormat="1" ht="26.25" customHeight="1" x14ac:dyDescent="0.2">
      <c r="A537" s="9" t="str">
        <f>'[1]2019'!C840</f>
        <v>KPFI-16/137</v>
      </c>
      <c r="B537" s="16" t="str">
        <f>'[1]2019'!D840</f>
        <v>Sabiedrība ar ierobežotu atbildību "Transporent auto noma"</v>
      </c>
      <c r="C537" s="11" t="str">
        <f>'[1]2019'!E840</f>
        <v>Siltumnīcefekta gāzu emisiju samazināšana SIA "Transporent auto noma", iegādājoties jaunus, rūpnieciski ražotus elektromobiļus</v>
      </c>
      <c r="D537" s="10">
        <f>IF('[1]2019'!V840&gt;=0,'[1]2019'!V840,"")</f>
        <v>1.82</v>
      </c>
      <c r="E537" s="14">
        <f>IF('[1]2019'!Z840="","",'[1]2019'!Z840)</f>
        <v>2.7296100000000001</v>
      </c>
      <c r="F537" s="12">
        <f t="shared" si="8"/>
        <v>1.4997857142857143</v>
      </c>
      <c r="G537" s="9"/>
    </row>
    <row r="538" spans="1:7" s="13" customFormat="1" ht="26.25" customHeight="1" x14ac:dyDescent="0.2">
      <c r="A538" s="9" t="str">
        <f>'[1]2019'!C841</f>
        <v>KPFI-16/138</v>
      </c>
      <c r="B538" s="16" t="str">
        <f>'[1]2019'!D841</f>
        <v>Sabiedrība ar ierobežotu atbildību "Transporent"</v>
      </c>
      <c r="C538" s="11" t="str">
        <f>'[1]2019'!E841</f>
        <v>Siltumnīcefekta gāzu emisiju samazināšana SIA "Transporent", iegādājoties jaunus, rūpnieciski ražotus elektromobiļus</v>
      </c>
      <c r="D538" s="10">
        <f>IF('[1]2019'!V841&gt;=0,'[1]2019'!V841,"")</f>
        <v>2.73</v>
      </c>
      <c r="E538" s="14">
        <f>IF('[1]2019'!Z841="","",'[1]2019'!Z841)</f>
        <v>3.0569500000000001</v>
      </c>
      <c r="F538" s="12">
        <f t="shared" si="8"/>
        <v>1.1197619047619047</v>
      </c>
      <c r="G538" s="9"/>
    </row>
    <row r="539" spans="1:7" s="13" customFormat="1" ht="26.25" customHeight="1" x14ac:dyDescent="0.2">
      <c r="A539" s="9" t="str">
        <f>'[1]2019'!C842</f>
        <v>KPFI-16/139</v>
      </c>
      <c r="B539" s="16" t="str">
        <f>'[1]2019'!D842</f>
        <v>Ventspils Profesionālā vidusskola</v>
      </c>
      <c r="C539" s="11" t="str">
        <f>'[1]2019'!E842</f>
        <v>Siltumnīcefekta gāzu emisiju samazināšana iegādājoties elektromobili Ventspils Tehnikumam</v>
      </c>
      <c r="D539" s="10">
        <f>IF('[1]2019'!V842&gt;=0,'[1]2019'!V842,"")</f>
        <v>1.0192000000000001</v>
      </c>
      <c r="E539" s="14">
        <f>IF('[1]2019'!Z842="","",'[1]2019'!Z842)</f>
        <v>1.3711100000000001</v>
      </c>
      <c r="F539" s="12">
        <f t="shared" si="8"/>
        <v>1.3452806122448979</v>
      </c>
      <c r="G539" s="9"/>
    </row>
    <row r="540" spans="1:7" s="13" customFormat="1" ht="26.25" customHeight="1" x14ac:dyDescent="0.2">
      <c r="A540" s="9" t="str">
        <f>'[1]2019'!C843</f>
        <v>KPFI-16/140</v>
      </c>
      <c r="B540" s="16" t="str">
        <f>'[1]2019'!D843</f>
        <v>Varakļānu novada pašvaldība</v>
      </c>
      <c r="C540" s="11" t="str">
        <f>'[1]2019'!E843</f>
        <v>Elektromobiļu iegāde Varakļānu novada pašvaldības vajadzībām</v>
      </c>
      <c r="D540" s="10">
        <f>IF('[1]2019'!V843&gt;=0,'[1]2019'!V843,"")</f>
        <v>3.1720000000000002</v>
      </c>
      <c r="E540" s="14">
        <f>IF('[1]2019'!Z843="","",'[1]2019'!Z843)</f>
        <v>4.5282900000000001</v>
      </c>
      <c r="F540" s="12">
        <f t="shared" si="8"/>
        <v>1.4275819672131147</v>
      </c>
      <c r="G540" s="9"/>
    </row>
    <row r="541" spans="1:7" s="13" customFormat="1" ht="26.25" customHeight="1" x14ac:dyDescent="0.2">
      <c r="A541" s="9" t="str">
        <f>'[1]2019'!C844</f>
        <v>KPFI-16/142</v>
      </c>
      <c r="B541" s="16" t="str">
        <f>'[1]2019'!D844</f>
        <v>Profesionālās izglītības kompetences centrs "Kuldīgas Tehnoloģiju un tūrisma tehnikums"</v>
      </c>
      <c r="C541" s="11" t="str">
        <f>'[1]2019'!E844</f>
        <v>Siltumnīcefekta gāzu emisiju samazināšana, iegādājoties jaunu, rūpnieciski ražotu elektromobili</v>
      </c>
      <c r="D541" s="10">
        <f>IF('[1]2019'!V844&gt;=0,'[1]2019'!V844,"")</f>
        <v>2.08</v>
      </c>
      <c r="E541" s="14">
        <f>IF('[1]2019'!Z844="","",'[1]2019'!Z844)</f>
        <v>1.131</v>
      </c>
      <c r="F541" s="12">
        <f t="shared" si="8"/>
        <v>0.54374999999999996</v>
      </c>
      <c r="G541" s="9"/>
    </row>
    <row r="542" spans="1:7" s="13" customFormat="1" ht="26.25" customHeight="1" x14ac:dyDescent="0.2">
      <c r="A542" s="9" t="str">
        <f>'[1]2019'!C845</f>
        <v>KPFI-16/143</v>
      </c>
      <c r="B542" s="16" t="str">
        <f>'[1]2019'!D845</f>
        <v>Rūjienas novada dome</v>
      </c>
      <c r="C542" s="11" t="str">
        <f>'[1]2019'!E845</f>
        <v>Siltumnīcefekta gāzu emisiju samazināšana, iegādājoties jaunu, rūpnieciski ražotu elektromobili</v>
      </c>
      <c r="D542" s="10">
        <f>IF('[1]2019'!V845&gt;=0,'[1]2019'!V845,"")</f>
        <v>1.56</v>
      </c>
      <c r="E542" s="14">
        <f>IF('[1]2019'!Z845="","",'[1]2019'!Z845)</f>
        <v>1.8365100000000001</v>
      </c>
      <c r="F542" s="12">
        <f t="shared" si="8"/>
        <v>1.1772499999999999</v>
      </c>
      <c r="G542" s="9"/>
    </row>
    <row r="543" spans="1:7" s="13" customFormat="1" ht="25.5" x14ac:dyDescent="0.2">
      <c r="A543" s="9" t="str">
        <f>'[1]2019'!C846</f>
        <v>KPFI-16/144</v>
      </c>
      <c r="B543" s="16" t="str">
        <f>'[1]2019'!D846</f>
        <v>Daugavpils Universitāte</v>
      </c>
      <c r="C543" s="11" t="str">
        <f>'[1]2019'!E846</f>
        <v>Siltumnīcefekta gāzu emisiju samazināšana, iegādājoties četrus jaunus, rūpnieciski ražotus elektromobiļus</v>
      </c>
      <c r="D543" s="10">
        <f>IF('[1]2019'!V846&gt;=0,'[1]2019'!V846,"")</f>
        <v>12.48</v>
      </c>
      <c r="E543" s="14">
        <f>IF('[1]2019'!Z846="","",'[1]2019'!Z846)</f>
        <v>11.761100000000001</v>
      </c>
      <c r="F543" s="12">
        <f t="shared" si="8"/>
        <v>0.94239583333333332</v>
      </c>
      <c r="G543" s="9"/>
    </row>
    <row r="544" spans="1:7" s="13" customFormat="1" ht="38.25" x14ac:dyDescent="0.2">
      <c r="A544" s="9" t="str">
        <f>'[1]2019'!C847</f>
        <v>KPFI-16/146</v>
      </c>
      <c r="B544" s="16" t="str">
        <f>'[1]2019'!D847</f>
        <v>Ilūkstes novada pašvaldība</v>
      </c>
      <c r="C544" s="11" t="str">
        <f>'[1]2019'!E847</f>
        <v>Siltumnīcefekta gāzu emisijas samazināšana Ilūkstes novada pašvaldībai iegādājoties divus jaunus, rūpnieciski ražotus M1 kategorijas elektromobiļus</v>
      </c>
      <c r="D544" s="10">
        <f>IF('[1]2019'!V847&gt;=0,'[1]2019'!V847,"")</f>
        <v>2.08</v>
      </c>
      <c r="E544" s="14">
        <f>IF('[1]2019'!Z847="","",'[1]2019'!Z847)</f>
        <v>2.0862400000000001</v>
      </c>
      <c r="F544" s="12">
        <f t="shared" si="8"/>
        <v>1.0030000000000001</v>
      </c>
      <c r="G544" s="9"/>
    </row>
    <row r="545" spans="1:7" s="13" customFormat="1" ht="75" customHeight="1" x14ac:dyDescent="0.2">
      <c r="A545" s="9" t="str">
        <f>'[1]2019'!C848</f>
        <v>KPFI-16/147</v>
      </c>
      <c r="B545" s="16" t="str">
        <f>'[1]2019'!D848</f>
        <v>Sabiedrība ar ierobežotu atbildību "e-Mobility network"</v>
      </c>
      <c r="C545" s="11" t="str">
        <f>'[1]2019'!E848</f>
        <v>Siltumnīcefekta gāzu emisiju samazināšana, uzstādot piecas publiski pieejamas elektromobiļu uzlādes stacijas Rīgā, Maskavas ielā 357, Krasta ielā 46 un Brīvības gatvē 372</v>
      </c>
      <c r="D545" s="10">
        <f>IF('[1]2019'!V848&gt;=0,'[1]2019'!V848,"")</f>
        <v>0</v>
      </c>
      <c r="E545" s="14">
        <f>IF('[1]2019'!Z848="","",'[1]2019'!Z848)</f>
        <v>0</v>
      </c>
      <c r="F545" s="15">
        <v>0</v>
      </c>
      <c r="G545" s="11" t="s">
        <v>23</v>
      </c>
    </row>
    <row r="546" spans="1:7" s="13" customFormat="1" ht="26.25" customHeight="1" x14ac:dyDescent="0.2">
      <c r="A546" s="9" t="str">
        <f>'[1]2019'!C849</f>
        <v>KPFI-16/156</v>
      </c>
      <c r="B546" s="16" t="str">
        <f>'[1]2019'!D849</f>
        <v>Sabiedrība ar ierobežotu atbildību "Zaļās vides serviss"</v>
      </c>
      <c r="C546" s="11" t="str">
        <f>'[1]2019'!E849</f>
        <v>Siltumnīcefekta gāzu emisiju samazināšana, iegādājoties jaunu, rūpnieciski ražotu NISSAN e-NV200 elektromobili</v>
      </c>
      <c r="D546" s="10">
        <f>IF('[1]2019'!V849&gt;=0,'[1]2019'!V849,"")</f>
        <v>2.34</v>
      </c>
      <c r="E546" s="14">
        <f>IF('[1]2019'!Z849="","",'[1]2019'!Z849)</f>
        <v>1.8729100000000001</v>
      </c>
      <c r="F546" s="12">
        <f t="shared" si="8"/>
        <v>0.80038888888888893</v>
      </c>
      <c r="G546" s="9"/>
    </row>
    <row r="547" spans="1:7" s="13" customFormat="1" ht="26.25" customHeight="1" x14ac:dyDescent="0.2">
      <c r="A547" s="9" t="str">
        <f>'[1]2019'!C850</f>
        <v>KPFI-16/157</v>
      </c>
      <c r="B547" s="16" t="str">
        <f>'[1]2019'!D850</f>
        <v>Sabiedrība ar ierobežotu atbildību "Euro Balt Ship Supply"</v>
      </c>
      <c r="C547" s="11" t="str">
        <f>'[1]2019'!E850</f>
        <v>Siltumnīcefekta gāzu emisiju samazināšana, uzstādot vienu publiski pieejamu elektromobiļu uzlādes staciju Rīgā, Ganību dambī 19a</v>
      </c>
      <c r="D547" s="10">
        <f>IF('[1]2019'!V850&gt;=0,'[1]2019'!V850,"")</f>
        <v>0</v>
      </c>
      <c r="E547" s="14">
        <f>IF('[1]2019'!Z850="","",'[1]2019'!Z850)</f>
        <v>0.42039399999999999</v>
      </c>
      <c r="F547" s="15">
        <v>0</v>
      </c>
      <c r="G547" s="9"/>
    </row>
    <row r="548" spans="1:7" s="13" customFormat="1" ht="39.75" customHeight="1" x14ac:dyDescent="0.2">
      <c r="A548" s="9" t="str">
        <f>'[1]2019'!C851</f>
        <v>KPFI-16/158</v>
      </c>
      <c r="B548" s="16" t="str">
        <f>'[1]2019'!D851</f>
        <v>Sabiedrība ar ierobežotu atbildību "Euro Balt Ship Supply"</v>
      </c>
      <c r="C548" s="11" t="str">
        <f>'[1]2019'!E851</f>
        <v>Siltumnīcefekta gāzu emisijas samazināšana transporta sektorā, iegādājoties divus rūpnieciski ražotus elektromobiļus SIA "Euro Balt Ship Supply" saimnieciskās darbības nodrošināšanai</v>
      </c>
      <c r="D548" s="10">
        <f>IF('[1]2019'!V851&gt;=0,'[1]2019'!V851,"")</f>
        <v>8.7360000000000007</v>
      </c>
      <c r="E548" s="14">
        <f>IF('[1]2019'!Z851="","",'[1]2019'!Z851)</f>
        <v>9.3085199999999997</v>
      </c>
      <c r="F548" s="12">
        <f t="shared" si="8"/>
        <v>1.0655357142857143</v>
      </c>
      <c r="G548" s="9"/>
    </row>
    <row r="549" spans="1:7" s="13" customFormat="1" ht="26.25" customHeight="1" x14ac:dyDescent="0.2">
      <c r="A549" s="9" t="str">
        <f>'[1]2019'!C852</f>
        <v>KPFI-16/160</v>
      </c>
      <c r="B549" s="16" t="str">
        <f>'[1]2019'!D852</f>
        <v>Sabiedrība ar ierobežotu atbildību "Latcomfort Services"</v>
      </c>
      <c r="C549" s="11" t="str">
        <f>'[1]2019'!E852</f>
        <v>Siltumnīcefekta gāzu emisiju samazināšana, iegādājoties divus jaunus M1 kategorijas, rūpnieciski ražotus elektromobiļus</v>
      </c>
      <c r="D549" s="10">
        <f>IF('[1]2019'!V852&gt;=0,'[1]2019'!V852,"")</f>
        <v>1.43</v>
      </c>
      <c r="E549" s="14">
        <f>IF('[1]2019'!Z852="","",'[1]2019'!Z852)</f>
        <v>1.6168100000000001</v>
      </c>
      <c r="F549" s="12">
        <f t="shared" si="8"/>
        <v>1.1306363636363637</v>
      </c>
      <c r="G549" s="9"/>
    </row>
    <row r="550" spans="1:7" s="13" customFormat="1" ht="26.25" customHeight="1" x14ac:dyDescent="0.2">
      <c r="A550" s="9" t="str">
        <f>'[1]2019'!C853</f>
        <v>KPFI-16/163</v>
      </c>
      <c r="B550" s="16" t="str">
        <f>'[1]2019'!D853</f>
        <v>Tukuma novada dome</v>
      </c>
      <c r="C550" s="11" t="str">
        <f>'[1]2019'!E853</f>
        <v>Siltumnīcefekta gāzu emisiju samazināšana, iegādājoties jaunu, rūpnieciski ražotu elektromobili</v>
      </c>
      <c r="D550" s="10">
        <f>IF('[1]2019'!V853&gt;=0,'[1]2019'!V853,"")</f>
        <v>1.56</v>
      </c>
      <c r="E550" s="14">
        <f>IF('[1]2019'!Z853="","",'[1]2019'!Z853)</f>
        <v>1.08771</v>
      </c>
      <c r="F550" s="12">
        <f t="shared" si="8"/>
        <v>0.69724999999999993</v>
      </c>
      <c r="G550" s="9"/>
    </row>
    <row r="551" spans="1:7" s="13" customFormat="1" ht="38.25" customHeight="1" x14ac:dyDescent="0.2">
      <c r="A551" s="9" t="str">
        <f>'[1]2019'!C854</f>
        <v>KPFI-16/164</v>
      </c>
      <c r="B551" s="16" t="str">
        <f>'[1]2019'!D854</f>
        <v>Sabiedrība ar ierobežotu atbildību "Eko Auto Rent"</v>
      </c>
      <c r="C551" s="11" t="str">
        <f>'[1]2019'!E854</f>
        <v>Siltumnīcefekta gāzu emisijas samazināšna transporta sektrorā, iegādājoties divas rūpnieciski ražotus elektromobiļus SIA "Eko Auto Rent" saimnieciskās darbības nodrošināšanai</v>
      </c>
      <c r="D551" s="10">
        <f>IF('[1]2019'!V854&gt;=0,'[1]2019'!V854,"")</f>
        <v>4.55</v>
      </c>
      <c r="E551" s="14">
        <f>IF('[1]2019'!Z854="","",'[1]2019'!Z854)</f>
        <v>5.0674000000000001</v>
      </c>
      <c r="F551" s="12">
        <f t="shared" si="8"/>
        <v>1.1137142857142859</v>
      </c>
      <c r="G551" s="9"/>
    </row>
    <row r="552" spans="1:7" ht="26.25" customHeight="1" x14ac:dyDescent="0.25">
      <c r="A552" s="19"/>
      <c r="B552" s="19"/>
      <c r="C552" s="20" t="s">
        <v>15</v>
      </c>
      <c r="D552" s="21">
        <f>SUM(D7:D551)</f>
        <v>113329.89315999995</v>
      </c>
      <c r="E552" s="21">
        <f>SUM(E7:E551)</f>
        <v>98518.736866999927</v>
      </c>
      <c r="F552" s="22">
        <f>E552/D552</f>
        <v>0.86930935978127566</v>
      </c>
      <c r="G552" s="19"/>
    </row>
    <row r="553" spans="1:7" ht="26.25" customHeight="1" x14ac:dyDescent="0.25">
      <c r="A553" t="s">
        <v>22</v>
      </c>
    </row>
    <row r="554" spans="1:7" ht="26.25" customHeight="1" x14ac:dyDescent="0.25">
      <c r="D554" s="17"/>
    </row>
  </sheetData>
  <conditionalFormatting sqref="E12 E25:E27 E30:E31 E39:E40 E15:E21 E50 E43:E44">
    <cfRule type="expression" dxfId="1" priority="1">
      <formula>$E12&lt;$D12</formula>
    </cfRule>
  </conditionalFormatting>
  <conditionalFormatting sqref="A7:D11 F7:F11 A12:F12 A13:D14 F13:F14 A25:F27 A22:D24 F22:F24 A30:F31 A28:D29 F28:F29 A32:D38 F32:F38 A50:F50 A45:D49 F45:F49 A15:F21 A51:D551 F51:F551 A39:F40 A43:F44 A41:D42 F41:F42">
    <cfRule type="expression" dxfId="0" priority="3">
      <formula>#REF!="LAUŠANA"</formula>
    </cfRule>
  </conditionalFormatting>
  <pageMargins left="0.78740157480314965" right="0.59055118110236227" top="0.78740157480314965" bottom="0.78740157480314965" header="0.39370078740157483" footer="0.39370078740157483"/>
  <pageSetup paperSize="8" scale="72" fitToHeight="1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KPFI_PROJEKTI</vt:lpstr>
      <vt:lpstr>KPFI_PROJEKTI!Print_Area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Skrebe</dc:creator>
  <cp:lastModifiedBy>Līga Skrebe</cp:lastModifiedBy>
  <cp:lastPrinted>2019-06-10T06:31:33Z</cp:lastPrinted>
  <dcterms:created xsi:type="dcterms:W3CDTF">2019-05-21T12:56:32Z</dcterms:created>
  <dcterms:modified xsi:type="dcterms:W3CDTF">2019-06-11T07:33:15Z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