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LAF\PADOME_2020\Infoziņojums_2019\6. FINAL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13" i="1" l="1"/>
  <c r="U12" i="1"/>
  <c r="U11" i="1"/>
  <c r="U10" i="1"/>
  <c r="U9" i="1"/>
  <c r="B13" i="1"/>
  <c r="U13" i="1" l="1"/>
  <c r="D13" i="1"/>
  <c r="O13" i="1" l="1"/>
  <c r="P13" i="1"/>
  <c r="C13" i="1"/>
  <c r="N13" i="1" l="1"/>
</calcChain>
</file>

<file path=xl/sharedStrings.xml><?xml version="1.0" encoding="utf-8"?>
<sst xmlns="http://schemas.openxmlformats.org/spreadsheetml/2006/main" count="36" uniqueCount="35">
  <si>
    <t>ES struktūrfondi un Kohēzijas fonds 2014.-2020.gada plānošanas periods</t>
  </si>
  <si>
    <t>Eiropas Jūrlietu un zivsaimniecības fonds (EJZF)</t>
  </si>
  <si>
    <t>Eiropas Lauksaimniecības fonds lauku attīstībai (ELFLA)</t>
  </si>
  <si>
    <t>Eiropas Lauksaimniecības garantiju fonds (ELGF)</t>
  </si>
  <si>
    <t>Eiropas atbalsta fonds vistrūcīgākajām personām (EAFVP)</t>
  </si>
  <si>
    <t>ERAF</t>
  </si>
  <si>
    <t>ESF</t>
  </si>
  <si>
    <t>KF</t>
  </si>
  <si>
    <t>Neatbilstību skaits (gab)</t>
  </si>
  <si>
    <t>Neatbilstību summa (EUR)</t>
  </si>
  <si>
    <t>Atgūtie neatbilstoši izmaksātie izdevumi (EUR)</t>
  </si>
  <si>
    <t>Kopējie attiecināmie izdevumi (EUR)</t>
  </si>
  <si>
    <t>Neatbilstību summas īpasvars pret  kopējo attiecināmo izdevumu summu %</t>
  </si>
  <si>
    <t>ELFLA</t>
  </si>
  <si>
    <t>ELGF</t>
  </si>
  <si>
    <t xml:space="preserve">Kopā </t>
  </si>
  <si>
    <t>ETS</t>
  </si>
  <si>
    <t>Finansējuma avots</t>
  </si>
  <si>
    <t xml:space="preserve">Kopā                         </t>
  </si>
  <si>
    <t>Finanšu ministrs</t>
  </si>
  <si>
    <t>J. Reirs</t>
  </si>
  <si>
    <t>EZF (līdzvērtīgs EJZF 2014-2020 periodā)</t>
  </si>
  <si>
    <t>2. Pielikums informatīvajam ziņojumam                                                                                                                                                                                                   “Par veiktajiem krāpšanas apkarošanas un Eiropas Savienības finanšu interešu aizsardzības pasākumiem 2019.gadā un AFCOS darbības stratēģijas un pasākuma plāna 2017. - 2019. gadam”</t>
  </si>
  <si>
    <r>
      <t xml:space="preserve">Salīdzinājumam 2007.- 2013.gada plānošanas periodā </t>
    </r>
    <r>
      <rPr>
        <b/>
        <u/>
        <sz val="14"/>
        <color theme="1"/>
        <rFont val="Times New Roman"/>
        <family val="2"/>
        <charset val="186"/>
      </rPr>
      <t>2012. gadā</t>
    </r>
    <r>
      <rPr>
        <b/>
        <sz val="14"/>
        <color theme="1"/>
        <rFont val="Times New Roman"/>
        <family val="2"/>
        <charset val="186"/>
      </rPr>
      <t xml:space="preserve"> (6. plānošanas perioda gads)</t>
    </r>
  </si>
  <si>
    <r>
      <t xml:space="preserve">Neatbilstību apjoms no </t>
    </r>
    <r>
      <rPr>
        <b/>
        <u/>
        <sz val="14"/>
        <rFont val="Times New Roman"/>
        <family val="2"/>
        <charset val="186"/>
      </rPr>
      <t>2019.gada 1.janvāra līdz 2019.gada 31.decembrim</t>
    </r>
    <r>
      <rPr>
        <b/>
        <sz val="14"/>
        <rFont val="Times New Roman"/>
        <family val="2"/>
        <charset val="186"/>
      </rPr>
      <t xml:space="preserve"> par 2014.-2020.gada plānošanas periodu </t>
    </r>
  </si>
  <si>
    <r>
      <t>ES strukturālo un investīciju fondu mērķis "Eiropas teritoriālā sadarbība" (ETS)</t>
    </r>
    <r>
      <rPr>
        <b/>
        <vertAlign val="superscript"/>
        <sz val="14"/>
        <color rgb="FF000000"/>
        <rFont val="Times New Roman"/>
        <family val="2"/>
        <charset val="186"/>
      </rPr>
      <t>3</t>
    </r>
  </si>
  <si>
    <r>
      <t>Iekšējās drošības fonds (2014.-2020.)</t>
    </r>
    <r>
      <rPr>
        <b/>
        <vertAlign val="superscript"/>
        <sz val="14"/>
        <color rgb="FF000000"/>
        <rFont val="Times New Roman"/>
        <family val="2"/>
        <charset val="186"/>
      </rPr>
      <t>4</t>
    </r>
  </si>
  <si>
    <r>
      <t>Patvēruma, migrācijas un integrācijas fonds (2014.-2020.)</t>
    </r>
    <r>
      <rPr>
        <b/>
        <vertAlign val="superscript"/>
        <sz val="14"/>
        <color rgb="FF000000"/>
        <rFont val="Times New Roman"/>
        <family val="2"/>
        <charset val="186"/>
      </rPr>
      <t>5</t>
    </r>
  </si>
  <si>
    <r>
      <t>ERAF</t>
    </r>
    <r>
      <rPr>
        <b/>
        <vertAlign val="superscript"/>
        <sz val="14"/>
        <color rgb="FF000000"/>
        <rFont val="Times New Roman"/>
        <family val="2"/>
        <charset val="186"/>
      </rPr>
      <t>1</t>
    </r>
  </si>
  <si>
    <r>
      <t>ESF</t>
    </r>
    <r>
      <rPr>
        <b/>
        <vertAlign val="superscript"/>
        <sz val="14"/>
        <color rgb="FF000000"/>
        <rFont val="Times New Roman"/>
        <family val="2"/>
        <charset val="186"/>
      </rPr>
      <t>2</t>
    </r>
  </si>
  <si>
    <r>
      <rPr>
        <vertAlign val="superscript"/>
        <sz val="14"/>
        <rFont val="Times New Roman"/>
        <family val="2"/>
        <charset val="186"/>
      </rPr>
      <t>1</t>
    </r>
    <r>
      <rPr>
        <sz val="14"/>
        <rFont val="Times New Roman"/>
        <family val="2"/>
        <charset val="186"/>
      </rPr>
      <t xml:space="preserve"> Neatbilstību summas īpatsvaru pret kopējo attiecināmo izdevumu summu palielina profesionālās izglītības kompetences centra “Ventspils Mūzikas vidusskola” projekta Nr. 8.1.3.0/16/I/014 “Valsts Ventspils Mūzikas vidusskolas infrastruktūras attīstība” neatbilstība 8989829,05 euro apmērā, kā arī SIA "Ķekavas nami" projektā Nr. 5.3.1.0/16/I/008 „Ūdenssaimniecības pakalpojumu attīstība Ķekavā, 4. kārta" neatbilstība 1644268,83 euro apmērā. Pašlaik par abiem neatbilstību gadījumiem notiek krimināllietas izmeklēšana.</t>
    </r>
  </si>
  <si>
    <r>
      <rPr>
        <vertAlign val="superscript"/>
        <sz val="14"/>
        <color theme="1"/>
        <rFont val="Times New Roman"/>
        <family val="2"/>
        <charset val="186"/>
      </rPr>
      <t>2</t>
    </r>
    <r>
      <rPr>
        <sz val="14"/>
        <color theme="1"/>
        <rFont val="Times New Roman"/>
        <family val="2"/>
        <charset val="186"/>
      </rPr>
      <t xml:space="preserve"> Eiropas sociālais fonds, tai skaitā, specifiskā atbalsta mērķa pasākuma 7.2.1.1 ietvaros Nodarbinātības valsts aģentūras īstenotais projekts "Jauniešu garantijas" (JNI) ar kopējo attiecināmo izdevumu summa 2 134 463,56 EUR. Neatbilstības JNI ietvaros 2019. gadā netika konstatētas.</t>
    </r>
  </si>
  <si>
    <r>
      <rPr>
        <vertAlign val="superscript"/>
        <sz val="14"/>
        <color theme="1"/>
        <rFont val="Times New Roman"/>
        <family val="2"/>
        <charset val="186"/>
      </rPr>
      <t xml:space="preserve">3 </t>
    </r>
    <r>
      <rPr>
        <sz val="14"/>
        <color theme="1"/>
        <rFont val="Times New Roman"/>
        <family val="2"/>
        <charset val="186"/>
      </rPr>
      <t>Norādītā informācija atspoguļo:
 1) 298 620,00 EUR - neattiecināmie izdevumi, kurus konstatēja finanšu kontroles institūcija pirms projektu īstenotāju atskaišu iesniegšanas ETS programmu institūcijām. Tie ir izņemti no finansējuma pieprasījumiem un nav deklarēti Eiropas Komisijai;
2) 18 602,89 EUR - neatbilstoši veiktie izdevumi, kurus konstatēja Audita iestāde. Konstatētie neatbilstoši veiktie izdevumi ir atskaitīti no nākamā maksājuma.</t>
    </r>
  </si>
  <si>
    <r>
      <rPr>
        <vertAlign val="superscript"/>
        <sz val="14"/>
        <color theme="1"/>
        <rFont val="Times New Roman"/>
        <family val="2"/>
        <charset val="186"/>
      </rPr>
      <t>4</t>
    </r>
    <r>
      <rPr>
        <sz val="14"/>
        <color theme="1"/>
        <rFont val="Times New Roman"/>
        <family val="2"/>
        <charset val="186"/>
      </rPr>
      <t xml:space="preserve"> Neatbilstošie izdevumi Atbildīgās iestādes administratīvajās pārbaudēs - nekorekti atlīdzības aprēķini un pārsniegtas granta līgumā apstiprinātās summas, kā arī Revīzijas iestādes auditos - 2 iepirkuma procedūrām piemērojot finanšu korekciju. </t>
    </r>
  </si>
  <si>
    <r>
      <rPr>
        <vertAlign val="superscript"/>
        <sz val="14"/>
        <color theme="1"/>
        <rFont val="Times New Roman"/>
        <family val="2"/>
        <charset val="186"/>
      </rPr>
      <t>5</t>
    </r>
    <r>
      <rPr>
        <sz val="14"/>
        <color theme="1"/>
        <rFont val="Times New Roman"/>
        <family val="2"/>
        <charset val="186"/>
      </rPr>
      <t>Neatbilstošie izdevumi Atbildīgās iestādes un Deleģētās iestādes administratīvajās pārbaudēs - nekorekti atlīdzības aprēķini un pārsniegtas granta līgumā apstiprinātās summas, kā arī Revīzijas iestādes auditos - vienai iepirkuma procedūrai piemērojot finanšu korekciju.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</si>
</sst>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000%"/>
  </numFmts>
  <fonts count="17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24"/>
      <color theme="1"/>
      <name val="Times New Roman"/>
      <family val="2"/>
      <charset val="186"/>
    </font>
    <font>
      <sz val="14"/>
      <color theme="1"/>
      <name val="Times New Roman"/>
      <family val="2"/>
      <charset val="186"/>
    </font>
    <font>
      <b/>
      <sz val="14"/>
      <color rgb="FFFF0000"/>
      <name val="Times New Roman"/>
      <family val="2"/>
      <charset val="186"/>
    </font>
    <font>
      <b/>
      <i/>
      <sz val="14"/>
      <color theme="1"/>
      <name val="Times New Roman"/>
      <family val="2"/>
      <charset val="186"/>
    </font>
    <font>
      <b/>
      <sz val="14"/>
      <color theme="1"/>
      <name val="Times New Roman"/>
      <family val="2"/>
      <charset val="186"/>
    </font>
    <font>
      <b/>
      <u/>
      <sz val="14"/>
      <color theme="1"/>
      <name val="Times New Roman"/>
      <family val="2"/>
      <charset val="186"/>
    </font>
    <font>
      <b/>
      <sz val="14"/>
      <name val="Times New Roman"/>
      <family val="2"/>
      <charset val="186"/>
    </font>
    <font>
      <b/>
      <u/>
      <sz val="14"/>
      <name val="Times New Roman"/>
      <family val="2"/>
      <charset val="186"/>
    </font>
    <font>
      <b/>
      <sz val="14"/>
      <color rgb="FF000000"/>
      <name val="Times New Roman"/>
      <family val="2"/>
      <charset val="186"/>
    </font>
    <font>
      <b/>
      <vertAlign val="superscript"/>
      <sz val="14"/>
      <color rgb="FF000000"/>
      <name val="Times New Roman"/>
      <family val="2"/>
      <charset val="186"/>
    </font>
    <font>
      <b/>
      <i/>
      <sz val="14"/>
      <color rgb="FF000000"/>
      <name val="Times New Roman"/>
      <family val="2"/>
      <charset val="186"/>
    </font>
    <font>
      <sz val="14"/>
      <name val="Times New Roman"/>
      <family val="2"/>
      <charset val="186"/>
    </font>
    <font>
      <vertAlign val="superscript"/>
      <sz val="14"/>
      <name val="Times New Roman"/>
      <family val="2"/>
      <charset val="186"/>
    </font>
    <font>
      <vertAlign val="superscript"/>
      <sz val="14"/>
      <color theme="1"/>
      <name val="Times New Roman"/>
      <family val="2"/>
      <charset val="186"/>
    </font>
    <font>
      <sz val="16"/>
      <color theme="1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zoomScale="60" zoomScaleNormal="60" workbookViewId="0">
      <selection activeCell="A9" sqref="A9:A13"/>
    </sheetView>
  </sheetViews>
  <sheetFormatPr defaultRowHeight="15.75" x14ac:dyDescent="0.25"/>
  <cols>
    <col min="1" max="1" width="23.5" style="1" customWidth="1"/>
    <col min="2" max="2" width="17.5" style="1" customWidth="1"/>
    <col min="3" max="3" width="15.5" style="1" customWidth="1"/>
    <col min="4" max="4" width="18.875" style="1" customWidth="1"/>
    <col min="5" max="5" width="17.625" style="1" customWidth="1"/>
    <col min="6" max="6" width="14.5" style="1" customWidth="1"/>
    <col min="7" max="7" width="14.375" style="1" customWidth="1"/>
    <col min="8" max="8" width="16.375" style="1" customWidth="1"/>
    <col min="9" max="9" width="12.625" style="1" customWidth="1"/>
    <col min="10" max="10" width="15.375" style="1" customWidth="1"/>
    <col min="11" max="11" width="15.875" style="1" customWidth="1"/>
    <col min="12" max="12" width="19.125" style="1" customWidth="1"/>
    <col min="13" max="13" width="3.25" style="1" customWidth="1"/>
    <col min="14" max="14" width="18.625" style="1" customWidth="1"/>
    <col min="15" max="15" width="17.875" style="1" customWidth="1"/>
    <col min="16" max="16" width="17" style="1" customWidth="1"/>
    <col min="17" max="17" width="15.125" style="1" customWidth="1"/>
    <col min="18" max="18" width="15.75" style="1" customWidth="1"/>
    <col min="19" max="19" width="16.5" style="1" customWidth="1"/>
    <col min="20" max="20" width="18.25" style="1" customWidth="1"/>
    <col min="21" max="21" width="20.875" style="1" customWidth="1"/>
    <col min="22" max="22" width="12.625" style="1" customWidth="1"/>
    <col min="23" max="23" width="15" style="1" customWidth="1"/>
    <col min="24" max="16384" width="9" style="1"/>
  </cols>
  <sheetData>
    <row r="1" spans="1:36" ht="67.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4" t="s">
        <v>22</v>
      </c>
      <c r="P1" s="34"/>
      <c r="Q1" s="34"/>
      <c r="R1" s="34"/>
      <c r="S1" s="34"/>
      <c r="T1" s="34"/>
      <c r="U1" s="3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8.75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5"/>
      <c r="M2" s="5"/>
      <c r="N2" s="5"/>
      <c r="O2" s="4"/>
      <c r="P2" s="4"/>
      <c r="Q2" s="4"/>
      <c r="R2" s="4"/>
      <c r="S2" s="4"/>
      <c r="T2" s="4"/>
      <c r="U2" s="4"/>
    </row>
    <row r="3" spans="1:36" ht="15.75" customHeight="1" x14ac:dyDescent="0.25">
      <c r="A3" s="41"/>
      <c r="B3" s="32"/>
      <c r="C3" s="32"/>
      <c r="D3" s="32"/>
      <c r="E3" s="32"/>
      <c r="F3" s="32"/>
      <c r="G3" s="32"/>
      <c r="H3" s="32"/>
      <c r="I3" s="32"/>
      <c r="J3" s="32"/>
      <c r="K3" s="32"/>
      <c r="L3" s="32" t="s">
        <v>18</v>
      </c>
      <c r="M3" s="6"/>
      <c r="N3" s="35" t="s">
        <v>23</v>
      </c>
      <c r="O3" s="35"/>
      <c r="P3" s="35"/>
      <c r="Q3" s="35"/>
      <c r="R3" s="35"/>
      <c r="S3" s="35"/>
      <c r="T3" s="35"/>
      <c r="U3" s="35"/>
    </row>
    <row r="4" spans="1:36" ht="18.75" x14ac:dyDescent="0.3">
      <c r="A4" s="41"/>
      <c r="B4" s="42" t="s">
        <v>24</v>
      </c>
      <c r="C4" s="42"/>
      <c r="D4" s="42"/>
      <c r="E4" s="42"/>
      <c r="F4" s="42"/>
      <c r="G4" s="42"/>
      <c r="H4" s="42"/>
      <c r="I4" s="42"/>
      <c r="J4" s="42"/>
      <c r="K4" s="42"/>
      <c r="L4" s="32"/>
      <c r="M4" s="36"/>
      <c r="N4" s="35"/>
      <c r="O4" s="35"/>
      <c r="P4" s="35"/>
      <c r="Q4" s="35"/>
      <c r="R4" s="35"/>
      <c r="S4" s="35"/>
      <c r="T4" s="35"/>
      <c r="U4" s="35"/>
    </row>
    <row r="5" spans="1:36" ht="35.25" customHeight="1" x14ac:dyDescent="0.25">
      <c r="A5" s="41"/>
      <c r="B5" s="33" t="s">
        <v>0</v>
      </c>
      <c r="C5" s="33"/>
      <c r="D5" s="33"/>
      <c r="E5" s="32" t="s">
        <v>1</v>
      </c>
      <c r="F5" s="33" t="s">
        <v>2</v>
      </c>
      <c r="G5" s="33" t="s">
        <v>3</v>
      </c>
      <c r="H5" s="33" t="s">
        <v>25</v>
      </c>
      <c r="I5" s="33" t="s">
        <v>4</v>
      </c>
      <c r="J5" s="33" t="s">
        <v>26</v>
      </c>
      <c r="K5" s="33" t="s">
        <v>27</v>
      </c>
      <c r="L5" s="32"/>
      <c r="M5" s="36"/>
      <c r="N5" s="35"/>
      <c r="O5" s="35"/>
      <c r="P5" s="35"/>
      <c r="Q5" s="35"/>
      <c r="R5" s="35"/>
      <c r="S5" s="35"/>
      <c r="T5" s="35"/>
      <c r="U5" s="35"/>
    </row>
    <row r="6" spans="1:36" ht="33.75" customHeight="1" x14ac:dyDescent="0.25">
      <c r="A6" s="41"/>
      <c r="B6" s="33" t="s">
        <v>28</v>
      </c>
      <c r="C6" s="39" t="s">
        <v>29</v>
      </c>
      <c r="D6" s="33" t="s">
        <v>7</v>
      </c>
      <c r="E6" s="32"/>
      <c r="F6" s="33"/>
      <c r="G6" s="33"/>
      <c r="H6" s="33"/>
      <c r="I6" s="33"/>
      <c r="J6" s="33"/>
      <c r="K6" s="33"/>
      <c r="L6" s="32"/>
      <c r="M6" s="36"/>
      <c r="N6" s="35" t="s">
        <v>17</v>
      </c>
      <c r="O6" s="35"/>
      <c r="P6" s="35"/>
      <c r="Q6" s="35"/>
      <c r="R6" s="35"/>
      <c r="S6" s="35"/>
      <c r="T6" s="35"/>
      <c r="U6" s="35"/>
    </row>
    <row r="7" spans="1:36" ht="89.25" customHeight="1" x14ac:dyDescent="0.25">
      <c r="A7" s="41"/>
      <c r="B7" s="33"/>
      <c r="C7" s="39"/>
      <c r="D7" s="33"/>
      <c r="E7" s="32"/>
      <c r="F7" s="33"/>
      <c r="G7" s="33"/>
      <c r="H7" s="33"/>
      <c r="I7" s="33"/>
      <c r="J7" s="33"/>
      <c r="K7" s="33"/>
      <c r="L7" s="32"/>
      <c r="M7" s="36"/>
      <c r="N7" s="7" t="s">
        <v>5</v>
      </c>
      <c r="O7" s="7" t="s">
        <v>6</v>
      </c>
      <c r="P7" s="7" t="s">
        <v>7</v>
      </c>
      <c r="Q7" s="8" t="s">
        <v>21</v>
      </c>
      <c r="R7" s="8" t="s">
        <v>13</v>
      </c>
      <c r="S7" s="8" t="s">
        <v>14</v>
      </c>
      <c r="T7" s="8" t="s">
        <v>16</v>
      </c>
      <c r="U7" s="8" t="s">
        <v>15</v>
      </c>
    </row>
    <row r="8" spans="1:36" ht="19.5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9"/>
      <c r="M8" s="36"/>
      <c r="N8" s="9"/>
      <c r="O8" s="10"/>
      <c r="P8" s="10"/>
      <c r="Q8" s="9"/>
      <c r="R8" s="11"/>
      <c r="S8" s="11"/>
      <c r="T8" s="11"/>
      <c r="U8" s="11"/>
    </row>
    <row r="9" spans="1:36" ht="61.5" customHeight="1" x14ac:dyDescent="0.25">
      <c r="A9" s="12" t="s">
        <v>11</v>
      </c>
      <c r="B9" s="13">
        <v>432305164.71999967</v>
      </c>
      <c r="C9" s="13">
        <v>87879157.969999999</v>
      </c>
      <c r="D9" s="13">
        <v>119312402.13000003</v>
      </c>
      <c r="E9" s="14">
        <v>20458301</v>
      </c>
      <c r="F9" s="14">
        <v>236768306</v>
      </c>
      <c r="G9" s="14">
        <v>303695286</v>
      </c>
      <c r="H9" s="15">
        <v>29108891</v>
      </c>
      <c r="I9" s="16">
        <v>7359658</v>
      </c>
      <c r="J9" s="13">
        <v>4412968.4799999995</v>
      </c>
      <c r="K9" s="13">
        <v>1905059.5699999998</v>
      </c>
      <c r="L9" s="17">
        <f>B9+C9+D9+E9+F9+G9+H9+I9+J9+K9</f>
        <v>1243205194.8699996</v>
      </c>
      <c r="M9" s="36"/>
      <c r="N9" s="18">
        <v>319188057.22000003</v>
      </c>
      <c r="O9" s="18">
        <v>102794042.16</v>
      </c>
      <c r="P9" s="18">
        <v>156364981.16999999</v>
      </c>
      <c r="Q9" s="14">
        <v>34599819</v>
      </c>
      <c r="R9" s="19">
        <v>305370282</v>
      </c>
      <c r="S9" s="19">
        <v>235966682</v>
      </c>
      <c r="T9" s="13">
        <v>23699174.120000001</v>
      </c>
      <c r="U9" s="17">
        <f>N9+O9+P9+Q9+R9+S9+T9</f>
        <v>1177983037.6699998</v>
      </c>
    </row>
    <row r="10" spans="1:36" ht="44.25" customHeight="1" x14ac:dyDescent="0.25">
      <c r="A10" s="12" t="s">
        <v>8</v>
      </c>
      <c r="B10" s="20">
        <v>214</v>
      </c>
      <c r="C10" s="20">
        <v>67</v>
      </c>
      <c r="D10" s="20">
        <v>18</v>
      </c>
      <c r="E10" s="14">
        <v>5</v>
      </c>
      <c r="F10" s="14">
        <v>691</v>
      </c>
      <c r="G10" s="14">
        <v>728</v>
      </c>
      <c r="H10" s="20">
        <v>128</v>
      </c>
      <c r="I10" s="16">
        <v>3</v>
      </c>
      <c r="J10" s="20">
        <v>12</v>
      </c>
      <c r="K10" s="20">
        <v>31</v>
      </c>
      <c r="L10" s="21">
        <f>B10+C10+D10+E10+F10+G10+H10+I10+J10+K10</f>
        <v>1897</v>
      </c>
      <c r="M10" s="36"/>
      <c r="N10" s="22">
        <v>970</v>
      </c>
      <c r="O10" s="22">
        <v>480</v>
      </c>
      <c r="P10" s="22">
        <v>79</v>
      </c>
      <c r="Q10" s="14">
        <v>8</v>
      </c>
      <c r="R10" s="19">
        <v>1237</v>
      </c>
      <c r="S10" s="19">
        <v>1185</v>
      </c>
      <c r="T10" s="15">
        <v>3</v>
      </c>
      <c r="U10" s="21">
        <f>N10+O10+P10+Q10+R10+S10+T10</f>
        <v>3962</v>
      </c>
    </row>
    <row r="11" spans="1:36" ht="47.25" customHeight="1" x14ac:dyDescent="0.25">
      <c r="A11" s="12" t="s">
        <v>9</v>
      </c>
      <c r="B11" s="13">
        <v>12622139.43</v>
      </c>
      <c r="C11" s="13">
        <v>138126.01999999999</v>
      </c>
      <c r="D11" s="13">
        <v>1800192.2700000003</v>
      </c>
      <c r="E11" s="14">
        <v>198258.91</v>
      </c>
      <c r="F11" s="14">
        <v>1147868.3500000001</v>
      </c>
      <c r="G11" s="14">
        <v>298080.2</v>
      </c>
      <c r="H11" s="15">
        <v>317222.89</v>
      </c>
      <c r="I11" s="23">
        <v>48.39</v>
      </c>
      <c r="J11" s="15">
        <v>18628.59</v>
      </c>
      <c r="K11" s="13">
        <v>7153.45</v>
      </c>
      <c r="L11" s="17">
        <f>B11+C11+D11+E11+F11+G11+H11+I11+J11+K11</f>
        <v>16547718.499999998</v>
      </c>
      <c r="M11" s="36"/>
      <c r="N11" s="18">
        <v>29565511.07</v>
      </c>
      <c r="O11" s="18">
        <v>1073486.1100000001</v>
      </c>
      <c r="P11" s="18">
        <v>7631335.2599999998</v>
      </c>
      <c r="Q11" s="14">
        <v>62393</v>
      </c>
      <c r="R11" s="19">
        <v>1839500</v>
      </c>
      <c r="S11" s="19">
        <v>632390</v>
      </c>
      <c r="T11" s="15">
        <v>3002.43</v>
      </c>
      <c r="U11" s="17">
        <f>N11+O11+P11+Q11+R11+S11+T11</f>
        <v>40807617.869999997</v>
      </c>
    </row>
    <row r="12" spans="1:36" ht="63.75" customHeight="1" x14ac:dyDescent="0.25">
      <c r="A12" s="12" t="s">
        <v>10</v>
      </c>
      <c r="B12" s="13">
        <v>2552383.46</v>
      </c>
      <c r="C12" s="13">
        <v>138126.01999999999</v>
      </c>
      <c r="D12" s="13">
        <v>318591.44</v>
      </c>
      <c r="E12" s="14">
        <v>167202.81</v>
      </c>
      <c r="F12" s="14">
        <v>657619.35</v>
      </c>
      <c r="G12" s="14">
        <v>241921.46</v>
      </c>
      <c r="H12" s="15">
        <v>317222.89</v>
      </c>
      <c r="I12" s="23">
        <v>48.39</v>
      </c>
      <c r="J12" s="15">
        <v>15980.65</v>
      </c>
      <c r="K12" s="13">
        <v>3711.6</v>
      </c>
      <c r="L12" s="17">
        <f>B12+C12+D12+E12+F12+G12+H12+I12+J12+K12</f>
        <v>4412808.0699999994</v>
      </c>
      <c r="M12" s="36"/>
      <c r="N12" s="19">
        <v>4286539</v>
      </c>
      <c r="O12" s="18">
        <v>168661.48</v>
      </c>
      <c r="P12" s="18">
        <v>209024.89</v>
      </c>
      <c r="Q12" s="14">
        <v>79049</v>
      </c>
      <c r="R12" s="24">
        <v>644970</v>
      </c>
      <c r="S12" s="24">
        <v>382781</v>
      </c>
      <c r="T12" s="15">
        <v>3002.43</v>
      </c>
      <c r="U12" s="17">
        <f>N12+O12+P12+Q12+R12+S12+T12</f>
        <v>5774027.7999999998</v>
      </c>
    </row>
    <row r="13" spans="1:36" ht="97.5" customHeight="1" x14ac:dyDescent="0.25">
      <c r="A13" s="12" t="s">
        <v>12</v>
      </c>
      <c r="B13" s="25">
        <f>B11/B9</f>
        <v>2.9197290386699985E-2</v>
      </c>
      <c r="C13" s="25">
        <f t="shared" ref="C13:D13" si="0">C11/C9</f>
        <v>1.5717722289413966E-3</v>
      </c>
      <c r="D13" s="25">
        <f t="shared" si="0"/>
        <v>1.5088056546196703E-2</v>
      </c>
      <c r="E13" s="25">
        <v>9.6908785338528352E-3</v>
      </c>
      <c r="F13" s="25">
        <v>4.8480658978064407E-3</v>
      </c>
      <c r="G13" s="25">
        <v>9.8151078973283761E-4</v>
      </c>
      <c r="H13" s="25">
        <v>1.0897800606694361E-2</v>
      </c>
      <c r="I13" s="26">
        <v>6.5750337855373168E-6</v>
      </c>
      <c r="J13" s="25">
        <v>4.2213285874183274E-3</v>
      </c>
      <c r="K13" s="25">
        <v>3.7549744441849661E-3</v>
      </c>
      <c r="L13" s="27">
        <f>L11/L9</f>
        <v>1.3310528759277242E-2</v>
      </c>
      <c r="M13" s="37"/>
      <c r="N13" s="25">
        <f>N11/N9</f>
        <v>9.2627247170535595E-2</v>
      </c>
      <c r="O13" s="25">
        <f t="shared" ref="O13:P13" si="1">O11/O9</f>
        <v>1.0443077122398862E-2</v>
      </c>
      <c r="P13" s="25">
        <f t="shared" si="1"/>
        <v>4.8804631336879789E-2</v>
      </c>
      <c r="Q13" s="25">
        <v>1.8032753292726762E-3</v>
      </c>
      <c r="R13" s="25">
        <v>6.0238343690562531E-3</v>
      </c>
      <c r="S13" s="25">
        <v>2.6799970005934991E-3</v>
      </c>
      <c r="T13" s="25">
        <v>1.2668922489861008E-4</v>
      </c>
      <c r="U13" s="27">
        <f>U11/U9</f>
        <v>3.464194013414295E-2</v>
      </c>
    </row>
    <row r="14" spans="1:36" ht="18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36" ht="63.75" customHeight="1" x14ac:dyDescent="0.3">
      <c r="A15" s="30" t="s">
        <v>30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8"/>
      <c r="N15" s="4"/>
      <c r="O15" s="4"/>
      <c r="P15" s="4"/>
      <c r="Q15" s="4"/>
      <c r="R15" s="4"/>
      <c r="S15" s="4"/>
      <c r="T15" s="4"/>
      <c r="U15" s="4"/>
    </row>
    <row r="16" spans="1:36" ht="42.75" customHeight="1" x14ac:dyDescent="0.3">
      <c r="A16" s="31" t="s">
        <v>31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9"/>
      <c r="N16" s="4"/>
      <c r="O16" s="4"/>
      <c r="P16" s="4"/>
      <c r="Q16" s="4"/>
      <c r="R16" s="4"/>
      <c r="S16" s="4"/>
      <c r="T16" s="4"/>
      <c r="U16" s="4"/>
    </row>
    <row r="17" spans="1:21" ht="78" customHeight="1" x14ac:dyDescent="0.3">
      <c r="A17" s="31" t="s">
        <v>32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9"/>
      <c r="N17" s="4"/>
      <c r="O17" s="4"/>
      <c r="P17" s="4"/>
      <c r="Q17" s="4"/>
      <c r="R17" s="4"/>
      <c r="S17" s="4"/>
      <c r="T17" s="4"/>
      <c r="U17" s="4"/>
    </row>
    <row r="18" spans="1:21" ht="48" customHeight="1" x14ac:dyDescent="0.3">
      <c r="A18" s="31" t="s">
        <v>33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9"/>
      <c r="N18" s="4"/>
      <c r="O18" s="4"/>
      <c r="P18" s="4"/>
      <c r="Q18" s="4"/>
      <c r="R18" s="4"/>
      <c r="S18" s="4"/>
      <c r="T18" s="4"/>
      <c r="U18" s="4"/>
    </row>
    <row r="19" spans="1:21" ht="45.75" customHeight="1" x14ac:dyDescent="0.3">
      <c r="A19" s="31" t="s">
        <v>34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9"/>
      <c r="N19" s="4"/>
      <c r="O19" s="4"/>
      <c r="P19" s="4"/>
      <c r="Q19" s="4"/>
      <c r="R19" s="4"/>
      <c r="S19" s="4"/>
      <c r="T19" s="4"/>
      <c r="U19" s="4"/>
    </row>
    <row r="25" spans="1:21" ht="30.75" x14ac:dyDescent="0.45">
      <c r="A25" s="2" t="s">
        <v>19</v>
      </c>
      <c r="B25" s="2"/>
      <c r="C25" s="2"/>
      <c r="D25" s="2"/>
      <c r="E25" s="2"/>
      <c r="F25" s="2"/>
      <c r="G25" s="2" t="s">
        <v>20</v>
      </c>
    </row>
  </sheetData>
  <mergeCells count="26">
    <mergeCell ref="O1:U1"/>
    <mergeCell ref="N6:U6"/>
    <mergeCell ref="N3:U5"/>
    <mergeCell ref="L3:L7"/>
    <mergeCell ref="J5:J7"/>
    <mergeCell ref="K5:K7"/>
    <mergeCell ref="M4:M13"/>
    <mergeCell ref="A8:K8"/>
    <mergeCell ref="B6:B7"/>
    <mergeCell ref="C6:C7"/>
    <mergeCell ref="D6:D7"/>
    <mergeCell ref="A2:K2"/>
    <mergeCell ref="A3:A7"/>
    <mergeCell ref="B3:K3"/>
    <mergeCell ref="B4:K4"/>
    <mergeCell ref="B5:D5"/>
    <mergeCell ref="E5:E7"/>
    <mergeCell ref="F5:F7"/>
    <mergeCell ref="G5:G7"/>
    <mergeCell ref="H5:H7"/>
    <mergeCell ref="I5:I7"/>
    <mergeCell ref="A15:L15"/>
    <mergeCell ref="A16:L16"/>
    <mergeCell ref="A17:L17"/>
    <mergeCell ref="A18:L18"/>
    <mergeCell ref="A19:L19"/>
  </mergeCells>
  <pageMargins left="0.7" right="0.7" top="0.75" bottom="0.75" header="0.3" footer="0.3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Nata lasmane, nata.lasmane@fm.gov.lv</Manager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informatīvajam ziņojumam “Par veiktajiem krāpšanas apkarošanas un Eiropas Savienības finanšu interešu aizsardzības pasākumiem 2019.gadā un AFCOS darbības stratēģijas un pasākuma plāna 2017. - 2019. gadam”</dc:title>
  <dc:subject>2.pielikums informatīvajam ziņojumam</dc:subject>
  <dc:creator>Inese Dolgais</dc:creator>
  <dc:description>inese.dolgais@fm.gov.lv, 67083821</dc:description>
  <cp:lastModifiedBy>Inese Dolgais</cp:lastModifiedBy>
  <cp:lastPrinted>2020-02-26T12:36:55Z</cp:lastPrinted>
  <dcterms:created xsi:type="dcterms:W3CDTF">2017-12-12T06:53:15Z</dcterms:created>
  <dcterms:modified xsi:type="dcterms:W3CDTF">2020-02-26T12:40:07Z</dcterms:modified>
</cp:coreProperties>
</file>