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groz 697 LNG\Sūtīšanai Vkanc\"/>
    </mc:Choice>
  </mc:AlternateContent>
  <bookViews>
    <workbookView xWindow="0" yWindow="0" windowWidth="23040" windowHeight="8616"/>
  </bookViews>
  <sheets>
    <sheet name="VP_10.2020" sheetId="3" r:id="rId1"/>
  </sheets>
  <definedNames>
    <definedName name="_xlnm._FilterDatabase" localSheetId="0" hidden="1">VP_10.2020!$A$7:$L$7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2" i="3" l="1"/>
  <c r="F372" i="3"/>
  <c r="K371" i="3"/>
  <c r="F371" i="3"/>
  <c r="K370" i="3"/>
  <c r="F370" i="3"/>
  <c r="K369" i="3"/>
  <c r="F369" i="3"/>
  <c r="K368" i="3"/>
  <c r="F368" i="3"/>
  <c r="K367" i="3"/>
  <c r="F367" i="3"/>
  <c r="K366" i="3"/>
  <c r="F366" i="3"/>
  <c r="K365" i="3"/>
  <c r="F365" i="3"/>
  <c r="K364" i="3"/>
  <c r="F364" i="3"/>
  <c r="K363" i="3"/>
  <c r="F363" i="3"/>
  <c r="K362" i="3"/>
  <c r="F362" i="3"/>
  <c r="K361" i="3"/>
  <c r="F361" i="3"/>
  <c r="K360" i="3"/>
  <c r="F360" i="3"/>
  <c r="K359" i="3"/>
  <c r="F359" i="3"/>
  <c r="K358" i="3"/>
  <c r="F358" i="3"/>
  <c r="K357" i="3"/>
  <c r="F357" i="3"/>
  <c r="K356" i="3"/>
  <c r="F356" i="3"/>
  <c r="K355" i="3"/>
  <c r="F355" i="3"/>
  <c r="K354" i="3"/>
  <c r="F354" i="3"/>
  <c r="K353" i="3"/>
  <c r="F353" i="3"/>
  <c r="K352" i="3"/>
  <c r="F352" i="3"/>
  <c r="K351" i="3"/>
  <c r="F351" i="3"/>
  <c r="K350" i="3"/>
  <c r="F350" i="3"/>
  <c r="K349" i="3"/>
  <c r="F349" i="3"/>
  <c r="K348" i="3"/>
  <c r="F348" i="3"/>
  <c r="K347" i="3"/>
  <c r="F347" i="3"/>
  <c r="K346" i="3"/>
  <c r="F346" i="3"/>
  <c r="K345" i="3"/>
  <c r="F345" i="3"/>
  <c r="K344" i="3"/>
  <c r="F344" i="3"/>
  <c r="K343" i="3"/>
  <c r="F343" i="3"/>
  <c r="K342" i="3"/>
  <c r="F342" i="3"/>
  <c r="K341" i="3"/>
  <c r="L341" i="3" s="1"/>
  <c r="K340" i="3"/>
  <c r="F340" i="3"/>
  <c r="K339" i="3"/>
  <c r="F339" i="3"/>
  <c r="K338" i="3"/>
  <c r="F338" i="3"/>
  <c r="K337" i="3"/>
  <c r="F337" i="3"/>
  <c r="K336" i="3"/>
  <c r="F336" i="3"/>
  <c r="K335" i="3"/>
  <c r="F335" i="3"/>
  <c r="K334" i="3"/>
  <c r="F334" i="3"/>
  <c r="K333" i="3"/>
  <c r="F333" i="3"/>
  <c r="K332" i="3"/>
  <c r="F332" i="3"/>
  <c r="K331" i="3"/>
  <c r="F331" i="3"/>
  <c r="K330" i="3"/>
  <c r="F330" i="3"/>
  <c r="K329" i="3"/>
  <c r="F329" i="3"/>
  <c r="K328" i="3"/>
  <c r="F328" i="3"/>
  <c r="K327" i="3"/>
  <c r="F327" i="3"/>
  <c r="K326" i="3"/>
  <c r="F326" i="3"/>
  <c r="K325" i="3"/>
  <c r="F325" i="3"/>
  <c r="K324" i="3"/>
  <c r="F324" i="3"/>
  <c r="K323" i="3"/>
  <c r="F323" i="3"/>
  <c r="K322" i="3"/>
  <c r="F322" i="3"/>
  <c r="K321" i="3"/>
  <c r="F321" i="3"/>
  <c r="K320" i="3"/>
  <c r="F320" i="3"/>
  <c r="K319" i="3"/>
  <c r="F319" i="3"/>
  <c r="K318" i="3"/>
  <c r="F318" i="3"/>
  <c r="K317" i="3"/>
  <c r="F317" i="3"/>
  <c r="K316" i="3"/>
  <c r="F316" i="3"/>
  <c r="K315" i="3"/>
  <c r="F315" i="3"/>
  <c r="K314" i="3"/>
  <c r="F314" i="3"/>
  <c r="K313" i="3"/>
  <c r="F313" i="3"/>
  <c r="K312" i="3"/>
  <c r="F312" i="3"/>
  <c r="K311" i="3"/>
  <c r="F311" i="3"/>
  <c r="K310" i="3"/>
  <c r="F310" i="3"/>
  <c r="K309" i="3"/>
  <c r="F309" i="3"/>
  <c r="K308" i="3"/>
  <c r="F308" i="3"/>
  <c r="K307" i="3"/>
  <c r="F307" i="3"/>
  <c r="K306" i="3"/>
  <c r="F306" i="3"/>
  <c r="K305" i="3"/>
  <c r="F305" i="3"/>
  <c r="K304" i="3"/>
  <c r="F304" i="3"/>
  <c r="K303" i="3"/>
  <c r="F303" i="3"/>
  <c r="K302" i="3"/>
  <c r="F302" i="3"/>
  <c r="K301" i="3"/>
  <c r="F301" i="3"/>
  <c r="K300" i="3"/>
  <c r="F300" i="3"/>
  <c r="K299" i="3"/>
  <c r="F299" i="3"/>
  <c r="K298" i="3"/>
  <c r="F298" i="3"/>
  <c r="K297" i="3"/>
  <c r="F297" i="3"/>
  <c r="K296" i="3"/>
  <c r="F296" i="3"/>
  <c r="K295" i="3"/>
  <c r="F295" i="3"/>
  <c r="K294" i="3"/>
  <c r="F294" i="3"/>
  <c r="K293" i="3"/>
  <c r="F293" i="3"/>
  <c r="K292" i="3"/>
  <c r="F292" i="3"/>
  <c r="K291" i="3"/>
  <c r="F291" i="3"/>
  <c r="K290" i="3"/>
  <c r="F290" i="3"/>
  <c r="K289" i="3"/>
  <c r="L289" i="3" s="1"/>
  <c r="K288" i="3"/>
  <c r="F288" i="3"/>
  <c r="K287" i="3"/>
  <c r="F287" i="3"/>
  <c r="K286" i="3"/>
  <c r="F286" i="3"/>
  <c r="K285" i="3"/>
  <c r="F285" i="3"/>
  <c r="K284" i="3"/>
  <c r="F284" i="3"/>
  <c r="K283" i="3"/>
  <c r="F283" i="3"/>
  <c r="K282" i="3"/>
  <c r="F282" i="3"/>
  <c r="K281" i="3"/>
  <c r="F281" i="3"/>
  <c r="K280" i="3"/>
  <c r="F280" i="3"/>
  <c r="K279" i="3"/>
  <c r="F279" i="3"/>
  <c r="K278" i="3"/>
  <c r="F278" i="3"/>
  <c r="K277" i="3"/>
  <c r="F277" i="3"/>
  <c r="K276" i="3"/>
  <c r="F276" i="3"/>
  <c r="K275" i="3"/>
  <c r="F275" i="3"/>
  <c r="K274" i="3"/>
  <c r="F274" i="3"/>
  <c r="K273" i="3"/>
  <c r="F273" i="3"/>
  <c r="K272" i="3"/>
  <c r="F272" i="3"/>
  <c r="K271" i="3"/>
  <c r="F271" i="3"/>
  <c r="K270" i="3"/>
  <c r="F270" i="3"/>
  <c r="K269" i="3"/>
  <c r="F269" i="3"/>
  <c r="K268" i="3"/>
  <c r="F268" i="3"/>
  <c r="K267" i="3"/>
  <c r="F267" i="3"/>
  <c r="K266" i="3"/>
  <c r="F266" i="3"/>
  <c r="K265" i="3"/>
  <c r="F265" i="3"/>
  <c r="K264" i="3"/>
  <c r="F264" i="3"/>
  <c r="K263" i="3"/>
  <c r="F263" i="3"/>
  <c r="K262" i="3"/>
  <c r="F262" i="3"/>
  <c r="K261" i="3"/>
  <c r="F261" i="3"/>
  <c r="K260" i="3"/>
  <c r="F260" i="3"/>
  <c r="K259" i="3"/>
  <c r="F259" i="3"/>
  <c r="K258" i="3"/>
  <c r="F258" i="3"/>
  <c r="K257" i="3"/>
  <c r="F257" i="3"/>
  <c r="K256" i="3"/>
  <c r="F256" i="3"/>
  <c r="K255" i="3"/>
  <c r="F255" i="3"/>
  <c r="K254" i="3"/>
  <c r="F254" i="3"/>
  <c r="K253" i="3"/>
  <c r="F253" i="3"/>
  <c r="K252" i="3"/>
  <c r="F252" i="3"/>
  <c r="K251" i="3"/>
  <c r="F251" i="3"/>
  <c r="K250" i="3"/>
  <c r="F250" i="3"/>
  <c r="K249" i="3"/>
  <c r="F249" i="3"/>
  <c r="K248" i="3"/>
  <c r="F248" i="3"/>
  <c r="K247" i="3"/>
  <c r="F247" i="3"/>
  <c r="K246" i="3"/>
  <c r="F246" i="3"/>
  <c r="K245" i="3"/>
  <c r="F245" i="3"/>
  <c r="K244" i="3"/>
  <c r="F244" i="3"/>
  <c r="K243" i="3"/>
  <c r="F243" i="3"/>
  <c r="K242" i="3"/>
  <c r="F242" i="3"/>
  <c r="K241" i="3"/>
  <c r="F241" i="3"/>
  <c r="K240" i="3"/>
  <c r="F240" i="3"/>
  <c r="K239" i="3"/>
  <c r="F239" i="3"/>
  <c r="K238" i="3"/>
  <c r="F238" i="3"/>
  <c r="K237" i="3"/>
  <c r="F237" i="3"/>
  <c r="K236" i="3"/>
  <c r="F236" i="3"/>
  <c r="K235" i="3"/>
  <c r="F235" i="3"/>
  <c r="K234" i="3"/>
  <c r="F234" i="3"/>
  <c r="K233" i="3"/>
  <c r="F233" i="3"/>
  <c r="K232" i="3"/>
  <c r="F232" i="3"/>
  <c r="K231" i="3"/>
  <c r="L231" i="3" s="1"/>
  <c r="K230" i="3"/>
  <c r="L230" i="3" s="1"/>
  <c r="F230" i="3"/>
  <c r="K229" i="3"/>
  <c r="F229" i="3"/>
  <c r="K228" i="3"/>
  <c r="F228" i="3"/>
  <c r="K227" i="3"/>
  <c r="F227" i="3"/>
  <c r="K226" i="3"/>
  <c r="L226" i="3" s="1"/>
  <c r="F226" i="3"/>
  <c r="K225" i="3"/>
  <c r="F225" i="3"/>
  <c r="K224" i="3"/>
  <c r="F224" i="3"/>
  <c r="K223" i="3"/>
  <c r="F223" i="3"/>
  <c r="K222" i="3"/>
  <c r="F222" i="3"/>
  <c r="K221" i="3"/>
  <c r="F221" i="3"/>
  <c r="K220" i="3"/>
  <c r="F220" i="3"/>
  <c r="K219" i="3"/>
  <c r="F219" i="3"/>
  <c r="K218" i="3"/>
  <c r="F218" i="3"/>
  <c r="K217" i="3"/>
  <c r="F217" i="3"/>
  <c r="K216" i="3"/>
  <c r="F216" i="3"/>
  <c r="K215" i="3"/>
  <c r="F215" i="3"/>
  <c r="K214" i="3"/>
  <c r="F214" i="3"/>
  <c r="K213" i="3"/>
  <c r="F213" i="3"/>
  <c r="K212" i="3"/>
  <c r="F212" i="3"/>
  <c r="K211" i="3"/>
  <c r="F211" i="3"/>
  <c r="K210" i="3"/>
  <c r="F210" i="3"/>
  <c r="K209" i="3"/>
  <c r="F209" i="3"/>
  <c r="K208" i="3"/>
  <c r="F208" i="3"/>
  <c r="K207" i="3"/>
  <c r="F207" i="3"/>
  <c r="K206" i="3"/>
  <c r="F206" i="3"/>
  <c r="K205" i="3"/>
  <c r="F205" i="3"/>
  <c r="K204" i="3"/>
  <c r="F204" i="3"/>
  <c r="K203" i="3"/>
  <c r="F203" i="3"/>
  <c r="K202" i="3"/>
  <c r="F202" i="3"/>
  <c r="K201" i="3"/>
  <c r="F201" i="3"/>
  <c r="K200" i="3"/>
  <c r="F200" i="3"/>
  <c r="K199" i="3"/>
  <c r="F199" i="3"/>
  <c r="K198" i="3"/>
  <c r="F198" i="3"/>
  <c r="K197" i="3"/>
  <c r="F197" i="3"/>
  <c r="K196" i="3"/>
  <c r="F196" i="3"/>
  <c r="K195" i="3"/>
  <c r="F195" i="3"/>
  <c r="K194" i="3"/>
  <c r="F194" i="3"/>
  <c r="K193" i="3"/>
  <c r="F193" i="3"/>
  <c r="K192" i="3"/>
  <c r="F192" i="3"/>
  <c r="K191" i="3"/>
  <c r="F191" i="3"/>
  <c r="K190" i="3"/>
  <c r="F190" i="3"/>
  <c r="K189" i="3"/>
  <c r="F189" i="3"/>
  <c r="K188" i="3"/>
  <c r="F188" i="3"/>
  <c r="K187" i="3"/>
  <c r="F187" i="3"/>
  <c r="K186" i="3"/>
  <c r="F186" i="3"/>
  <c r="K185" i="3"/>
  <c r="F185" i="3"/>
  <c r="K184" i="3"/>
  <c r="F184" i="3"/>
  <c r="K183" i="3"/>
  <c r="F183" i="3"/>
  <c r="K182" i="3"/>
  <c r="F182" i="3"/>
  <c r="K181" i="3"/>
  <c r="F181" i="3"/>
  <c r="K180" i="3"/>
  <c r="F180" i="3"/>
  <c r="K179" i="3"/>
  <c r="F179" i="3"/>
  <c r="K178" i="3"/>
  <c r="F178" i="3"/>
  <c r="K177" i="3"/>
  <c r="F177" i="3"/>
  <c r="K176" i="3"/>
  <c r="F176" i="3"/>
  <c r="K175" i="3"/>
  <c r="F175" i="3"/>
  <c r="K174" i="3"/>
  <c r="F174" i="3"/>
  <c r="K173" i="3"/>
  <c r="F173" i="3"/>
  <c r="K172" i="3"/>
  <c r="F172" i="3"/>
  <c r="K171" i="3"/>
  <c r="F171" i="3"/>
  <c r="K170" i="3"/>
  <c r="F170" i="3"/>
  <c r="K169" i="3"/>
  <c r="F169" i="3"/>
  <c r="K168" i="3"/>
  <c r="F168" i="3"/>
  <c r="K167" i="3"/>
  <c r="F167" i="3"/>
  <c r="K166" i="3"/>
  <c r="F166" i="3"/>
  <c r="K165" i="3"/>
  <c r="F165" i="3"/>
  <c r="K164" i="3"/>
  <c r="F164" i="3"/>
  <c r="K163" i="3"/>
  <c r="F163" i="3"/>
  <c r="K162" i="3"/>
  <c r="F162" i="3"/>
  <c r="K161" i="3"/>
  <c r="F161" i="3"/>
  <c r="K160" i="3"/>
  <c r="F160" i="3"/>
  <c r="K159" i="3"/>
  <c r="F159" i="3"/>
  <c r="K158" i="3"/>
  <c r="F158" i="3"/>
  <c r="K157" i="3"/>
  <c r="F157" i="3"/>
  <c r="K156" i="3"/>
  <c r="F156" i="3"/>
  <c r="K155" i="3"/>
  <c r="F155" i="3"/>
  <c r="K154" i="3"/>
  <c r="F154" i="3"/>
  <c r="K153" i="3"/>
  <c r="F153" i="3"/>
  <c r="K152" i="3"/>
  <c r="F152" i="3"/>
  <c r="K151" i="3"/>
  <c r="F151" i="3"/>
  <c r="K150" i="3"/>
  <c r="F150" i="3"/>
  <c r="K149" i="3"/>
  <c r="F149" i="3"/>
  <c r="K148" i="3"/>
  <c r="L148" i="3" s="1"/>
  <c r="K147" i="3"/>
  <c r="F147" i="3"/>
  <c r="K146" i="3"/>
  <c r="F146" i="3"/>
  <c r="K145" i="3"/>
  <c r="F145" i="3"/>
  <c r="K144" i="3"/>
  <c r="L144" i="3" s="1"/>
  <c r="F144" i="3"/>
  <c r="K143" i="3"/>
  <c r="F143" i="3"/>
  <c r="K142" i="3"/>
  <c r="F142" i="3"/>
  <c r="K141" i="3"/>
  <c r="F141" i="3"/>
  <c r="K140" i="3"/>
  <c r="L140" i="3" s="1"/>
  <c r="F140" i="3"/>
  <c r="K139" i="3"/>
  <c r="F139" i="3"/>
  <c r="K138" i="3"/>
  <c r="F138" i="3"/>
  <c r="K137" i="3"/>
  <c r="F137" i="3"/>
  <c r="K136" i="3"/>
  <c r="L136" i="3" s="1"/>
  <c r="F136" i="3"/>
  <c r="K135" i="3"/>
  <c r="F135" i="3"/>
  <c r="K134" i="3"/>
  <c r="F134" i="3"/>
  <c r="K133" i="3"/>
  <c r="F133" i="3"/>
  <c r="K132" i="3"/>
  <c r="L132" i="3" s="1"/>
  <c r="F132" i="3"/>
  <c r="K131" i="3"/>
  <c r="F131" i="3"/>
  <c r="K130" i="3"/>
  <c r="F130" i="3"/>
  <c r="K129" i="3"/>
  <c r="F129" i="3"/>
  <c r="K128" i="3"/>
  <c r="L128" i="3" s="1"/>
  <c r="F128" i="3"/>
  <c r="K127" i="3"/>
  <c r="F127" i="3"/>
  <c r="K126" i="3"/>
  <c r="F126" i="3"/>
  <c r="K125" i="3"/>
  <c r="F125" i="3"/>
  <c r="K124" i="3"/>
  <c r="L124" i="3" s="1"/>
  <c r="F124" i="3"/>
  <c r="K123" i="3"/>
  <c r="F123" i="3"/>
  <c r="K122" i="3"/>
  <c r="F122" i="3"/>
  <c r="K121" i="3"/>
  <c r="F121" i="3"/>
  <c r="K120" i="3"/>
  <c r="L120" i="3" s="1"/>
  <c r="F120" i="3"/>
  <c r="K119" i="3"/>
  <c r="F119" i="3"/>
  <c r="K118" i="3"/>
  <c r="F118" i="3"/>
  <c r="K117" i="3"/>
  <c r="F117" i="3"/>
  <c r="K116" i="3"/>
  <c r="F116" i="3"/>
  <c r="K115" i="3"/>
  <c r="F115" i="3"/>
  <c r="K114" i="3"/>
  <c r="F114" i="3"/>
  <c r="K113" i="3"/>
  <c r="F113" i="3"/>
  <c r="K112" i="3"/>
  <c r="F112" i="3"/>
  <c r="K111" i="3"/>
  <c r="F111" i="3"/>
  <c r="K110" i="3"/>
  <c r="F110" i="3"/>
  <c r="K109" i="3"/>
  <c r="F109" i="3"/>
  <c r="K108" i="3"/>
  <c r="F108" i="3"/>
  <c r="K107" i="3"/>
  <c r="F107" i="3"/>
  <c r="K106" i="3"/>
  <c r="F106" i="3"/>
  <c r="K105" i="3"/>
  <c r="F105" i="3"/>
  <c r="K104" i="3"/>
  <c r="F104" i="3"/>
  <c r="K103" i="3"/>
  <c r="F103" i="3"/>
  <c r="K102" i="3"/>
  <c r="F102" i="3"/>
  <c r="K101" i="3"/>
  <c r="F101" i="3"/>
  <c r="K100" i="3"/>
  <c r="F100" i="3"/>
  <c r="K99" i="3"/>
  <c r="F99" i="3"/>
  <c r="K98" i="3"/>
  <c r="F98" i="3"/>
  <c r="K97" i="3"/>
  <c r="F97" i="3"/>
  <c r="K96" i="3"/>
  <c r="F96" i="3"/>
  <c r="K95" i="3"/>
  <c r="F95" i="3"/>
  <c r="K94" i="3"/>
  <c r="F94" i="3"/>
  <c r="K93" i="3"/>
  <c r="F93" i="3"/>
  <c r="K92" i="3"/>
  <c r="F92" i="3"/>
  <c r="K91" i="3"/>
  <c r="F91" i="3"/>
  <c r="K90" i="3"/>
  <c r="F90" i="3"/>
  <c r="K89" i="3"/>
  <c r="F89" i="3"/>
  <c r="K88" i="3"/>
  <c r="F88" i="3"/>
  <c r="K87" i="3"/>
  <c r="F87" i="3"/>
  <c r="K86" i="3"/>
  <c r="F86" i="3"/>
  <c r="K85" i="3"/>
  <c r="F85" i="3"/>
  <c r="K84" i="3"/>
  <c r="F84" i="3"/>
  <c r="K83" i="3"/>
  <c r="F83" i="3"/>
  <c r="K82" i="3"/>
  <c r="F82" i="3"/>
  <c r="K81" i="3"/>
  <c r="F81" i="3"/>
  <c r="K80" i="3"/>
  <c r="F80" i="3"/>
  <c r="K79" i="3"/>
  <c r="F79" i="3"/>
  <c r="K78" i="3"/>
  <c r="F78" i="3"/>
  <c r="K77" i="3"/>
  <c r="F77" i="3"/>
  <c r="K76" i="3"/>
  <c r="F76" i="3"/>
  <c r="K75" i="3"/>
  <c r="F75" i="3"/>
  <c r="K74" i="3"/>
  <c r="F74" i="3"/>
  <c r="K73" i="3"/>
  <c r="F73" i="3"/>
  <c r="K72" i="3"/>
  <c r="F72" i="3"/>
  <c r="K71" i="3"/>
  <c r="F71" i="3"/>
  <c r="K70" i="3"/>
  <c r="F70" i="3"/>
  <c r="K69" i="3"/>
  <c r="F69" i="3"/>
  <c r="K68" i="3"/>
  <c r="F68" i="3"/>
  <c r="K67" i="3"/>
  <c r="F67" i="3"/>
  <c r="K66" i="3"/>
  <c r="F66" i="3"/>
  <c r="K65" i="3"/>
  <c r="F65" i="3"/>
  <c r="K64" i="3"/>
  <c r="F64" i="3"/>
  <c r="K63" i="3"/>
  <c r="F63" i="3"/>
  <c r="K62" i="3"/>
  <c r="F62" i="3"/>
  <c r="K61" i="3"/>
  <c r="F61" i="3"/>
  <c r="K60" i="3"/>
  <c r="F60" i="3"/>
  <c r="K59" i="3"/>
  <c r="F59" i="3"/>
  <c r="K58" i="3"/>
  <c r="F58" i="3"/>
  <c r="K57" i="3"/>
  <c r="F57" i="3"/>
  <c r="K56" i="3"/>
  <c r="F56" i="3"/>
  <c r="K55" i="3"/>
  <c r="F55" i="3"/>
  <c r="K54" i="3"/>
  <c r="F54" i="3"/>
  <c r="K53" i="3"/>
  <c r="F53" i="3"/>
  <c r="K52" i="3"/>
  <c r="F52" i="3"/>
  <c r="K51" i="3"/>
  <c r="F51" i="3"/>
  <c r="K50" i="3"/>
  <c r="F50" i="3"/>
  <c r="K49" i="3"/>
  <c r="F49" i="3"/>
  <c r="K48" i="3"/>
  <c r="F48" i="3"/>
  <c r="K47" i="3"/>
  <c r="F47" i="3"/>
  <c r="K46" i="3"/>
  <c r="F46" i="3"/>
  <c r="K45" i="3"/>
  <c r="F45" i="3"/>
  <c r="K44" i="3"/>
  <c r="F44" i="3"/>
  <c r="K43" i="3"/>
  <c r="F43" i="3"/>
  <c r="K42" i="3"/>
  <c r="F42" i="3"/>
  <c r="K41" i="3"/>
  <c r="F41" i="3"/>
  <c r="K40" i="3"/>
  <c r="F40" i="3"/>
  <c r="K39" i="3"/>
  <c r="F39" i="3"/>
  <c r="K38" i="3"/>
  <c r="F38" i="3"/>
  <c r="K37" i="3"/>
  <c r="F37" i="3"/>
  <c r="K36" i="3"/>
  <c r="F36" i="3"/>
  <c r="K35" i="3"/>
  <c r="F35" i="3"/>
  <c r="K34" i="3"/>
  <c r="F34" i="3"/>
  <c r="K33" i="3"/>
  <c r="F33" i="3"/>
  <c r="K32" i="3"/>
  <c r="F32" i="3"/>
  <c r="K31" i="3"/>
  <c r="F31" i="3"/>
  <c r="K30" i="3"/>
  <c r="F30" i="3"/>
  <c r="K29" i="3"/>
  <c r="F29" i="3"/>
  <c r="K28" i="3"/>
  <c r="F28" i="3"/>
  <c r="K27" i="3"/>
  <c r="F27" i="3"/>
  <c r="K26" i="3"/>
  <c r="F26" i="3"/>
  <c r="K25" i="3"/>
  <c r="F25" i="3"/>
  <c r="K24" i="3"/>
  <c r="F24" i="3"/>
  <c r="K23" i="3"/>
  <c r="F23" i="3"/>
  <c r="K22" i="3"/>
  <c r="F22" i="3"/>
  <c r="K21" i="3"/>
  <c r="F21" i="3"/>
  <c r="K20" i="3"/>
  <c r="F20" i="3"/>
  <c r="K19" i="3"/>
  <c r="F19" i="3"/>
  <c r="K18" i="3"/>
  <c r="F18" i="3"/>
  <c r="K17" i="3"/>
  <c r="L17" i="3" s="1"/>
  <c r="K16" i="3"/>
  <c r="F16" i="3"/>
  <c r="K15" i="3"/>
  <c r="L15" i="3" s="1"/>
  <c r="K14" i="3"/>
  <c r="L14" i="3" s="1"/>
  <c r="K13" i="3"/>
  <c r="F13" i="3"/>
  <c r="K12" i="3"/>
  <c r="L12" i="3" s="1"/>
  <c r="F12" i="3"/>
  <c r="J10" i="3"/>
  <c r="H10" i="3"/>
  <c r="L92" i="3" l="1"/>
  <c r="L96" i="3"/>
  <c r="L100" i="3"/>
  <c r="L104" i="3"/>
  <c r="L108" i="3"/>
  <c r="L112" i="3"/>
  <c r="L116" i="3"/>
  <c r="L131" i="3"/>
  <c r="L135" i="3"/>
  <c r="L139" i="3"/>
  <c r="L143" i="3"/>
  <c r="L147" i="3"/>
  <c r="L290" i="3"/>
  <c r="L294" i="3"/>
  <c r="L298" i="3"/>
  <c r="L302" i="3"/>
  <c r="L306" i="3"/>
  <c r="L310" i="3"/>
  <c r="L314" i="3"/>
  <c r="L318" i="3"/>
  <c r="L322" i="3"/>
  <c r="L326" i="3"/>
  <c r="L330" i="3"/>
  <c r="L334" i="3"/>
  <c r="L338" i="3"/>
  <c r="L158" i="3"/>
  <c r="L162" i="3"/>
  <c r="L166" i="3"/>
  <c r="L170" i="3"/>
  <c r="L174" i="3"/>
  <c r="L178" i="3"/>
  <c r="L182" i="3"/>
  <c r="L186" i="3"/>
  <c r="L190" i="3"/>
  <c r="L194" i="3"/>
  <c r="L198" i="3"/>
  <c r="L202" i="3"/>
  <c r="L206" i="3"/>
  <c r="L210" i="3"/>
  <c r="L214" i="3"/>
  <c r="L218" i="3"/>
  <c r="L222" i="3"/>
  <c r="L19" i="3"/>
  <c r="L23" i="3"/>
  <c r="L27" i="3"/>
  <c r="L31" i="3"/>
  <c r="L35" i="3"/>
  <c r="L39" i="3"/>
  <c r="L43" i="3"/>
  <c r="L47" i="3"/>
  <c r="L51" i="3"/>
  <c r="L55" i="3"/>
  <c r="L59" i="3"/>
  <c r="L63" i="3"/>
  <c r="L67" i="3"/>
  <c r="L71" i="3"/>
  <c r="L75" i="3"/>
  <c r="L79" i="3"/>
  <c r="L83" i="3"/>
  <c r="L87" i="3"/>
  <c r="L91" i="3"/>
  <c r="L95" i="3"/>
  <c r="L99" i="3"/>
  <c r="L103" i="3"/>
  <c r="L107" i="3"/>
  <c r="L111" i="3"/>
  <c r="L115" i="3"/>
  <c r="L119" i="3"/>
  <c r="L123" i="3"/>
  <c r="L127" i="3"/>
  <c r="L84" i="3"/>
  <c r="L88" i="3"/>
  <c r="L21" i="3"/>
  <c r="L25" i="3"/>
  <c r="L29" i="3"/>
  <c r="L33" i="3"/>
  <c r="L37" i="3"/>
  <c r="L41" i="3"/>
  <c r="L45" i="3"/>
  <c r="L49" i="3"/>
  <c r="L53" i="3"/>
  <c r="L57" i="3"/>
  <c r="L61" i="3"/>
  <c r="L65" i="3"/>
  <c r="L69" i="3"/>
  <c r="L73" i="3"/>
  <c r="L77" i="3"/>
  <c r="L81" i="3"/>
  <c r="L85" i="3"/>
  <c r="L89" i="3"/>
  <c r="L93" i="3"/>
  <c r="L97" i="3"/>
  <c r="L101" i="3"/>
  <c r="L105" i="3"/>
  <c r="L109" i="3"/>
  <c r="L113" i="3"/>
  <c r="L117" i="3"/>
  <c r="L121" i="3"/>
  <c r="L125" i="3"/>
  <c r="L129" i="3"/>
  <c r="L133" i="3"/>
  <c r="L137" i="3"/>
  <c r="L141" i="3"/>
  <c r="L145" i="3"/>
  <c r="L20" i="3"/>
  <c r="L24" i="3"/>
  <c r="L28" i="3"/>
  <c r="L32" i="3"/>
  <c r="L36" i="3"/>
  <c r="L40" i="3"/>
  <c r="L44" i="3"/>
  <c r="L48" i="3"/>
  <c r="L52" i="3"/>
  <c r="L56" i="3"/>
  <c r="L60" i="3"/>
  <c r="L64" i="3"/>
  <c r="L68" i="3"/>
  <c r="L72" i="3"/>
  <c r="L76" i="3"/>
  <c r="L80" i="3"/>
  <c r="L342" i="3"/>
  <c r="L346" i="3"/>
  <c r="L350" i="3"/>
  <c r="L354" i="3"/>
  <c r="L358" i="3"/>
  <c r="L362" i="3"/>
  <c r="L366" i="3"/>
  <c r="L370" i="3"/>
  <c r="L234" i="3"/>
  <c r="L238" i="3"/>
  <c r="L242" i="3"/>
  <c r="L246" i="3"/>
  <c r="L250" i="3"/>
  <c r="L254" i="3"/>
  <c r="L258" i="3"/>
  <c r="L262" i="3"/>
  <c r="L266" i="3"/>
  <c r="L270" i="3"/>
  <c r="L274" i="3"/>
  <c r="L278" i="3"/>
  <c r="L282" i="3"/>
  <c r="L286" i="3"/>
  <c r="L150" i="3"/>
  <c r="L154" i="3"/>
  <c r="L16" i="3"/>
  <c r="L149" i="3"/>
  <c r="L153" i="3"/>
  <c r="L157" i="3"/>
  <c r="L161" i="3"/>
  <c r="L165" i="3"/>
  <c r="L169" i="3"/>
  <c r="L173" i="3"/>
  <c r="L177" i="3"/>
  <c r="L181" i="3"/>
  <c r="L185" i="3"/>
  <c r="L189" i="3"/>
  <c r="L193" i="3"/>
  <c r="L197" i="3"/>
  <c r="L201" i="3"/>
  <c r="L205" i="3"/>
  <c r="L209" i="3"/>
  <c r="L213" i="3"/>
  <c r="L217" i="3"/>
  <c r="L221" i="3"/>
  <c r="L225" i="3"/>
  <c r="L229" i="3"/>
  <c r="L233" i="3"/>
  <c r="L237" i="3"/>
  <c r="L241" i="3"/>
  <c r="L245" i="3"/>
  <c r="L249" i="3"/>
  <c r="L253" i="3"/>
  <c r="L257" i="3"/>
  <c r="L261" i="3"/>
  <c r="L265" i="3"/>
  <c r="L269" i="3"/>
  <c r="L273" i="3"/>
  <c r="L277" i="3"/>
  <c r="L281" i="3"/>
  <c r="L285" i="3"/>
  <c r="L293" i="3"/>
  <c r="L297" i="3"/>
  <c r="L301" i="3"/>
  <c r="L305" i="3"/>
  <c r="L309" i="3"/>
  <c r="L313" i="3"/>
  <c r="L317" i="3"/>
  <c r="L321" i="3"/>
  <c r="L325" i="3"/>
  <c r="L329" i="3"/>
  <c r="L333" i="3"/>
  <c r="L337" i="3"/>
  <c r="L345" i="3"/>
  <c r="L349" i="3"/>
  <c r="L353" i="3"/>
  <c r="L357" i="3"/>
  <c r="L361" i="3"/>
  <c r="L365" i="3"/>
  <c r="L369" i="3"/>
  <c r="L18" i="3"/>
  <c r="L22" i="3"/>
  <c r="L26" i="3"/>
  <c r="L30" i="3"/>
  <c r="L34" i="3"/>
  <c r="L38" i="3"/>
  <c r="L42" i="3"/>
  <c r="L46" i="3"/>
  <c r="L50" i="3"/>
  <c r="L54" i="3"/>
  <c r="L58" i="3"/>
  <c r="L62" i="3"/>
  <c r="L66" i="3"/>
  <c r="L70" i="3"/>
  <c r="L74" i="3"/>
  <c r="L78" i="3"/>
  <c r="L82" i="3"/>
  <c r="L86" i="3"/>
  <c r="L90" i="3"/>
  <c r="L94" i="3"/>
  <c r="L98" i="3"/>
  <c r="L102" i="3"/>
  <c r="L106" i="3"/>
  <c r="L110" i="3"/>
  <c r="L114" i="3"/>
  <c r="L118" i="3"/>
  <c r="L122" i="3"/>
  <c r="L126" i="3"/>
  <c r="L130" i="3"/>
  <c r="L134" i="3"/>
  <c r="L138" i="3"/>
  <c r="L142" i="3"/>
  <c r="L146" i="3"/>
  <c r="L13" i="3"/>
  <c r="L151" i="3"/>
  <c r="L155" i="3"/>
  <c r="L159" i="3"/>
  <c r="L163" i="3"/>
  <c r="L167" i="3"/>
  <c r="L171" i="3"/>
  <c r="L175" i="3"/>
  <c r="L179" i="3"/>
  <c r="L183" i="3"/>
  <c r="L187" i="3"/>
  <c r="L191" i="3"/>
  <c r="L195" i="3"/>
  <c r="L199" i="3"/>
  <c r="L203" i="3"/>
  <c r="L207" i="3"/>
  <c r="L211" i="3"/>
  <c r="L215" i="3"/>
  <c r="L219" i="3"/>
  <c r="L223" i="3"/>
  <c r="L227" i="3"/>
  <c r="L235" i="3"/>
  <c r="L239" i="3"/>
  <c r="L243" i="3"/>
  <c r="L247" i="3"/>
  <c r="L251" i="3"/>
  <c r="L255" i="3"/>
  <c r="L259" i="3"/>
  <c r="L263" i="3"/>
  <c r="L267" i="3"/>
  <c r="L271" i="3"/>
  <c r="L275" i="3"/>
  <c r="L279" i="3"/>
  <c r="L283" i="3"/>
  <c r="L287" i="3"/>
  <c r="L291" i="3"/>
  <c r="L295" i="3"/>
  <c r="L299" i="3"/>
  <c r="L303" i="3"/>
  <c r="L307" i="3"/>
  <c r="L311" i="3"/>
  <c r="L315" i="3"/>
  <c r="L319" i="3"/>
  <c r="L323" i="3"/>
  <c r="L327" i="3"/>
  <c r="L331" i="3"/>
  <c r="L335" i="3"/>
  <c r="L339" i="3"/>
  <c r="L343" i="3"/>
  <c r="L347" i="3"/>
  <c r="L351" i="3"/>
  <c r="L355" i="3"/>
  <c r="L359" i="3"/>
  <c r="L363" i="3"/>
  <c r="L367" i="3"/>
  <c r="L371" i="3"/>
  <c r="L152" i="3"/>
  <c r="L156" i="3"/>
  <c r="L160" i="3"/>
  <c r="L164" i="3"/>
  <c r="L168" i="3"/>
  <c r="L172" i="3"/>
  <c r="L176" i="3"/>
  <c r="L180" i="3"/>
  <c r="L184" i="3"/>
  <c r="L188" i="3"/>
  <c r="L192" i="3"/>
  <c r="L196" i="3"/>
  <c r="L200" i="3"/>
  <c r="L204" i="3"/>
  <c r="L208" i="3"/>
  <c r="L212" i="3"/>
  <c r="L216" i="3"/>
  <c r="L220" i="3"/>
  <c r="L224" i="3"/>
  <c r="L228" i="3"/>
  <c r="L232" i="3"/>
  <c r="L236" i="3"/>
  <c r="L240" i="3"/>
  <c r="L244" i="3"/>
  <c r="L248" i="3"/>
  <c r="L252" i="3"/>
  <c r="L256" i="3"/>
  <c r="L260" i="3"/>
  <c r="L264" i="3"/>
  <c r="L268" i="3"/>
  <c r="L272" i="3"/>
  <c r="L276" i="3"/>
  <c r="L280" i="3"/>
  <c r="L284" i="3"/>
  <c r="L288" i="3"/>
  <c r="L292" i="3"/>
  <c r="L296" i="3"/>
  <c r="L300" i="3"/>
  <c r="L304" i="3"/>
  <c r="L308" i="3"/>
  <c r="L312" i="3"/>
  <c r="L316" i="3"/>
  <c r="L320" i="3"/>
  <c r="L324" i="3"/>
  <c r="L328" i="3"/>
  <c r="L332" i="3"/>
  <c r="L336" i="3"/>
  <c r="L340" i="3"/>
  <c r="L344" i="3"/>
  <c r="L348" i="3"/>
  <c r="L352" i="3"/>
  <c r="L356" i="3"/>
  <c r="L360" i="3"/>
  <c r="L364" i="3"/>
  <c r="L368" i="3"/>
  <c r="L372" i="3"/>
  <c r="K10" i="3"/>
  <c r="L10" i="3" l="1"/>
  <c r="L9" i="3" s="1"/>
  <c r="L8" i="3" s="1"/>
</calcChain>
</file>

<file path=xl/comments1.xml><?xml version="1.0" encoding="utf-8"?>
<comments xmlns="http://schemas.openxmlformats.org/spreadsheetml/2006/main">
  <authors>
    <author>Zane Buka</author>
  </authors>
  <commentList>
    <comment ref="D352" authorId="0" shapeId="0">
      <text>
        <r>
          <rPr>
            <sz val="9"/>
            <color indexed="81"/>
            <rFont val="Tahoma"/>
            <family val="2"/>
            <charset val="186"/>
          </rPr>
          <t xml:space="preserve">
no 01.10.2020.-11.10.2020. amatalga  EUR 843 no 12.10.2020. amatalga EUR 863</t>
        </r>
      </text>
    </comment>
  </commentList>
</comments>
</file>

<file path=xl/sharedStrings.xml><?xml version="1.0" encoding="utf-8"?>
<sst xmlns="http://schemas.openxmlformats.org/spreadsheetml/2006/main" count="1466" uniqueCount="304">
  <si>
    <t>Valsts policija</t>
  </si>
  <si>
    <t>N</t>
  </si>
  <si>
    <t>S</t>
  </si>
  <si>
    <t>Nr. p.k.</t>
  </si>
  <si>
    <t>Struktūrvienība</t>
  </si>
  <si>
    <t>Amats</t>
  </si>
  <si>
    <t>Mēnešalga (EUR)</t>
  </si>
  <si>
    <t>Stundas likme, 
(EUR)</t>
  </si>
  <si>
    <t>Kopā izmaksai aprēķinātais piemaksas apmērs, 
(EUR)</t>
  </si>
  <si>
    <t>Pamatojums</t>
  </si>
  <si>
    <t>Atskaites periodā nodienēto  stundu skaits</t>
  </si>
  <si>
    <t>Izmaksai kopā</t>
  </si>
  <si>
    <t>×</t>
  </si>
  <si>
    <t>DD VSAOI (24,09%)</t>
  </si>
  <si>
    <t>kopā</t>
  </si>
  <si>
    <t>Galvenās kārtības policijas pārvalde</t>
  </si>
  <si>
    <t>priekšnieka vietnieks</t>
  </si>
  <si>
    <t>vecākais inspektors</t>
  </si>
  <si>
    <t>jaunākais inspektors</t>
  </si>
  <si>
    <t>inspektors</t>
  </si>
  <si>
    <t>kārtībnieks</t>
  </si>
  <si>
    <t>nodaļas priekšnieks</t>
  </si>
  <si>
    <t xml:space="preserve"> Galvenā krimiālpolicijas pārvalde </t>
  </si>
  <si>
    <t>Kriminālizlūkošanas vadības pārvaldes 1.nodaļa</t>
  </si>
  <si>
    <t>Rīgas reģiona pārvalde</t>
  </si>
  <si>
    <t>Kārtības policijas pārvaldes Īslaicīgās aizturēšanas birojs</t>
  </si>
  <si>
    <t>Personu konvojēšanu, apsargāšana īslaicīgās aizturēšanas vietā</t>
  </si>
  <si>
    <t>Siguldas iecirkņa Kārtības policijas nodaļa</t>
  </si>
  <si>
    <t>Ogres iecirkņa Kārtības policijas nodaļa</t>
  </si>
  <si>
    <t>Salaspils iecirkņa Kārtības policijas nodaļa</t>
  </si>
  <si>
    <t xml:space="preserve">Kārtības policijas pārvaldes Patruļpolicijas pārvalde Kinologu nodaļas Zemgales grupas </t>
  </si>
  <si>
    <t>Kārtības policijas pārvaldes Patruļpolicijas pārvaldes Patruļpolicijas bataljona 1.rota</t>
  </si>
  <si>
    <t>pārbaudes adresēs, kurās atrodas personas, kurām jāievēro pašizolācija</t>
  </si>
  <si>
    <t>Kārtības policijas pārvaldes Patruļpolicijas pārvaldes Patruļpolicijas bataljona 6.rota</t>
  </si>
  <si>
    <t>Kārtības policijas pārvaldes Patruļpolicijas pārvaldes Patruļpolicijas bataljona 7.rota</t>
  </si>
  <si>
    <t>pasākumi attiecībā pret inficētām personām</t>
  </si>
  <si>
    <t>Kārtības policijas pārvaldes Patruļpolicijas pārvaldes Patruļpolicijas bataljona 9.rota</t>
  </si>
  <si>
    <t>Kārtības policijas pārvaldes Kontroles un pasākumu koordinācijas nodaļa</t>
  </si>
  <si>
    <t>kontroles pasākumi, tiešā saskarē ar apmeklētājiem,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</si>
  <si>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Olaines iecirkņa Kārtības policijas nodaļa</t>
  </si>
  <si>
    <t>personu, kurām nepieciešams ievērot pašizolāciju, kontrole klātienē</t>
  </si>
  <si>
    <t>Vidzemes reģiona pārvalde</t>
  </si>
  <si>
    <t>Valkas iecirkņa Kārtības policijas nodaļa</t>
  </si>
  <si>
    <t>Madonas iecirkņa Kārtības policijas nodaļa</t>
  </si>
  <si>
    <t xml:space="preserve"> vecākais inspektors</t>
  </si>
  <si>
    <t>Kārtības policijas biroja Patruļpolicijas nodaļas Satiksmes uzraudzības rota</t>
  </si>
  <si>
    <t>Kārtības policijas biroja Patruļpolicijas nodaļas Patruļdienesta rota</t>
  </si>
  <si>
    <t>Latgales reģiona pārvalde</t>
  </si>
  <si>
    <t>Preiļu iecirknis Kārtības policijas nodaļa</t>
  </si>
  <si>
    <t>Rēzeknes iecirkņa Kārtības policijas nodaļa</t>
  </si>
  <si>
    <t>Kārtības policijas biroja Konvoja/ĪAV rota</t>
  </si>
  <si>
    <t>personu apsargāšana ĪAV</t>
  </si>
  <si>
    <t>Zemgales reģiona pārvalde</t>
  </si>
  <si>
    <t>Jēkabpils iecirkņa Kārtības policijas nodaļa</t>
  </si>
  <si>
    <t xml:space="preserve"> Kārtības policijas biroja Patruļpolicijas nodaļas Partuļdienesta rota</t>
  </si>
  <si>
    <t>Dobeles iecirkņa Kārtības policijas nodaļa</t>
  </si>
  <si>
    <t>Bauskas iecirkņa Kārtības policijas nodaļa</t>
  </si>
  <si>
    <t>Kārtības policijas biroja Patruļpolicijas nodaļas Konvoja/ĪAV rota</t>
  </si>
  <si>
    <t>Aizkraukles iecirkņa Kārtības policijas nodaļa</t>
  </si>
  <si>
    <t xml:space="preserve">Pašizolācijā esošo pārbaude </t>
  </si>
  <si>
    <t>Kurzemes reģiona pārvalde</t>
  </si>
  <si>
    <t>Kārtības policijas biroja Patruļpolicijas nodaļas Patruļdienesta rotas (2.rota) 4.vads</t>
  </si>
  <si>
    <t xml:space="preserve">Kārtības policijas biroja Patruļpolicijas nodaļas Konvoja/ĪAV rota (3.rota) </t>
  </si>
  <si>
    <t>Koordinācijas un kontroles pārvaldes Licencēšanas un atļauju sistēmas birojs</t>
  </si>
  <si>
    <t>Valsts policijas pakalpojuma sniegšana - ieroču un munīcijas kvalifikācijas pārbaudījums 07.10.2020.,.14.10.2020.,21.10.2020. un 28.10.2020., kura laikā amatpersona atrodas tiešā un uzskaitāmi pierādāmā saskarē ar Covid-19 inficētām vai iespējami inficētām personām. Ieroču un munīcijas kvalifikācijas pārbaudījuma protokols Nr.5/40-20; Ieroču un munīcijas kvalifikācijas pārbaudījuma protokols Nr.5/40-21; Ieroču un munīcijas kvalifikācijas pārbaudījuma protokols Nr.5/40-22; Ieroču un munīcijas kvalifikācijas pārbaudījuma protokols Nr.5/40-23</t>
  </si>
  <si>
    <t>Valsts policijas kontroles pasākumu veikšana 29.10.2020., saskaņā ar Apsardzes darbības likuma 2.panta piekto daļu, apsardzes komersanta pārbaude, kuras laikā amatpersona atrodas tiešā un uzskaitāmi pierādāmā saskarē ar Covid-19 inficētām vai iespējami inficētām personām. 29.10.2020. apsargājamā objekta pārbaudes akts.</t>
  </si>
  <si>
    <t>Valsts policijas pakalpojuma sniegšana - ieroču un munīcijas kvalifikācijas pārbaudījums 07.10.2020.  un 14.10.2020., kura laikā amatpersona atrodas tiešā un uzskaitāmi pierādāmā saskarē ar Covid-19 inficētām vai iespējami inficētām personām. Ieroču un munīcijas aprites kvalifikācijas pārbaudījuma protokols Nr.5/40-20; Ieroču un munīcijas aprites kvalifikācijas pārbaudījuma protokols Nr.5/40-21.</t>
  </si>
  <si>
    <t>Lidostas "Rīga" iecirkņa ieckņa Kārtības policijas grupa</t>
  </si>
  <si>
    <t>s</t>
  </si>
  <si>
    <t>01.10.2020., 05.10.2020., 13.10.2020., 21.10.2020. Atbalsta sniegšana SSP personu konvojēšanā</t>
  </si>
  <si>
    <t>14.10.2020., 30.10.2020.  Atbalsta sniegšana SSP personu konvojēšanā</t>
  </si>
  <si>
    <t>05.10.2020., 13.10.2020. Atbalsta sniegšana SSP personu konvojēšanā</t>
  </si>
  <si>
    <t>14.10.2020. Atbalsta sniegšana SSP personu konvojēšanā</t>
  </si>
  <si>
    <t>15.10.2020., 23.10.2020. Atbalsta sniegšana SSP personu konvojēšanā</t>
  </si>
  <si>
    <t>23.10.2020.  Atbalsta sniegšana SSP personu konvojēšanā</t>
  </si>
  <si>
    <t>28.10.2020Atbalsta sniegšana SSP personu konvojēšanā</t>
  </si>
  <si>
    <t>28.10.2020 Atbalsta sniegšana SSP personu konvojēšanā</t>
  </si>
  <si>
    <t>30.10.2020 Atbalsta sniegšana SSP personu konvojēšanā</t>
  </si>
  <si>
    <t xml:space="preserve">persona Siguldā neievēro pašizolācijas prasības, uzsākts administratīvais process, persona Vangažos neievēro pašizolācijas prasības, uzsākts administratīvais process, </t>
  </si>
  <si>
    <t>izbrauca uz trīs dažādiem notikumiem, jo tika saņemta informācija, par to, ka personas neievēro pašizolāciju</t>
  </si>
  <si>
    <t>izbrauca uz diviem dažādiem notikumiem, jo tika saņemta informācija, par to, ka personas neievēro pašizolāciju un pārbaudīja trīs personas klātienē, vai tiek ievērota pašizolācija, jo nebija sazvanāmas</t>
  </si>
  <si>
    <t>izbrauca uz izsaukumu, par to, ka persona neievēro pašizolāciju</t>
  </si>
  <si>
    <t xml:space="preserve">izbrauca uz diviem dažādiem notikumiem, jo tika saņemta informācija, par to, ka personas neievēro pašizolāciju </t>
  </si>
  <si>
    <t>08.10.2020. veica personas pārbaudi, kura aizpildījusi Covidpass, bet nebija norādījusi tālruņa nummuru</t>
  </si>
  <si>
    <t>13.10.2020. veica personu pārbaudi, kuras aizpildījušas Covidpass, bet nebija norādījuši tālruņa nummurus un 23.10.2020. veica personas dzīvesvietas pārbaudi, kuru Slimību profilkases un kontroles centrs noteicis, kā Covid-19 infekcijas slimības personu</t>
  </si>
  <si>
    <t>Kārtības policijas pārvaldes
Patrulpolicijas pārvaldes
Konvoja bataljona 2.rota</t>
  </si>
  <si>
    <t xml:space="preserve">08.10.konvojēja personu, kurai apstiprināta Covid-19 diagnoze  </t>
  </si>
  <si>
    <t>Kārtības policijas pārvaldes
Patrulpolicijas pārvaldes
Konvoja bataljona 1.rota</t>
  </si>
  <si>
    <t>Rīgas Latgales iecirknis Kārtības policijas nodaļas</t>
  </si>
  <si>
    <t xml:space="preserve"> reaģēšanu uz izsaukumiem par karantīnas vai pašizolācijas pārkāpumiem;</t>
  </si>
  <si>
    <t xml:space="preserve">pārbaudes adresēs, kurās atrodas personas, kurām jāievēro pašizolācija;
</t>
  </si>
  <si>
    <t>pārbaudes adresēs, kurās atrodas personas, kurām jāievēro pašizolācija;
ar Covis-19 slimas personas konvojēšana (nav tiešie pienākumi)</t>
  </si>
  <si>
    <t>komandieris</t>
  </si>
  <si>
    <t>Kārtības policijas pārvaldes Patruļpolicijas pārvaldes Patruļpolicijas bataljona 11.rota</t>
  </si>
  <si>
    <t>Personu apsargāšana saskaņā ar VP RRP Ogres iecirkņa ĪAV Aizturēto, apcietināto un notiesāto personu reģistrācijas žurnālā Nr.284 no 10.03.2016.reģistrētajām personām 2020.gada 1., 4., 5., 8., 9., 12., 13., 16., 17., 20., 21., 24., 25., 28., 29.oktobrī</t>
  </si>
  <si>
    <t>Personu apsargāšana saskaņā ar VP RRP Ogres iecirkņa ĪAV Aizturēto, apcietināto un notiesāto personu reģistrācijas žurnālā Nr.284 no 10.03.2016.reģistrētajām personām 2020.gada 1., 2., 17., 18., 21., 22., 25., 26., 29., 30.oktobrī</t>
  </si>
  <si>
    <t>Personu apsargāšana saskaņā ar VP RRP Ogres iecirkņa ĪAV Aizturēto, apcietināto un notiesāto personu reģistrācijas žurnālā Nr.284 no 10.03.2016.reģistrētajām personām 2020.gada 3.un 4.oktobrī</t>
  </si>
  <si>
    <t>Personu apsargāšana saskaņā ar VP RRP Ogres iecirkņa ĪAV Aizturēto, apcietināto un notiesāto personu reģistrācijas žurnālā Nr.284 no 10.03.2016.reģistrētajām personām 2020.gada 2., 3., 5., 6., 10., 11., 14., 15., 18., 19., 22., 23., 26., 27., 30., 31.oktobrī</t>
  </si>
  <si>
    <t>Personu apsargāšana saskaņā ar VP RRP Ogres iecirkņa ĪAV Aizturēto, apcietināto un notiesāto personu reģistrācijas žurnālā Nr.284 no 10.03.2016.reģistrētajām personām 2020.gada 7., 8., 11., 12., 15., 16., 19., 20., 23., 24., 27., 28., 31.oktobrī</t>
  </si>
  <si>
    <t>QR koda pārbaude Jēkabpilī (23.10.). Pašizlācijā esošo personu pārbaude (18.10., 09.10.). Reaģēšana uz izsaukumiem par karantīnas vai pašizolācijas pārkāpumiem Atašiene + "Uģērnieki" Krustpils novads, Kruspils pagasts (31.10.).</t>
  </si>
  <si>
    <t>Aizkraukles iecirkņa Kārtības policijas nodaļa (ar 01.12.2020. Jēkabpils iecirkņa Kārtības policijas nodaļa)</t>
  </si>
  <si>
    <t>Pašizlācijā esošo pārbaude</t>
  </si>
  <si>
    <t xml:space="preserve">Pašizlācijā esošo pārbaude </t>
  </si>
  <si>
    <t xml:space="preserve">QR koda pārbaude Aizkrauklē, Lāčplēša ielā 21. </t>
  </si>
  <si>
    <t>Tukuma iecirkņa Kriminālpolicijas nodaļa</t>
  </si>
  <si>
    <t xml:space="preserve"> cietušā, kurš atradās pašizzolācijā, nopratināšana </t>
  </si>
  <si>
    <t xml:space="preserve">personas pret kuru uzsākts kriminālprocess, kura atradās pašizzolācijā, nopratināšana </t>
  </si>
  <si>
    <t>Jelgavas iecirkņa Kārtības policijas nodaļa</t>
  </si>
  <si>
    <t xml:space="preserve">Pēc OVN rīkojums tika pārbaudīti nakts klubi sasitībā ar ierobežojumu ievērošanu: Jelgavā, Uzvaras ielā 12 (Tonus); Jelgavā, Lielā iela 19A (BLOW); Jelgavā, Zemgales prospekts 17 (Edem). (10.10.2020.) Pašizlācijā esošo pārbaude klātienē (22.10., 28.10.)  </t>
  </si>
  <si>
    <t xml:space="preserve"> Pašizolācijā esošo personu pārbaude (31.10.)  </t>
  </si>
  <si>
    <t>QR koda pārbaude pierobežā, Jelgavas novadā, Meitene (27.10.)</t>
  </si>
  <si>
    <t xml:space="preserve"> Pašizolācijā esošo personu pārbaude (31.10) </t>
  </si>
  <si>
    <t xml:space="preserve">pašizolācijā esošo personu pārbaude Jelgavas pilsētā un Jelgavas novadā (06.10., 07.10., 09.10., 12.10., 13.10., 14.10., 15.10., 19.10., 20.10., 21.10., 23.10., 27.10., 29.10.)  </t>
  </si>
  <si>
    <t xml:space="preserve"> pašizolācijā esošo personu pārbaude Jelgavas pilsētā un Jelgavas novadā (01.10., 02.10., 05.10., 06.10., 08.10.,) </t>
  </si>
  <si>
    <t>Jelgavas iecirkņa Kārtības policijas nodaļas</t>
  </si>
  <si>
    <t>pašizolācijā esošo personu pārbaude Jelgavas pilsētā un Jelgavas novadā (05.10., 06.10., 07.10., 08.10., 09.10., 12.10., 13.10., 14.10., 15.10., 16.10., 19.10., 20.10., 22.10., 24.10., 26.10., 28.10., 30.10.)</t>
  </si>
  <si>
    <t xml:space="preserve">  Pašizolācijā esošo pārbaude Jelgavas pilsētā un Jelgavas novadā  (20.10., 26.10., 30.10., 31.10.) </t>
  </si>
  <si>
    <t xml:space="preserve">  Pašizolācijā esošo pārbaude Jelgavas pilsētā un Jelgavas novadā 26.10. </t>
  </si>
  <si>
    <t xml:space="preserve">  Pašizolācijā esošo pārbaude Jelgavas pilsētā un Jelgavas novadā (07.10., 09.10., 12.10, 13.10, 15.10., 20.10.,22.10.,24.10., 26.10., 28.10.) </t>
  </si>
  <si>
    <t xml:space="preserve">Pašizolācijā esošo pārbaude (01.10., 12.10., 27.10) </t>
  </si>
  <si>
    <t>Pašizolācijā esošo pārbaude (01.10., 19.10., 27.10)</t>
  </si>
  <si>
    <t>Pašizolācijā esošo pārbaude (01.10., 26.10, 29.10 ). )</t>
  </si>
  <si>
    <t xml:space="preserve">QR koda pārbaude pierobežā, Auces novadā, Vītiņu pagsta Vītiņi (18.10., 27.10). </t>
  </si>
  <si>
    <t xml:space="preserve">QR koda pārbaude pierobežā,  Auces novadā, Vītiņu pagsta Vītiņi (27.10.). </t>
  </si>
  <si>
    <t>Pašizolācijā esošo pārbaude (12.10.,19.10)</t>
  </si>
  <si>
    <t xml:space="preserve">Pašizolācijā esošo pārbaude (29.10) </t>
  </si>
  <si>
    <t xml:space="preserve">Pašizolācijā esošo pārbaude (05.10.,07.10.,19.10.,20.10.,22.10.,23.10.,30.10.) </t>
  </si>
  <si>
    <t xml:space="preserve">Pašizolācijā esošo pārbaude, uzsākts administratīvais process Nr.16768000865720 </t>
  </si>
  <si>
    <t xml:space="preserve">Pašizolācijā esošo pārbaude paskaidrojumu pieņemšana administratīvajos procesos Nr.16768003626120;16768000865720;16768003625520 </t>
  </si>
  <si>
    <t xml:space="preserve">Pašizolācijā esošo pārbaude ,uzsākti administratīvie procesi Nr.16768003626120;16768003625520 </t>
  </si>
  <si>
    <t xml:space="preserve">tirdzniecības, ēdināšanas vietu pārbaude saistībā ar sejas masku lietošanu  </t>
  </si>
  <si>
    <t>Pašizolācijā esošo pārbaude paskaidrojumu pieņemšana administratīvajos procesos Nr.16768003626120;16768000865720;16768003625520 .</t>
  </si>
  <si>
    <t xml:space="preserve">QR koda pārbaude pierobežā, Auces novadā, Vītiņu pag.Vītiņi </t>
  </si>
  <si>
    <t>Epidemioloģisko drošības pasākumu Covid-19 infekcijas izplatības ierobežošanai kontrole nakts klubā "Montana", Rīgas ielā 7a, Bauskā (03.10.)</t>
  </si>
  <si>
    <t>QR koda pārbaude pierobežā, Bauskas novadā (24.10.)</t>
  </si>
  <si>
    <t xml:space="preserve"> Reaģēšana uz izsaukumiem par  karantīnas vai pašizolācijas pārkāpumiem. </t>
  </si>
  <si>
    <t xml:space="preserve">Pašizlācijā esošo pārbaude  </t>
  </si>
  <si>
    <t>QR koda pārbaude, Jēkabpils pilsētā</t>
  </si>
  <si>
    <t xml:space="preserve"> Reaģēšanu uz izsaukumiem par  pašizolācijas pārkāpumiem  </t>
  </si>
  <si>
    <t xml:space="preserve"> Kārtības policijas biroja Patruļpolicijas nodaļas Konvoja/ ĪAV rota</t>
  </si>
  <si>
    <t xml:space="preserve">  Personas konvojēšana, kurai noteikta karantīna</t>
  </si>
  <si>
    <t xml:space="preserve">Iebraucēju Reģistrācijas Covidpas kontrole pierobežā </t>
  </si>
  <si>
    <t>QR koda pārbaude pierobežā, Bauskas novadā, Vecumnieku novadā (17.10., 19.10., 21.10., 27.10., 29.10.)</t>
  </si>
  <si>
    <t>QR koda pārbaude pierobežā, Bauskas novadā, Vecumnieku novadā (20.10., 21.10., 29.10.)</t>
  </si>
  <si>
    <t>QR koda pārbaude pierobežā, Bauskas novadā, Vecumnieku novadā (19.10., 22.10., 26.10.)</t>
  </si>
  <si>
    <t>QR koda pārbaude pierobežā, Bauskas novadā, Vecumnieku novadā (17.10., 19.10., 22.10., 26.10.)</t>
  </si>
  <si>
    <t>QR koda pārbaude pierobežā, Bauskas novadā, Vecumnieku novadā (21.10.)</t>
  </si>
  <si>
    <t>QR koda pārbaude pierobežā, Bauskas novadā, Vecumnieku novadā (18.10., 21.10.)</t>
  </si>
  <si>
    <t>QR koda pārbaude pierobežā, Bauskas novadā, Vecumnieku novadā (20.10., 21.10.)</t>
  </si>
  <si>
    <t>QR koda pārbaude pierobežā, Bauskas novadā, Vecumnieku novadā (16.10., 17.10., 18.10.)</t>
  </si>
  <si>
    <t>QR koda pārbaude pierobežā, Bauskas novadā, Vecumnieku novadā (16.10., 18.10.)</t>
  </si>
  <si>
    <t>QR koda pārbaude pierobežā, Bauskas novadā, Vecumnieku novadā (18.10.)</t>
  </si>
  <si>
    <t>QR koda pārbaude pierobežā, Bauskas novadā, Vecumnieku novadā (17.10., 18.10.)</t>
  </si>
  <si>
    <t>veica personu pārbaudi, kurām jāievēro pašizolācija (02.10.)</t>
  </si>
  <si>
    <t>QR koda pārbaude pierobežā, Bauskas novadā, Vecumnieku novadā (17.10.)</t>
  </si>
  <si>
    <t>Personu pārbaude, kurām jāievēro pašizolācija (02.10.)</t>
  </si>
  <si>
    <t>Kārtības policijas biroja Patruļpolicijas nodaļas Patruļdienesta rota (ar 09.11.2020.Kārtības policijas biroja Patruļpolicijas nodaļas Konvoja/ĪAV rota)</t>
  </si>
  <si>
    <t xml:space="preserve">peronu konvojēšana </t>
  </si>
  <si>
    <t>02.10.2020. pašizolācijas kontroles pasākumu ievērošana klātienē (tiešā saskarē), pārbaudītas 5 personas, pārkāpumi nav konstatēti. 25.10.2020. pašizolācijas kontroles pasākumu ievērošana klātienē (tiešā saskarē),  pārbaudīta 1 persona, pārkāpums netika konstatēts.</t>
  </si>
  <si>
    <t>03.10.2020. pašizolācijas kontroles pasākumu ievērošana klātienē (tiešā saskarē), pārbaudītas 9 personas, pārkāpumi nav konstatēti.  10.10.2020. pašizolācijas kontroles pasākumu ievērošana klātienē (tiešā saskarē), pārbaudītas 3 personas, pārkāpumi nav konstatēti. 14.10.2020. pašizolācijas kontroles pasākumu ievērošana klātienē (tiešā saskarē), pārbaudītas 5 personas, pārkāpumi nav konstatēti. 15.10.2020. pašizolācijas kontroles pasākumu ievērošana klātienē (tiešā saskarē),, pārbaudītas 4 personas, pārkāpumi nav konstatēti. 23.10.2020.  pašizolācijas kontroles pasākumu ievērošana klātienē (tiešā saskarē), pārbaudītas 3 personas, pārkāpumi nav konstatēti.</t>
  </si>
  <si>
    <t>04.10.2020. pašizolācijas kontroles pasākumu ievērošana klātienē (tiešā saskarē), pārbaudītas 4 personas, pārkāpumi nav konstatēti. 07.10.2020.  pašizolācijas kontroles pasākumu ievērošana klātienē (tiešā saskarē), pārbaudītas 3 personas, pārkāpumi nav konstatēti. 24.10.2020. pašizolācijas kontroles pasākumu ievērošana klātienē (tiešā saskarē), pārbaudītas 14 personas, pārkāpumi nav konstatēti. 28.10.2020. pašizolācijas kontroles pasākumu ievērošana klātienē (tiešā saskarē), pārbaudītas 3 personas, pārkāpumi nav konstatēti.</t>
  </si>
  <si>
    <t xml:space="preserve">05.10.2020. pašizolācijas kontroles pasākumu ievērošana klātienē (tiešā saskarē), pārbaudītas 4 personas, pārkāpumi nav konstatēti. 25.10.2020. pašizolācijas kontroles pasākumu ievērošana klātienē (tiešā saskarē),  pārbaudīta 1 persona, pārkāpumi nav konstatēti.  </t>
  </si>
  <si>
    <t xml:space="preserve">08.10.2020. pašizolācijas kontroles pasākumu ievērošana klātienē (tiešā saskarē), pārbaudītas 9 personas, pārkāpumi nav konstatēti. 12.10.2020. pašizolācijas kontroles pasākumu ievērošana klātienē (tiešā saskarē),  pārbaudītas 2 personas, pārkāpumi nav konstatēti. 20.10.2020. pašizolācijas kontroles pasākumu ievērošana klātienē (tiešā saskarē), pārbaudītas 8 personas, pārkāpumi nav konstatēti. 24.10.2020. pašizolācijas kontroles pasākumu ievērošana klātienē (tiešā saskarē),  pārbaudītas 5 personas, pārkāpumi nav konstatēti.  </t>
  </si>
  <si>
    <t xml:space="preserve">19.10.2020. pašizolācijas kontroles pasākumu ievērošana klātienē (tiešā saskarē), pārbaudītas 2 personas, pārkāpumi nav konstatēti. 21.10.2020. pašizolācijas kontroles pasākumu ievērošana klātienē (tiešā saskarē), pārbaudītas 6 personas, pārkāpumi nav konstatēti. </t>
  </si>
  <si>
    <t xml:space="preserve">27.10.2020. pašizolācijas kontroles pasākumu ievērošana klātienē (tiešā saskarē), pārbaudītas 11 personas, pārkāpumi nav konstatēti. </t>
  </si>
  <si>
    <t xml:space="preserve">10.10.2020. pašizolācijas kontroles pasākumu ievērošana klātienē (tiešā saskarē), pārbaudītas 6 personas, pārkāpumi nav konstatēti. </t>
  </si>
  <si>
    <t xml:space="preserve">Valmieras iecirkņa Kārtības policijas nodaļa </t>
  </si>
  <si>
    <t>01.10.2020.  pašizolācijas kontroles pasākumu ievērošana klātienē (tiešā saskarē), pārbaudītas 10 personas, pārkāpumi nav konstatēti. Publiski pieejamo telpu, izklaižu vietu kontrole,  pārkāpumi nav konstatēti.</t>
  </si>
  <si>
    <t>02.10.2020. pašizolācijas kontroles pasākumu ievērošana klātienē (tiešā saskarē),  pārbaudītas 10 personas, pārkāpumi nav konstatēti.  03.10.2020.  pašizolācijas kontroles pasākumu ievērošana klātienē (tiešā saskarē), pārbaudītas 10 personas, pārkāpumi nav konstatēti. Publiski pieejamo telpu, izklaižu vietu kontrole,  pārkāpumi nav konstatēti. 10.10.2020. pašizolācijas kontroles pasākumu ievērošana klātienē (tiešā saskarē), pārbaudītas 10 personas, pārkāpumi nav konstatēti. Publiski pieejamo telpu, izklaižu vietu kontrole,  pārkāpumi nav konstatēti.</t>
  </si>
  <si>
    <t>22.10.2020. pašizolācijas kontroles pasākumu ievērošana klātienē (tiešā saskarē), pārbaudītas 10 personas, pārkāpumi nav konstatēti.  23.10.2020. pašizolācijas kontroles pasākumu ievērošana klātienē (tiešā saskarē), pārbaudītas 10 personas, pārkāpumi nav konstatēti.  Publiski pieejamo telpu, izklaižu vietu kontrole,  pārkāpumi nav konstatēti. 30.10.2020. pašizolācijas kontroles pasākumu ievērošana klātienē (tiešā saskarē),  pārbaudītas 10 personas, pārkāpumi nav konstatēti. Publiski pieejamo telpu, izklaižu vietu kontrole,  pārkāpumi nav konstatēti. 31.10.2020.  pašizolācijas kontroles pasākumu ievērošana klātienē (tiešā saskarē),  pārbaudītas 10 personas, pārkāpumi nav konstatēti.Publiski pieejamo telpu, izklaižu vietu kontrole,  pārkāpumi nav konstatēti.</t>
  </si>
  <si>
    <t xml:space="preserve">08.10.2020. pašizolācijas kontroles pasākumu ievērošana klātienē (tiešā saskarē), pārbaudītas 10 personas, pārkāpumi nav konstatēti. Publiski pieejamo telpu, izklaižu vietu kontrole,  pārkāpumi nav konstatēti. 09.10.2020.  pašizolācijas kontroles pasākumu ievērošana klātienē (tiešā saskarē), pārbaudītas 10 personas, pārkāpumi nav konstatēti. Publiski pieejamo telpu, izklaižu vietu kontrole,  pārkāpumi nav konstatēti. 16.10.2020. pašizolācijas kontroles pasākumu ievērošana klātienē (tiešā saskarē), pārbaudītas 10 personas, pārkāpumi nav konstatēti. Publiski pieejamo telpu, izklaižu vietu kontrole,  pārkāpumi nav konstatēti. 24.10.2020.  pašizolācijas kontroles pasākumu ievērošana klātienē (tiešā saskarē), pārbaudītas 10 personas, pārkāpumi nav konstatēti. Publiski pieejamo telpu, izklaižu vietu kontrole,  pārkāpumi nav konstatēti. </t>
  </si>
  <si>
    <t xml:space="preserve">29.10.2020.  pašizolācijas kontroles pasākumu ievērošana klātienē (tiešā saskarē), pārbaudītas 10 personas, pārkāpumi nav konstatēti.  Publiski pieejamo telpu, izklaižu vietu kontrole,  pārkāpumi nav konstatēti. </t>
  </si>
  <si>
    <t xml:space="preserve">15.10.2020.  pašizolācijas kontroles pasākumu ievērošana klātienē (tiešā saskarē), pārbaudītas 10 personas, pārkāpumi nav konstatēti.  Publiski pieejamo telpu, izklaižu vietu kontrole,  pārkāpumi nav konstatēti.   17.10.2020. pašizolācijas kontroles pasākumu ievērošana klātienē (tiešā saskarē), pārbaudītas 10 personas, pārkāpumi nav konstatēti. Publiski pieejamo telpu, izklaižu vietu kontrole,  pārkāpumi nav konstatēti. </t>
  </si>
  <si>
    <t xml:space="preserve">Alūksnes iecirkņa Kārtības policijas nodaļa </t>
  </si>
  <si>
    <t xml:space="preserve">09.10.2020.g.  pašizolācijas kontroles pasākumu ievērošana klātienē (tiešā saskarē), pārbaudītas 3 personas, pārkāpumi nav konatatēti. 18.10.2020.g.  publiski pieejamo telpu izklaides, atpūtas pasākumu, naktsklubu kontrole,  pārbaudītas 5 publiskas vietas, pārkāpumi netika konstatēti. </t>
  </si>
  <si>
    <t>16.10.2020.g. publiski pieejamo telpu izklaides, atpūtas pasākumu, naktsklubu kontrole, pārbaudītas 6 publiskas vietas. 17.10.2020.g.  publiski pieejamo telpu izklaides, atpūtas pasākumu, naktsklubu kontrole, pārbaudītas 6 publiskas vietas, pārkāpumi netika konstatēti.</t>
  </si>
  <si>
    <t xml:space="preserve">16.10.2020.g. publiski pieejamo telpu, izklaides, atpūtas pasākumu, naktsklubu kontrole, pārbaudītas 6 publiskas vietas, pārkāpumi netika konstatēti. </t>
  </si>
  <si>
    <t>17.10.2020.g.  publiski pieejamo telpu, izklaides, atpūtas pasākumu, naktsklubu kontrole,  pārbaudītas 6 publiskas vietas, pārkāpumi netika konstatēti.</t>
  </si>
  <si>
    <t xml:space="preserve"> Kārtības policijas biroja Patruļpolicijas nodaļas Satiksmes uzraudzības rota</t>
  </si>
  <si>
    <t xml:space="preserve">03.10.2020.   pašizolācijas kontroles pasākumu ievērošana klātienē (tiešā saskarē), pārbaudītas 5 personas, pārkāpumi nav konstatēti. 11.10.2020.   pašizolācijas kontroles pasākumu ievērošana klātienē (tiešā saskarē), pārbaudītas 11 personas, pārkāpumi nav konstatēti. 19.10.2020.  pašizolācijas kontroles pasākumu ievērošana klātienē (tiešā saskarē), pārbaudītas 7 personas, pārkāpumi nav konstatēti. </t>
  </si>
  <si>
    <t xml:space="preserve">03.10.2020.  pašizolācijas kontroles pasākumu ievērošana klātienē (tiešā saskarē), pārbaudītas 9 personas, pārkāpumi nav konstatēti. 04.10.2020.  pašizolācijas kontroles pasākumu ievērošana klātienē (tiešā saskarē), pārbaudītas 4 personas, pārkāpumi nav konstatēti. 05.10.2020.   pašizolācijas kontroles pasākumu ievērošana klātienē (tiešā saskarē), pārbaudītas 5 personas, pārkāpumi nav konstatēti. 19.10.2020.  pašizolācijas kontroles pasākumu ievērošana klātienē (tiešā saskarē), pārbaudītas 2 personas, pārkāpumi nav konstatēti. 27.10.2020.  pašizolācijas kontroles pasākumu ievērošana klātienē (tiešā saskarē), pārbaudītas 5 personas, pārkāpumi nav konstatēti. </t>
  </si>
  <si>
    <t xml:space="preserve">06.10.2020.  pašizolācijas kontroles pasākumu ievērošana klātienē (tiešā saskarē), pārbaudītas 5 personas, pārkāpumi nav konatstēti. 23.10.2020.  pašizolācijas kontroles pasākumu ievērošana klātienē (tiešā saskarē), pārbaudītas 2 personas, pārkāpumi nav konstatēti. </t>
  </si>
  <si>
    <t xml:space="preserve">15.10.2020.  pašizolācijas kontroles pasākumu ievērošana klātienē (tiešā saskarē), pārbaudītas 8 personas, pārkāpumi nav konstatēti. 18.10.2020.  pašizolācijas kontroles pasākumu ievērošana klātienē (tiešā saskarē), pārbaudītas 13 personas, pārkāpumi nav konstatēti.  </t>
  </si>
  <si>
    <t>1.,2.,3.,6.,7.,11.,23.,27.,31.10.2020. personu apsargāšana īslaicīgās aizturēšanas vietā Madonas iecirknī, maiņas (norīkojuma) laikā.</t>
  </si>
  <si>
    <t xml:space="preserve"> Kārtības policijas biroja Patruļpolicijas nodaļas  Patruļdienesta rota</t>
  </si>
  <si>
    <t xml:space="preserve">05.10.2020.  pašizolācijas kontroles pasākumu ievērošana klātienē (tiešā saskarē), pārbaudītas 4 personas, pārkāpumi nav konstatēti. 09.10.2020.  pašizolācijas kontroles pasākumu ievērošana klātienē (tiešā saskarē), pārbaudītas 4 personas, pārkāpumi nav konstatēti. 16.10.2020.  pašizolācijas kontroles pasākumu ievērošana klātienē (tiešā saskarē), pārbaudītas 9 personas, pārkāpumi nav konstatēti. 24.10.2020.  pašizolācijas kontroles pasākumu ievērošana klātienē (tiešā saskarē), pārbaudītas 5 personas, pārkāpumi nav konstatēti. 25.10.2020.  pašizolācijas kontroles pasākumu ievērošana klātienē (tiešā saskarē), pārbaudīta 1 persona, pārkāpumi nav konstatēti.  </t>
  </si>
  <si>
    <t xml:space="preserve">17.10.2020.  pašizolācijas kontroles pasākumu ievērošana klātienē (tiešā saskarē), pārbaudītas 13 personas, pārkāpumi nav konstatēti.  </t>
  </si>
  <si>
    <t>1.,2.,5.,6.,9.,13.,21.,25.,29.10.2020. personu apsargāšana īslaicīgās aizturēšanas vietā Madonas iecirknī, maiņas (norīkojuma) laikā.</t>
  </si>
  <si>
    <t xml:space="preserve">04.10.2020.  pašizolācijas kontroles pasākumu ievērošana klātienē (tiešā saskarē), pārbaudītas 3 personas, pārkāpumi nav konstatēti 12.10.2020.  pašizolācijas kontroles pasākumu ievērošana klātienē (tiešā saskarē), pārbaudītas 4 personas, pārkāpumi nav konstatēti. 20.10.2020.  pašizolācijas kontroles pasākumu ievērošana klātienē (tiešā saskarē), pārbaudītas 3 personas, pārkāpumi nav konstatēti. 28.10.2020.  pašizolācijas kontroles pasākumu ievērošana klātienē (tiešā saskarē), pārbaudītas 7 personas, pārkāpumi nav konstatēti. 29.10.2020.  pašizolācijas kontroles pasākumu ievērošana klātienē (tiešā saskarē), pārbaudītas 12 personas, pārkāpumi nav konstatēti.  </t>
  </si>
  <si>
    <t>07.10.2020.  pašizolācijas kontroles pasākumu ievērošana klātienē (tiešā saskarē), pārbaudītas 3 personas, pārkāpumi nav konstatēti.</t>
  </si>
  <si>
    <t xml:space="preserve">05.10.2020.  pašizolācijas kontroles pasākumu ievērošana klātienē (tiešā saskarē), pārbaudītas 4 personas, pārkāpumi nav konstatēti. 12.10.2020.  pašizolācijas kontroles pasākumu ievērošana klātienē (tiešā saskarē), pārbaudītas 2 personas, pārkāpumi nav konstatēti. 20.10.2020.  pašizolācijas kontroles pasākumu ievērošana klātienē (tiešā saskarē), pārbaudītas 8 personas, pārkāpumi nav konstatēti. 21.10.2020.  pašizolācijas kontroles pasākumu ievērošana klātienē (tiešā saskarē), pārbaudītas 6 personas, pārkāpumi nav konstatēti. 25.10.2020.  pašizolācijas kontroles pasākumu ievērošana klātienē (tiešā saskarē), pārbaudītas 1 personas, pārkāpumi nav konstatēti. 28.10.2020.  pašizolācijas kontroles pasākumu ievērošana klātienē (tiešā saskarē), pārbaudītas 2 personas, pārkāpumi nav konstatēti. </t>
  </si>
  <si>
    <t xml:space="preserve">08.10.2020.   pašizolācijas kontroles pasākumu ievērošana klātienē (tiešā saskarē), pārbaudītas 9 personas, pārkāpumi nav konstatēti. 24.10.2020.   pašizolācijas kontroles pasākumu ievērošana klātienē (tiešā saskarē), pārbaudītas 14 personas, pārkāpumi nav konstatēti. </t>
  </si>
  <si>
    <t xml:space="preserve">16.10.2020.  pašizolācijas kontroles pasākumu ievērošana klātienē (tiešā saskarē), pārbaudītas 13 personas, pārkāpumi nav konstatēti. 20.10.2020.  pašizolācijas kontroles pasākumu ievērošana klātienē (tiešā saskarē), pārbaudītas 2 personas, pārkāpumi nav konstatēti. </t>
  </si>
  <si>
    <t>1.,4.,5.,8.,9.,12.,20.,24.,28.10.2020. personu apsargāšana īslaicīgās aizturēšanas vietā Madonas iecirknī, maiņas (norīkojuma) laikā.</t>
  </si>
  <si>
    <t xml:space="preserve">19.10.2020.  pašizolācijas kontroles pasākumu ievērošana klātienē (tiešā saskarē), pārbaudītas 7 personas, pārkāpumi nav konstatēti. </t>
  </si>
  <si>
    <t>3.,4.,7.,8.,10.,14.,22.,26.,30.10.2020. personu apsargāšana īslaicīgās aizturēšanas vietā Madonas iecirknī, maiņas (norīkojuma) laikā.</t>
  </si>
  <si>
    <t xml:space="preserve">27.10.2020.,  28.10.2020. , 29.10.2020. aizturētās/apcietinātās personas (ar Covid simptomiem) ĪAV noteiktā režīma un sadzīves apstākļu nodrošināšana; 29.10.2020. apcietinātās personas konvojēšana uz Valmieras cietumu. Aizturētai personai pēc analīžu veikšanas, netika konstatēts Covid pozitīvs. </t>
  </si>
  <si>
    <t>27.10.2020., 28.10.2020., 29.10.2020.  un 30.10.2020. apcietinātās personas  (ar Covid simptomiem) ĪAV noteiktā režīma un sadzīves apstākļu nodrošināšana.  Aizturētai personai pēc analīžu veikšanas, netika konstatēts Covid pozitīvs. 
3.,4.,7.,11.,15.,23.,27.,31.10.2020. personu apsargāšana īslaicīgās aizturēšanas vietā Cēsu iecirknī, maiņas (norīkojuma) laikā.</t>
  </si>
  <si>
    <t>1.,8.,12.,16.,20.,24.,26.,28., 29.10.2020. personu apsargāšana īslaicīgās aizturēšanas vietā Cēsu iecirknī, maiņas (norīkojuma) laikā.</t>
  </si>
  <si>
    <t>1.,2.,3.,6.,10.,14.,18.,22.,30.10.2020.personu apsargāšana īslaicīgās aizturēšanas vietā Cēsu iecirknī, maiņas (norīkojuma) laikā.</t>
  </si>
  <si>
    <t xml:space="preserve">09.10.2020. pašizolācijas kontroles pasākumu ievērošana klātienē (tiešā saskarē), pārbaudīta 1 persona, pārkāpumi nav konstatēti.  21.10.2020. pašizolācijas kontroles pasākumu ievērošana klātienē (tiešā saskarē), pārbaudīta 1 persona, pārkāpumi nav konstatēti.  </t>
  </si>
  <si>
    <t xml:space="preserve">26.10.2020. pašizolācijas kontroles pasākumu ievērošana klātienē (tiešā saskarē), pārbaudītas 2 personas,  pārkāpumi nav konstatēti.  </t>
  </si>
  <si>
    <t>19.10.2020. personu apsargāšana īslaicīgās aizturēšanas vietā Gulbenes iecirknī maiņas (norīkojuma) laikā.</t>
  </si>
  <si>
    <t xml:space="preserve">14.10.2020. pašizolācijas kontroles pasākumu ievērošana klātienē (tiešā saskarē), pārbaudīta 1 persona, pārkāpumi nav konstatēti. 21.10.2020.  pašizolācijas kontroles pasākumu ievērošana klātienē (tiešā saskarē), pārbaudīta 1 persona, pārkāpumi nav konstatēti.  </t>
  </si>
  <si>
    <t xml:space="preserve">13.10.2020. pašizolācijas kontroles pasākumu ievērošana klātienē (tiešā saskarē), pārbaudītas 2 personas, pārkāpumi nav konstatēti.  </t>
  </si>
  <si>
    <t xml:space="preserve">23.10.2020.  personas, kura iespējami inficēta ar Covid-19 atvešana, apsardze analīžu veikšanai, nogādāšana krīzes centrā. </t>
  </si>
  <si>
    <t>01.10.2020. personu apsargāšana īslaicīgās aizturēšanas vietā Gulbenes iecirknī maiņas (norīkojuma) laikā.</t>
  </si>
  <si>
    <t xml:space="preserve">01.10.2020. pašizolācijas kontroles pasākumu ievērošana klātienē (tiešā saskarē), pieņemti paskaidrojumi uzsākta lietvedība NŽ 20878. 01.10.2020. pašizolācijas kontroles pasākumu ievērošana klātienē (tiešā saskarē), pārbaudīta 1 persona, pārkāpumi nav konstatēti. 09.10.2020. pašizolācijas kontroles pasākumu ievērošana klātienē (tiešā saskarē), pārbaudītas 3 personas, pārkāpumi nav konstatēti.  18.10.2020.g. publiski pieejamo telpu, izklaides, atpūtas pasākumu, naktsklubu kontrole, pārbaudītas 5 publiskas vietas, pārkāpumi nav konstatēti.  </t>
  </si>
  <si>
    <t xml:space="preserve">16.10.2020.g. publiski pieejamo telpu, izklaides, atpūtas pasākumu, naktsklubu kontrole, pārbaudītas 6 publiskas vietas, pārkāpumi nav konstatēti.  </t>
  </si>
  <si>
    <t xml:space="preserve">14.10.2020. no ārvalstīm iebraucošo personu apliecinājumu kontrole (QR koda pārbaude), pārbaudītas 6 personas, pārkāpumi nav konstatēti.                       </t>
  </si>
  <si>
    <t xml:space="preserve">11.10.2020. no ārvalstīm iebraucošo personu apliecinājumu kontrole (QR koda pārbaude), pārbaudītas 2 personas, pārkāpumi nav konstatēti.                                   </t>
  </si>
  <si>
    <t xml:space="preserve">13.10.2020. no ārvalstīm iebraucošo personu apliecinājumu kontrole (QR koda pārbaude), pārbaudītas 3 personas, pārkāpumi nav konstatēti.                                 </t>
  </si>
  <si>
    <t xml:space="preserve">01.10.2020. pašizolācijas kontroles pasākumu ievērošana klātienē (tiešā saskarē), pieņemts Lēmums par adm. procesa uzsākšanu un soda piemērošanu Nr. 16769003512320. </t>
  </si>
  <si>
    <t>29.10.2020. reaģēšana uz izsaukumu par  pašizolācijas pārkāpumu (tiešās saskarsmes laikā), informācija neapstiprinājās. 29.10.2020  pašizolācijas kontroles pasākumu ievērošana klātienē (tiešā saskarē), konstatēti pārkāpumi, pieņemti paskaidrojumi, ziņojumi ENŽ022782, ENŽ022784, ENŽ022811.</t>
  </si>
  <si>
    <t xml:space="preserve">22.10.2020. reaģēšana uz izsaukumiem par karantīnas pārkāpumu, pieņemti paskaidrojumi. 29.10.2020. reaģēšana uz izsaukumu par  pašizolācijas pārkāpumu (tiešās saskarsmes laikā), informācija neapstiprinājās. 29.10.2020.  pašizolācijas kontroles pasākumu ievērošana klātienē (tiešā saskarē), konstatēti pārkāpumi, pieņemti paskaidrojumi, ziņojumi ENŽ022782, ENŽ022784, ENŽ022811.  No 24.10.2020-28.10.2020 atradās karantīnā, jo bija kontaktā ar COVID-19 inficēto.               </t>
  </si>
  <si>
    <t xml:space="preserve">22.10.2020.  reaģēšana uz izsaukumu par  karantīnas pārkāpumu (tiešās saskarsmes laikā),  pieņemti paskaidrojumi. Bija tiešā saskarē ar inficēto personu un no 24.10.2020-28.10.2020 atradās karantīnā, jo bija kontaktā ar COVID-19 inficēto.        </t>
  </si>
  <si>
    <t xml:space="preserve"> Kārtības policijas biroja Patruļpolicijas nodaļas Patruļdienesta rota</t>
  </si>
  <si>
    <t>5.,9.,13.,15.,21.,25.,29.10.2020.  personu apsargāšana īslaicīgās aizturēšanas vietā Gulbenes iecirknī maiņas (norīkojuma) laikā.</t>
  </si>
  <si>
    <t>7.,11.,18.,23.,27., 31.10.2020. personu apsargāšana īslaicīgās aizturēšanas vietā Gulbenes iecirknī maiņas (norīkojuma) laikā.</t>
  </si>
  <si>
    <t>8.,12.,22.,26.,30.10.2020. personu apsargāšana īslaicīgās aizturēšanas vietā Gulbenes iecirknī maiņas (norīkojuma) laikā.</t>
  </si>
  <si>
    <t>1.,6.,10., 18., 23., 27., 31.10.2020. personu apsargāšana īslaicīgās aizturēšanas vietā Gulbenes iecirknī maiņas (norīkojuma) laikā.</t>
  </si>
  <si>
    <t>4., 08.10.2020personu apsargāšana īslaicīgās aizturēšanas vietā Cēsu iecirknī, maiņas (norīkojuma) laikā.</t>
  </si>
  <si>
    <t>2.,5.,9.,13.,17.,21.,25.,29.10.2020. personu apsargāšana īslaicīgās aizturēšanas vietā Cēsu iecirknī, maiņas (norīkojuma) laikā.</t>
  </si>
  <si>
    <t>Krāslavas ieicirkņa Kārtības policijas nodaļa</t>
  </si>
  <si>
    <t xml:space="preserve">01., 14., 16., 19., 27., un 30.oktobrī veica kopā 11 no ārvalstīm ieradušos personu pašizolācijas ievērošanas kontroli </t>
  </si>
  <si>
    <t xml:space="preserve"> 01., 02., 08., 16., 19., 20., 21., 22., 27. un 29.oktobrī veica kopā 25 no ārvalstīm ieradušos personu pašizolācijas ievērošanas kontroli </t>
  </si>
  <si>
    <t xml:space="preserve">29.oktobrī veica kopā 5 no ārvalstīm ieradušos personu pašizolācijas ievērošanas kontroli </t>
  </si>
  <si>
    <t xml:space="preserve">07.un 15.oktobrī veica kopā 3 no ārvalstīm ieradušos personu pašizolācijas ievērošanas kontroli </t>
  </si>
  <si>
    <t>Balvu iecirknis Kārtības policijas nodaļa</t>
  </si>
  <si>
    <t xml:space="preserve">01.10. pārbaudītas 2 personas, 06.10. pārbaudītas 2 personas , 20.10. pārbaudītas 2 personas , 21.10. pārabudītas 10 personas , 31.10. pārbaudītas 4 personas </t>
  </si>
  <si>
    <t>02.10. pārbaudītas 7 personas , 07.10. pārbaudītas 5 personas , 12.10. pārbaudītas 2 personas</t>
  </si>
  <si>
    <t>02.10. pārbaudītas 7 personas, 07.10. pārbaudītas 7 personas, 13.10. pārbaudītas 2 personas</t>
  </si>
  <si>
    <t xml:space="preserve"> 03.10. pārbaudītas 2 personas, 13.10. pārbaudītas 2 personas, 18.10. pārbaudītas 5 personas, 24.10. pārbaudītas 22 personas, 27.10. pārbaudītas 4 personas</t>
  </si>
  <si>
    <t>43 personas (3,2 punkts), 03.10. pārbaudītas 2 personas, 19.10. pārbaudītas 3 personas, 24.10. pārbaudītas 22 personas, 9.10. pārbaudītas 16 personas</t>
  </si>
  <si>
    <t xml:space="preserve"> 05.10. pārbaudītas 2 personas, 15.10. pārbaudītas 11 personas</t>
  </si>
  <si>
    <t xml:space="preserve"> 05.10. pārbaudīta 1 persona, 09.10. pārbaudīta 1 persona, 19.10. pārbaudītas 2 personas, 22.10. pārbaudītas 4 personas, 28.10. pārbaudīta 1 persona</t>
  </si>
  <si>
    <t>06.10. pārbaudītas 2 personas, 20.10. pārbaudīta 1 persona, 21.10. pārbaudītas 10 personas, 31.10. pārbaudītas 4 personas</t>
  </si>
  <si>
    <t>09.10. pārbaudītas 4 personas, 18.10. pārbaudītas 5 personas</t>
  </si>
  <si>
    <t>12.10. pārbaudītas 2 personas, 15.10. pārbaudītas 11 personas, 17.10. pārbaudītas 3 personas, 22.10. pārbaudītas 4 personas, 25.10. pārbaudītas 5 personas</t>
  </si>
  <si>
    <t xml:space="preserve">28.10. pārbaudīta 1 persona, 17.10. pārbaudītas  6 ēdināšanas telpas </t>
  </si>
  <si>
    <t xml:space="preserve">20.10.  pārbaudīta 1 persona, 25.10.2020. pārbaudītas 5 personas, 30.10.2020.. pārbaudītas 3 personas, </t>
  </si>
  <si>
    <t xml:space="preserve">29.10. pārbaudītas 16 personas </t>
  </si>
  <si>
    <t>Daugavpils iecirknisKārtības policijas Sēlijas nodaļa</t>
  </si>
  <si>
    <t>02.10. pārbaudīta 1 persona,09.10. pārbaudīta 1 persona; 10.10. pārbaudīta 1 persona, 26.10. pārbaudīta 1 persona, 27.10. pārbaudīta 1 persona</t>
  </si>
  <si>
    <t>Daugavpils iecirknisKārtības policijas Rietumu nodaļa</t>
  </si>
  <si>
    <t xml:space="preserve">17.10 ENŽ 34228 - nogādāta DRS 1 persona, 18.10. ENŽ 34340 - pārbaudītas 2 personas  ENŽ 34303 - pārbaudīta 1 persona </t>
  </si>
  <si>
    <t>Daugavpils iecirknis Kārtības policijas Rietumu  nodaļa</t>
  </si>
  <si>
    <t>03.10.pārbaudītas 2 personas</t>
  </si>
  <si>
    <t>Daugavpils iecirknis Kārtības policijas Sēlijas nodaļa</t>
  </si>
  <si>
    <t xml:space="preserve">05.10. pārbaudīta 1 persona </t>
  </si>
  <si>
    <t xml:space="preserve">06.10. pārbaudītas 2 personas </t>
  </si>
  <si>
    <t xml:space="preserve">06.10.2020 pārbaudīta 1 persona </t>
  </si>
  <si>
    <t xml:space="preserve">22.10.2020 pārbaudītas 10 personas </t>
  </si>
  <si>
    <t xml:space="preserve">15.10.2020 pārbaudītas 2 personas </t>
  </si>
  <si>
    <t xml:space="preserve">15.10.2020 pārbaudītas 3 personas un 21.10.2020 pārbaudītas 5 personas </t>
  </si>
  <si>
    <t>16.10.2020  pārbaudīta 1 persona</t>
  </si>
  <si>
    <t xml:space="preserve">16.10.2020. pārbaudīta 1 persona </t>
  </si>
  <si>
    <t xml:space="preserve">14.10.2020 pārbaudīta 1 persona </t>
  </si>
  <si>
    <t>Rēzeknes iecirkņa Kriminālpolicijas nodaļa</t>
  </si>
  <si>
    <t>10.10.2020 pārbaudīta 1 persona</t>
  </si>
  <si>
    <t xml:space="preserve">07.10. pārbaudītas 4 personas;    08.10 pārbaudītas 3 personas;   23.10 pārbaudītas 4 personas;  24.10. pārbaudītas 2 personas,  25.10. pārbaudītas 2 personas, ;  31.10. pārbaudītas 8 personas </t>
  </si>
  <si>
    <t xml:space="preserve">01.10. pārbaudītas 4 personas;   13.10 veikta pārbaude par, iespējamu, pašizolācijas noteikumu pārkāpumu ENŽ 33892 ; 15.10. pārbaudītas 2 personas,  28.10. pārbaudītas 3 personas,   30.10 pārbaudītas 6 personas </t>
  </si>
  <si>
    <t>05.10. veikta pārbaude par, iespējamu, pašizolācijas noteikumu pārkāpumu ENŽ 3300 ;      12.10. pārbaudītas 3 personas, ;  26.10. pārbaudītas 2 personas</t>
  </si>
  <si>
    <t>04.10. pārbaudītas 2 personas,  16.10. pārbaudītas 3 personas,  18.10. pārbaudītas 4 personas</t>
  </si>
  <si>
    <t>05.10. pārbaudītas 2 personas, 12.10. pārbaudītas 3 personas; 13.10.veikta pārbaude ENŽ par, iespējamu, pašizolācijas noteikumu pārkāpumu; 28.10. pārbaudītas 3 personas</t>
  </si>
  <si>
    <t xml:space="preserve">02.10. pārbaudītas 4 personas, 09.10. pārbaudītas 4 personas, 10.10. pārbaudītas 5 personas, 17.10. pārbaudītas 3 personas, 26.10. pārbaudītas 2 personas </t>
  </si>
  <si>
    <t xml:space="preserve"> Kārtības policijas biroja Operatīvās vadības nodaļa</t>
  </si>
  <si>
    <t>Komandējums uz Londonu (Lielbritānijā) no šā gada 20.oktobra līdz 21.oktobrim. Apcietināto personu,  pārņemšana un nodošana  turpmākai brīvības apcietinājuma izpildei Rīgas Centrālcietumā.</t>
  </si>
  <si>
    <t>Kārtības policijas biroja Operatīvās vadības nodaļa</t>
  </si>
  <si>
    <t>operatīvais dežurants</t>
  </si>
  <si>
    <t>12., 13., 19. un 20. oktobrī veica dienesta pienākumus VP Kurzemes RP Saldus iecirknī aizturēto personu apsargāšanu īslaicīgās aizturēšanas vietā</t>
  </si>
  <si>
    <t>12. oktobrī veica dienesta pienākumus VP Kurzemes RP Saldus iecirknī aizturēto personu apsargāšanu īslaicīgās aizturēšanas vietā</t>
  </si>
  <si>
    <t>13., 14., 21. un 22. oktobrī veica dienesta pienākumus VP Kurzemes RP Saldus iecirknī aizturēto personu apsargāšanu īslaicīgās aizturēšanas vietā</t>
  </si>
  <si>
    <t>18., 19.un 20. oktobrī veica dienesta pienākumus VP Kurzemes RP Saldus iecirknī aizturēto personu apsargāšanu īslaicīgās aizturēšanas vietā</t>
  </si>
  <si>
    <t>18. oktobrī veica dienesta pienākumus VP Kurzemes RP Saldus iecirknī aizturēto personu apsargāšanu īslaicīgās aizturēšanas vietā</t>
  </si>
  <si>
    <t>21. oktobrī veica dienesta pienākumus VP Kurzemes RP Saldus iecirknī aizturēto personu apsargāšanu īslaicīgās aizturēšanas vietā</t>
  </si>
  <si>
    <t>1., 2.,  4., 5., 8., 9., 12., 14., 20., 21.,  24., 28., 29.oktobrī veica dienesta pienākumus VP Kurzemes RP Ventspils iecirknī aizturēto personu apsargāšanu īslaicīgās aizturēšanas vietā</t>
  </si>
  <si>
    <t>Kārtības policijas biroja Patruļpolicijas nodaļas ĪAV/Konvoja rota (3.rota)</t>
  </si>
  <si>
    <t>2., 4., 6., 7., 10., 11., 15., 19., 22., 23., 26., 27., 30., 31. oktobrī veica dienesta pienākumus VP Kurzemes RP Venstpils iecirknī aizturēto personu apsargāšanu īslaicīgās aizturēšanas vietā</t>
  </si>
  <si>
    <t>1., 4., 7., 8., 11., 12., 15., 20., 23., 27., 28., 31.oktobrī veica dienesta pienākumus VP Kurzemes RP Ventspils iecirknī aizturēto personu apsargāšanu īslaicīgās aizturēšanas vietā</t>
  </si>
  <si>
    <t>6., 10., 13., 21. oktobrī veica dienesta pienākumus VP Kurzemes RP Ventspils iecirknī aizturēto personu apsargāšanu īslaicīgās aizturēšanas vietā</t>
  </si>
  <si>
    <t>5., 12., 13., 14., 16., 21., 25.oktobrī veica dienesta pienākumus VP Kurzemes RP Ventspils iecirknī aizturēto personu apsargāšanu īslaicīgās aizturēšanas vietā</t>
  </si>
  <si>
    <t>19. oktobrī veica dienesta pienākumus VP Kurzemes RP Ventspils iecirknī aizturēto personu apsargāšanu īslaicīgās aizturēšanas vietā</t>
  </si>
  <si>
    <t>05.10.2020. no plkst. 09:30 līdz plkst.13:00;                                                23.10.2020  no plkst.09:30 līdz plkst.14:00;                                                                                                                  piedalās notiesāto, apcietināto personu starppilsētu konvojēšanā.                09.10.2020. no plkst.08:45 līdz 09:45 organizēja un veica notiesātā  konvojēšanu uz Liepājas cietumu.</t>
  </si>
  <si>
    <t>08.10.2020. no plkst.15:35 līdz plkst.16:35 veica  notiesātās personas  nogādāšanu uz COVID  testēšanu  Liepājā, Brīvības ielā 95;                                                         09.10.2020. no plkst.09:15 līdz plkst.09:45 veica notiesātās personas konvojēšanu no Liepājas ĪAV uz Liepājas cietumu.</t>
  </si>
  <si>
    <t xml:space="preserve">08.10.2020. no plkst.15:35 līdz plkst.16:35 veica  notiesātās personas nogādāšanu uz COVID  testēšanu  Liepājā, Brīvības ielā 95;                                          09.10.2020. no plkst.09:15 līdz plkst.09:45 veica notiesātās personas konvojēšanu no Liepājas ĪAV uz Liepājas cietumu; 05.10.2020. no plkst. 09:30 līdz plkst.13:00;                                                23.10.2020  no plkst.09:30 līdz plkst.14:00;                                                                                                                  piedalās notiesāto, apcietināto personu starppilsētu konvojēšanā.                </t>
  </si>
  <si>
    <t xml:space="preserve">    01.10.2020. laika posmā no plkst.00:00 līdz 08:15  ĪAV Liepājā apsargāja 2 personas  - ( 8 stundas);                                                                                                                    05.10.2020. laika posmā no plkst.07:45  līdz 20:15 ĪAV Liepājā apsargāja 7 personas  - (12 stundas);                                                                                                              06.10.2020. laika posmā no plkst.07:45  līdz 20:15 ĪAV Liepājā apsargāja 3 personas  - (12 stundas);                                                                                                                      07.10.2020.  no no plkst. 19:45 līdz  08.10.2020.  plkst.08:15  ĪAV Liepājā apsargāja 4 personas  - (12 stundas);                                                                                                                                                             08.10.2020.  no no plkst. 19:45 līdz  09.10.2020.  plkst.08:15  ĪAV Liepājā apsargāja 6 personas  - (12 stundas);                                                              13.10.2020. laika posmā no plkst.07:45  līdz 20:15 ĪAV Liepājā apsargāja 10 personas  - (12 stundas);                                                                            14.10.2020. laika posmā no plkst.07:45  līdz 20:15 ĪAV Liepājā apsargāja 6 personas  - (12 stundas);                                                                                         15.10.2020.  no no plkst. 19:45 līdz  16.10.2020.  plkst.08:15  ĪAV Liepājā apsargāja 3 personas  - (12 stundas);                                                             16.10.2020. no no plkst. 19:45 līdz  17.10.2020. plkst.08:15  ĪAV Liepājā apsargāja 3 personas  - (12 stundas);                                                                 21.10.2020. laika posmā no plkst.07:45  līdz 20:15 ĪAV Liepājā apsargāja 5 personas  - (12 stundas);                                                                                        22.10.2020. laika posmā no plkst.07:45  līdz 20:15 ĪAV Liepājā apsargāja 4 personas  - (12 stundas);                                                                                            23.10.2020.  no no plkst. 19:45 līdz  24.10.2020.  plkst.08:15  ĪAV Liepājā apsargāja 2 personas  - (12 stundas);                                                                 24.10.2020.  no plkst. 19:45 līdz  25.10.2020.  plkst.08:15  ĪAV Liepājā apsargāja 1 personu  - (13 stundas);                                                                                               29.10.2020. laika posmā no plkst.07:45  līdz 20:15 ĪAV Liepājā apsargāja 7 personas  - (12 stundas);                                                                                            30.10.2020. laika posmā no plkst.07:45  līdz 20:15 ĪAV Liepājā apsargāja 3 personas  - (12 stundas);           </t>
  </si>
  <si>
    <t xml:space="preserve">01.10.2020. laika posmā no plkst.00:00 līdz 08:15  ĪAV Liepājā apsargāja 2 personas  - ( 8 stundas);                                                                                                 05.10.2020. laika posmā no plkst.07:45  līdz 20:15 ĪAV Liepājā apsargāja 7 personas  - (12 stundas);                                                                                                        06.10.2020. laika  posmā no plkst.07:45  līdz 20:15 ĪAV Liepājā apsargāja 3 personas  - (12 stundas);                                                                                             07.10.2020.  no no plkst. 19:45 līdz  08.10.2020.  plkst.08:15  ĪAV Liepājā apsargāja 4 personas  - (12 stundas);                                                                                                                                                             08.10.2020.  no no plkst. 19:45 līdz  09.10.2020.  plkst.08:15  ĪAV Liepājā apsargāja 6 personas  - (12 stundas);                                                                                      13.10.2020. laika posmā no plkst.07:45  līdz 20:15 ĪAV Liepājā apsargāja 10 personas  - (12 stundas);                                                                                      14.10.2020. laika posmā no plkst.07:45  līdz 20:15 ĪAV Liepājā apsargāja 6 personas  - (12 stundas);                                                                                                                 15.10.2020.  no no plkst. 19:45 līdz  16.10.2020.  plkst.08:15  ĪAV Liepājā apsargāja 3 personas  - (12 stundas);                                                                                          16.10.2020. no no plkst. 19:45 līdz  17.10.2020. plkst.08:15  ĪAV Liepājā apsargāja 3 personas  - (12 stundas);                                                                                    21.10.2020. laika posmā no plkst.07:45  līdz 20:15 ĪAV Liepājā apsargāja 5 personas  - (12 stundas);                                                                                                               22.10.2020. laika posmā no plkst.07:45  līdz 20:15 ĪAV Liepājā apsargāja 4 personas  - (12 stundas);                                                                                                          23.10.2020.  no no plkst. 19:45 līdz  24.10.2020.  plkst.08:15  ĪAV Liepājā apsargāja 2 personas  - (12 stundas);                                                                                            24.10.2020.  no plkst. 19:45 līdz  25.10.2020.  plkst.08:15  ĪAV Liepājā apsargāja 1 personu  - (13 stundas);                                                        29.10.2020. laika posmā no plkst.07:45  līdz 20:15 ĪAV Liepājā apsargāja 7 personas  - (12 stundas);                        30.10.2020. laika posmā no plkst.07:45  līdz 20:15 ĪAV Liepājā apsargāja 3 personas  - (12 stundas);           </t>
  </si>
  <si>
    <t xml:space="preserve">15.10.2020.  no no plkst. 19:45 līdz  16.10.2020.  plkst.08:15  ĪAV Liepājā apsargāja 3 personas  - (12 stundas);                                                                          16.10.2020. no no plkst. 19:45 līdz  17.10.2020. plkst.08:15  ĪAV Liepājā apsargāja 3 personas  - (12 stundas);                                                                                    21.10.2020. laika posmā no plkst.07:45  līdz 20:15 ĪAV Liepājā apsargāja 5 personas  - (12 stundas);                                                                                              22.10.2020. laika posmā no plkst.07:45  līdz 20:15 ĪAV Liepājā apsargāja 4 personas  - (12 stundas);                                                                                                         23.10.2020.  no no plkst. 19:45 līdz  24.10.2020.  plkst.08:15  ĪAV Liepājā apsargāja 2 personas  - (12 stundas);                                                                                         24.10.2020.  no plkst. 19:45 līdz  25.10.2020.  plkst.08:15  ĪAV Liepājā apsargāja 1 personu  - (13 stundas);                                                                                               30.10.2020. laika posmā no plkst.07:45  līdz 20:15 ĪAV Liepājā apsargāja 3 personas  - (12 stundas);            </t>
  </si>
  <si>
    <t xml:space="preserve">03.10.2020.  laika posmā no plkst.07:45  līdz 20:15 ĪAV Liepājā apsargāja 3 personas  - (12 stundas);                                                                                                         04.10.2020.  laika posmā no plkst.07:45  līdz 20:15 ĪAV Liepājā apsargāja 6 personas  - (12 stundas);                                                                                  05.10.2020.  no no plkst. 19:45 līdz  06.10.2020.  plkst.08:15  ĪAV Liepājā apsargāja 6 personas  - (12 stundas);                                                                              06.10.2020.  no no plkst. 19:45 līdz  07.10.2020.  plkst.08:15  ĪAV Liepājā apsargāja 3 personas  - (12 stundas);                                                                        11.10.2020.  laika posmā no plkst.07:45  līdz 20:15 ĪAV Liepājā apsargāja 7 personas  - (12 stundas);                                                                                     12.10.2020.  laika posmā no plkst.07:45  līdz 20:15 ĪAV Liepājā apsargāja 9 personas  - (12 stundas);                                                                                       13.10.2020.  no no plkst. 19:45 līdz      14.10.2020.  plkst. 08:15  ĪAV Liepājā apsargāja 9 personas  - (12 stundas);                                                                         14.10.2020.  no no plkst. 19:45 līdz 15.10.2020.  plkst. 08:15  ĪAV Liepājā apsargāja 6 personas  - (12 stundas);                                                                       19.10.2020.   laika posmā no plkst. 07:45  līdz 20:15 ĪAV Liepājā apsargāja 6 personas  - (12 stundas);                                                                              20.10.2020.  laika posmā no plkst.07:45  līdz 20:15 ĪAV Liepājā apsargāja 6 personas  - (12 stundas);                                                                               21.10.2020.  no no plkst. 19:45 līdz  22.10.2020.  plkst.08:15  ĪAV Liepājā apsargāja 3 personas  - (12 stundas);                                                                              22.10.2020.  no no plkst. 19:45 līdz  23.10.2020.  plkst. 08:15  ĪAV Liepājā apsargāja 4 personas  - (12 stundas);                                                                    27.10.2020.  laika posmā no plkst. 07:45  līdz 20:15 ĪAV Liepājā apsargāja 4 personas  - (12 stundas);                                                                                         28.10.2020.  laika posmā no plkst.07:45  līdz 20:15 ĪAV Liepājā apsargāja 5 personas  - (12 stundas);                                                                                          29.10.2020.  no no plkst. 19:45 līdz  30.10.2020.  plkst. 08:15  ĪAV Liepājā apsargāja 3 personas  - (12 stundas);                                                                              30.10.2020.  no no plkst. 19:45 līdz  31.10.2020.  plkst. 08:15  ĪAV Liepājā apsargāja 3 personas  - (12 stundas);   </t>
  </si>
  <si>
    <t xml:space="preserve">03.10.2020.  laika posmā no plkst.07:45  līdz 20:15 ĪAV Liepājā apsargāja 3 personas  - (12 stundas);                                                                                     04.10.2020.  laika posmā no plkst.07:45  līdz 20:15 ĪAV Liepājā apsargāja 6 personas  - (12 stundas);                                                                                     05.10.2020.  no no plkst. 19:45 līdz  06.10.2020.  plkst.06:00  ĪAV Liepājā apsargāja 6 personas  - (10 stundas);                                                                               06.10.2020.  no no plkst. 19:45 līdz  07.10.2020.  plkst.08:15  ĪAV Liepājā apsargāja 3 personas  - (12 stundas);                                                                                                 13.10.2020.  no no plkst. 19:45 līdz      14.10.2020.  plkst. 08:15  ĪAV Liepājā apsargāja 9 personas  - (12 stundas);                                                                         14.10.2020.  no no plkst. 19:45 līdz 15.10.2020.  plkst. 08:15  ĪAV Liepājā apsargāja 6 personas  - (12 stundas);                                                                       19.10.2020.   laika posmā no plkst. 07:45  līdz 20:15 ĪAV Liepājā apsargāja 6 personas  - (12 stundas);                                                                                     20.10.2020.  laika posmā no plkst.07:45  līdz 20:15 ĪAV Liepājā apsargāja 6 personas  - (12 stundas);                                                                                        21.10.2020.  no no plkst. 19:45 līdz  22.10.2020.  plkst.08:15  ĪAV Liepājā apsargāja 3 personas  - (12 stundas);                                                                              22.10.2020.  no no plkst. 19:45 līdz  23.10.2020.  plkst. 08:15  ĪAV Liepājā apsargāja 4 personas  - (12 stundas);                                                                          27.10.2020.  laika posmā no plkst. 07:45  līdz 20:15 ĪAV Liepājā apsargāja 4 personas  - (12 stundas);                                                                                                                   28.10.2020.  laika posmā no plkst.07:45  līdz 20:15 ĪAV Liepājā apsargāja 5 personas  - (12 stundas);                                                                                 29.10.2020.  no no plkst. 19:45 līdz  30.10.2020.  plkst. 08:15  ĪAV Liepājā apsargāja 3 personas  - (12 stundas);                                                                              30.10.2020.  no no plkst. 19:45 līdz  31.10.2020.  plkst. 08:15  ĪAV Liepājā apsargāja 3 personas  - (12 stundas);   </t>
  </si>
  <si>
    <t xml:space="preserve">03.10.2020.  laika posmā no plkst.07:45  līdz 20:15 ĪAV Liepājā apsargāja 3 personas  - (12 stundas);                                                                            04.10.2020.  laika posmā no plkst.07:45  līdz 20:15 ĪAV Liepājā apsargāja 6 personas  - (12 stundas);                                                                                 05.10.2020.  no no plkst. 19:45 līdz  06.10.2020.  plkst.08:15  ĪAV Liepājā apsargāja 6 personas  - (12 stundas);                                                                              06.10.2020.  no no plkst. 19:45 līdz  07.10.2020.  plkst.08:15  ĪAV Liepājā apsargāja 3 personas  - (12 stundas);                                                                        11.10.2020.  laika posmā no plkst.07:45  līdz 20:15 ĪAV Liepājā apsargāja 7 personas  - (12 stundas);                                                                             12.10.2020.  laika posmā no plkst.07:45  līdz 20:15 ĪAV Liepājā apsargāja 9 personas  - (12 stundas);                                                                                       13.10.2020.  no no plkst. 19:45 līdz      14.10.2020.  plkst. 08:15  ĪAV Liepājā apsargāja 9 personas  - (12 stundas);                                                                                    14.10.2020.  no no plkst. 19:45 līdz 15.10.2020.  plkst. 08:15  ĪAV Liepājā apsargāja 6 personas  - (12 stundas);                                                                       19.10.2020.   laika posmā no plkst. 07:45  līdz 20:15 ĪAV Liepājā apsargāja 6 personas  - (12 stundas);                                                                                        20.10.2020.  laika posmā no plkst.07:45  līdz 20:15 ĪAV Liepājā apsargāja 6 personas  - (12 stundas);                                                                                     21.10.2020.  no no plkst. 19:45 līdz  22.10.2020.  plkst.08:15  ĪAV Liepājā apsargāja 3 personas  - (12 stundas);                                                                              22.10.2020.  no no plkst. 19:45 līdz  23.10.2020.  plkst. 08:15  ĪAV Liepājā apsargāja 4 personas  - (12 stundas);                                                                      29.10.2020.  no no plkst. 19:45 līdz  30.10.2020.  plkst. 08:15  ĪAV Liepājā apsargāja 3 personas  - (12 stundas);                                                                              </t>
  </si>
  <si>
    <t xml:space="preserve">01.10.2020.   no plkst. 19:45 līdz  02.10.2020.  plkst.08:15  ĪAV Liepājā apsargāja 5 personas  - (12 stundas);                                                                                  02.10.2020.   no plkst. 19:45 līdz  03.10.2020.  plkst.08:15  ĪAV Liepājā apsargāja 4 personas  - (12 stundas);                                                                                                                                                    07.10.2020.  laika posmā no plkst.07:45  līdz 20:15 ĪAV Liepājā apsargāja 5 personas  - (12 stundas);                                                                                     08.10.2020.  laika posmā no plkst.07:45  līdz 20:15 ĪAV Liepājā apsargāja 8 personas  - (12 stundas);                                                                                       09.10.2020.   no plkst. 19:45 līdz      10.10.2020.  plkst. 08:15  ĪAV Liepājā apsargāja 6 personas  - (12 stundas);                                                                         10.10.2020.   no plkst. 19:45 līdz 11.10.2020.  plkst. 08:15  ĪAV Liepājā apsargāja 7 personas  - (12 stundas);                                                                        15.10.2020.   laika posmā no plkst. 07:45  līdz 20:15 ĪAV Liepājā apsargāja 6 personas  - (12 stundas);                                                                              16.10.2020.  laika posmā no plkst.07:45  līdz 20:15 ĪAV Liepājā apsargāja 5 personas  - (12 stundas);                                                                                                                                                         18.10.2020.   no plkst. 19:45 līdz  19.10.2020.  plkst. 08:15  ĪAV Liepājā apsargāja 5 personas  - (12 stundas);                                                                        23.10.2020.  laika posmā no plkst. 07:45  līdz 20:15 ĪAV Liepājā apsargāja 3 personas  - (12 stundas);                                                                                         24.10.2020.  laika posmā no plkst.07:45  līdz 20:15 ĪAV Liepājā apsargāja 2 personas  - (12 stundas);                                                                                          25.10.2020.   no plkst. 19:45 līdz  26.10.2020.  plkst. 08:15  ĪAV Liepājā apsargāja 2 personas  - (12 stundas);                                                                              31.10.2020.   no plkst. 08:00  līdz   plkst.24:00  ĪAV Liepājā apsargāja 4 personas  - (15 stundas);   </t>
  </si>
  <si>
    <t xml:space="preserve">01.10.2020.   no plkst. 19:45 līdz  02.10.2020.  plkst.08:15  ĪAV Liepājā apsargāja 5 personas  - (12 stundas);                                                                          02.10.2020.   no plkst. 19:45 līdz  03.10.2020.  plkst.08:15  ĪAV Liepājā apsargāja 4 personas  - (12 stundas);                                                                                                                                                    07.10.2020.  laika posmā no plkst.07:45  līdz 20:15 ĪAV Liepājā apsargāja 5 personas  - (12 stundas);                                                                                     08.10.2020.  laika posmā no plkst.07:45  līdz 20:15 ĪAV Liepājā apsargāja 8 personas  - (12 stundas);                                                                                       09.10.2020.   no plkst. 19:45 līdz      10.10.2020.  plkst. 08:15  ĪAV Liepājā apsargāja 6 personas  - (12 stundas);                                                                         10.10.2020.   no plkst. 19:45 līdz 11.10.2020.  plkst. 08:15  ĪAV Liepājā apsargāja 7 personas  - (12 stundas);                                                                        15.10.2020.   laika posmā no plkst. 07:45  līdz 20:15 ĪAV Liepājā apsargāja 6 personas  - (12 stundas);                                                                              16.10.2020.  laika posmā no plkst.07:45  līdz 20:15 ĪAV Liepājā apsargāja 5 personas  - (12 stundas);                                                                                                                                                         18.10.2020.   no plkst. 19:45 līdz  19.10.2020.  plkst. 08:15  ĪAV Liepājā apsargāja 5 personas  - (12 stundas);                                                                        23.10.2020.  laika posmā no plkst. 07:45  līdz 20:15 ĪAV Liepājā apsargāja 3 personas  - (12 stundas);                                                                                         24.10.2020.  laika posmā no plkst.07:45  līdz 20:15 ĪAV Liepājā apsargāja 2 personas  - (12 stundas);                                                                                          25.10.2020.   no plkst. 19:45 līdz  26.10.2020.  plkst. 08:15  ĪAV Liepājā apsargāja 2 personas  - (12 stundas);                                                                              31.10.2020.   no plkst. 08:00  līdz   plkst.24:00  ĪAV Liepājā apsargāja 4 personas  - (15 stundas);   </t>
  </si>
  <si>
    <t xml:space="preserve">02.10.2020.   no plkst. 19:45 līdz  03.10.2020.  plkst.08:15  ĪAV Liepājā apsargāja 4 personas  - (12 stundas);   </t>
  </si>
  <si>
    <t xml:space="preserve">                                                                                                                                                                                                              09.10.2020.   laika posmā no plkst. 07:45  līdz 20:15 ĪAV Liepājā apsargāja 9 personas  - (12 stundas);                                                                               10.10.2020.  laika posmā no plkst.07:45  līdz 20:15 ĪAV Liepājā apsargāja 6 personas  - (12 stundas);                                                                                                                                                                                                                                                                                                                                                                             12.10.2020.   no plkst. 19:45 līdz  13.10.2020.  plkst. 08:15  ĪAV Liepājā apsargāja 6 personas  - (12 stundas);                                                                                     17.10.2020.  laika posmā no plkst. 07:45  līdz 20:15 ĪAV Liepājā apsargāja 3 personas  - (12 stundas);                                                                                 18.10.2020.  laika posmā no plkst. 07:45  līdz 20:15 ĪAV Liepājā apsargāja 5 personas  - (12 stundas);                                                                                          19.10.2020.   no plkst. 19:45 līdz  20.10.2020.  plkst. 08:15  ĪAV Liepājā apsargāja 6 personas  - (12 stundas);                                                                              20.10.2020.    no plkst. 19:45 līdz  21.10.2020.  plkst. 08:15  ĪAV Liepājā apsargāja 3 personas  - (12 stundas);                                                                  25.10.2020.  laika posmā no plkst. 07:45  līdz 20:15 ĪAV Liepājā apsargāja 1 personu - (12 stundas);                                                                                        26.10.2020.  laika posmā no plkst. 07:45  līdz 20:15 ĪAV Liepājā apsargāja 2 personas  - (12 stundas);                                                                                         27.10.2020.   no plkst. 19:45 līdz  28.10.2020.  plkst. 08:15  ĪAV Liepājā apsargāja 5 personas  - (12 stundas);                                                                                       28.10.2020.   no plkst. 19:45 līdz  29.10.2020.  plkst. 08:15  ĪAV Liepājā apsargāja 6  personas  - (12 stundas);                                                                                                                                                                                </t>
  </si>
  <si>
    <t xml:space="preserve">01.10.2020.  laika posmā no plkst.07:45  līdz 20:15 ĪAV Liepājā apsargāja 5 personas  - (12 stundas);                                                                                     02.10.2020.  laika posmā no plkst.07:45  līdz 20:15 ĪAV Liepājā apsargāja  5 personas  - (12 stundas);                                                                                       03.10.2020.   no plkst. 19:45 līdz   04.10.2020.  plkst. 08:15  ĪAV Liepājā apsargāja 5 personas  - (12 stundas);                                                                         04.10.2020.   no plkst. 19:45 līdz 05.10.2020.  plkst. 08:15  ĪAV Liepājā apsargāja 6 personas  - (12 stundas);                                                                        09.10.2020.   laika posmā no plkst. 07:45  līdz 20:15 ĪAV Liepājā apsargāja 9 personas  - (12 stundas);                                                                              10.10.2020.  laika posmā no plkst.07:45  līdz 20:15 ĪAV Liepājā apsargāja 6 personas  - (12 stundas);                                                                                                                                                         11.10.2020.   no plkst. 19:45 līdz  12.10.2020.  plkst. 08:15  ĪAV Liepājā apsargāja 7 personas  - (12 stundas);                                                                        12.10.2020.   no plkst. 19:45 līdz  13.10.2020.  plkst. 08:15  ĪAV Liepājā apsargāja 6 personas  - (12 stundas);                                                                                   17.10.2020.  laika posmā no plkst. 07:45  līdz 20:15 ĪAV Liepājā apsargāja 3 personas  - (12 stundas);                                                                                    18.10.2020.  laika posmā no plkst. 07:45  līdz 20:15 ĪAV Liepājā apsargāja 5 personas  - (12 stundas);                                                                                                                                                                                  19.10.2020.   no plkst. 19:45 līdz  20.10.2020.  plkst. 08:15  ĪAV Liepājā apsargāja 6 personas  - (12 stundas);                                                                              20.10.2020.    no plkst. 19:45 līdz  21.10.2020.  plkst. 08:15  ĪAV Liepājā apsargāja 3 personas  - (12 stundas);                                                                    26.10.2020.  laika posmā no plkst. 07:45  līdz 20:15 ĪAV Liepājā apsargāja 2 personas  - (12 stundas);                                                                                                                                                                                                                                                                 27.10.2020.   no plkst. 19:45 līdz  28.10.2020.  plkst. 08:15  ĪAV Liepājā apsargāja 5 personas  - (12 stundas);                                                                                       28.10.2020.   no plkst. 19:45 līdz  29.10.2020.  plkst. 08:15  ĪAV Liepājā apsargāja 6  personas  - (12 stundas);                                                                         </t>
  </si>
  <si>
    <t xml:space="preserve">01.10.2020.  laika posmā no plkst.07:45  līdz 20:15 ĪAV Liepājā apsargāja 5 personas  - (12 stundas);                                                                                     02.10.2020.  laika posmā no plkst.07:45  līdz 20:15 ĪAV Liepājā apsargāja  5 personas  - (12 stundas);                                                                                       03.10.2020.   no plkst. 19:45 līdz   04.10.2020.  plkst. 08:15  ĪAV Liepājā apsargāja 5 personas  - (12 stundas);                                                                         04.10.2020.   no plkst. 19:45 līdz 05.10.2020.  plkst. 08:15  ĪAV Liepājā apsargāja 6 personas  - (12 stundas);                                                                                      11.10.2020.   no plkst. 19:45 līdz  12.10.2020.  plkst. 08:15  ĪAV Liepājā apsargāja 7 personas  - (12 stundas);                                                                        12.10.2020.   no plkst. 19:45 līdz  13.10.2020.  plkst. 08:15  ĪAV Liepājā apsargāja 6 personas  - (12 stundas);                                                                                    18.10.2020.  laika posmā no plkst. 07:45  līdz 20:15 ĪAV Liepājā apsargāja 5 personas  - (12 stundas);                                                                                                                   19.10.2020.   no plkst. 19:45 līdz  20.10.2020.  plkst. 08:15  ĪAV Liepājā apsargāja 6 personas  - (12 stundas);                                                                              20.10.2020.    no plkst. 19:45 līdz  21.10.2020.  plkst. 08:15  ĪAV Liepājā apsargāja 3 personas  - (12 stundas);                                                          25.10.2020.  laika posmā no plkst. 07:45  līdz 20:15 ĪAV Liepājā apsargāja 1 personu - (12 stundas);                                                                                           27.10.2020.   no plkst. 19:45 līdz  28.10.2020.  plkst. 08:15  ĪAV Liepājā apsargāja 5 personas  - (12 stundas);                                                                                                                      28.10.2020.   no plkst. 19:45 līdz  29.10.2020.  plkst. 08:15  ĪAV Liepājā apsargāja 6  personas  - (12 stundas);         </t>
  </si>
  <si>
    <t xml:space="preserve">05.10.2020. no plkst. 09:30 līdz plkst.13:00;                                                23.10.2020  no plkst.09:30 līdz plkst.14:00;                                                                                                                  piedalās notiesāto, apcietināto personu starppilsētu konvojēšanā.                </t>
  </si>
  <si>
    <t xml:space="preserve">23.10.2020  no plkst.09:30 līdz plkst.14:00;                                                                                                                  piedalās notiesāto, apcietināto personu starppilsētu konvojēšanā.    </t>
  </si>
  <si>
    <t>Piemaksas par darbu paaugstināta riska un slodzes apstākļos ārkārtas sabiedrības veselības apdraudējumā saistībā ar “Covid-19” uzliesmojumu un seku novēršanu  noteikšanai saraksts par periodu 01.10.2020.-31.10.2020.</t>
  </si>
  <si>
    <t>Piemaksas apmērs</t>
  </si>
  <si>
    <r>
      <t xml:space="preserve">Darba laika veids
</t>
    </r>
    <r>
      <rPr>
        <i/>
        <sz val="9"/>
        <rFont val="Times New Roman"/>
        <family val="1"/>
        <charset val="186"/>
      </rPr>
      <t>(S - summētais, 
N - normālais)</t>
    </r>
  </si>
  <si>
    <t>Atskaites periodā nodienēto  stundu skaits (Covid 19) KOPĀ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</si>
</sst>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86"/>
      <scheme val="minor"/>
    </font>
    <font>
      <sz val="11"/>
      <color theme="1"/>
      <name val="Calibri"/>
      <family val="2"/>
      <scheme val="minor"/>
    </font>
    <font>
      <sz val="9"/>
      <color indexed="81"/>
      <name val="Tahoma"/>
      <family val="2"/>
      <charset val="186"/>
    </font>
    <font>
      <sz val="11"/>
      <color theme="1"/>
      <name val="Times New Roman"/>
      <family val="1"/>
      <charset val="186"/>
    </font>
    <font>
      <b/>
      <sz val="12"/>
      <name val="Times New Roman"/>
      <family val="1"/>
      <charset val="186"/>
    </font>
    <font>
      <b/>
      <sz val="14"/>
      <name val="Times New Roman"/>
      <family val="1"/>
      <charset val="186"/>
    </font>
    <font>
      <b/>
      <sz val="11"/>
      <name val="Times New Roman"/>
      <family val="1"/>
      <charset val="186"/>
    </font>
    <font>
      <sz val="12"/>
      <name val="Times New Roman"/>
      <family val="1"/>
      <charset val="186"/>
    </font>
    <font>
      <sz val="11"/>
      <name val="Times New Roman"/>
      <family val="1"/>
      <charset val="186"/>
    </font>
    <font>
      <b/>
      <sz val="16"/>
      <color theme="1"/>
      <name val="Times New Roman"/>
      <family val="1"/>
      <charset val="186"/>
    </font>
    <font>
      <sz val="12"/>
      <color theme="0"/>
      <name val="Times New Roman"/>
      <family val="1"/>
      <charset val="186"/>
    </font>
    <font>
      <sz val="11"/>
      <color theme="0"/>
      <name val="Times New Roman"/>
      <family val="1"/>
      <charset val="186"/>
    </font>
    <font>
      <i/>
      <sz val="9"/>
      <name val="Times New Roman"/>
      <family val="1"/>
      <charset val="186"/>
    </font>
    <font>
      <sz val="14"/>
      <name val="Times New Roman"/>
      <family val="1"/>
      <charset val="186"/>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1" fillId="0" borderId="0"/>
  </cellStyleXfs>
  <cellXfs count="49">
    <xf numFmtId="0" fontId="0" fillId="0" borderId="0" xfId="0"/>
    <xf numFmtId="0" fontId="6" fillId="0" borderId="0" xfId="0" applyFont="1" applyAlignment="1">
      <alignment vertical="center" wrapText="1"/>
    </xf>
    <xf numFmtId="0" fontId="7" fillId="0" borderId="0" xfId="0" applyFont="1" applyAlignment="1">
      <alignment vertical="center" wrapText="1"/>
    </xf>
    <xf numFmtId="4" fontId="7" fillId="5" borderId="3" xfId="0" applyNumberFormat="1" applyFont="1" applyFill="1" applyBorder="1" applyAlignment="1">
      <alignment horizontal="center" vertical="center" wrapText="1"/>
    </xf>
    <xf numFmtId="0" fontId="8" fillId="0" borderId="0" xfId="0" applyFont="1" applyAlignment="1">
      <alignment horizontal="center" vertical="center" wrapText="1"/>
    </xf>
    <xf numFmtId="3" fontId="3" fillId="0" borderId="0" xfId="0" applyNumberFormat="1"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vertical="center" wrapText="1"/>
    </xf>
    <xf numFmtId="3" fontId="10" fillId="0" borderId="0" xfId="0" applyNumberFormat="1" applyFont="1" applyAlignment="1">
      <alignment horizontal="center" vertical="center"/>
    </xf>
    <xf numFmtId="4" fontId="10"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3" fillId="0" borderId="1" xfId="0" applyFont="1" applyBorder="1" applyAlignment="1">
      <alignment vertical="center" wrapText="1"/>
    </xf>
    <xf numFmtId="0" fontId="8" fillId="0" borderId="1" xfId="0" applyFont="1" applyBorder="1" applyAlignment="1">
      <alignment vertical="center" wrapText="1"/>
    </xf>
    <xf numFmtId="0" fontId="6" fillId="4" borderId="1" xfId="0" applyFont="1" applyFill="1" applyBorder="1" applyAlignment="1">
      <alignment vertical="center" wrapText="1"/>
    </xf>
    <xf numFmtId="0" fontId="12" fillId="0" borderId="0" xfId="0" applyFont="1" applyAlignment="1">
      <alignment vertical="center" wrapText="1"/>
    </xf>
    <xf numFmtId="0" fontId="5" fillId="6" borderId="3" xfId="0" applyFont="1" applyFill="1" applyBorder="1" applyAlignment="1">
      <alignment horizontal="left" vertical="center"/>
    </xf>
    <xf numFmtId="0" fontId="13" fillId="0" borderId="0" xfId="0" applyFont="1" applyAlignment="1">
      <alignment vertical="center" wrapText="1"/>
    </xf>
    <xf numFmtId="0" fontId="8" fillId="0" borderId="3" xfId="0" applyFont="1" applyBorder="1" applyAlignment="1">
      <alignment horizontal="center" vertical="center" wrapText="1"/>
    </xf>
    <xf numFmtId="0" fontId="8" fillId="3" borderId="3" xfId="0" applyFont="1" applyFill="1" applyBorder="1" applyAlignment="1">
      <alignment horizontal="center" vertical="center" wrapText="1"/>
    </xf>
    <xf numFmtId="0" fontId="6" fillId="0" borderId="0" xfId="0" applyFont="1" applyFill="1" applyBorder="1" applyAlignment="1">
      <alignment wrapText="1"/>
    </xf>
    <xf numFmtId="3" fontId="6" fillId="0" borderId="0" xfId="0" applyNumberFormat="1" applyFont="1" applyAlignment="1">
      <alignment vertical="center" wrapText="1"/>
    </xf>
    <xf numFmtId="0" fontId="6" fillId="0" borderId="0" xfId="0" applyFont="1" applyAlignment="1">
      <alignment horizontal="center" vertical="center" wrapText="1"/>
    </xf>
    <xf numFmtId="3" fontId="8" fillId="0" borderId="0" xfId="0" applyNumberFormat="1" applyFont="1" applyAlignment="1">
      <alignment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7" borderId="1" xfId="0" applyFont="1" applyFill="1" applyBorder="1" applyAlignment="1">
      <alignment vertical="center" wrapText="1"/>
    </xf>
    <xf numFmtId="0" fontId="12" fillId="0" borderId="1" xfId="0" applyFont="1" applyBorder="1" applyAlignment="1">
      <alignment vertical="center" wrapText="1"/>
    </xf>
    <xf numFmtId="4" fontId="7" fillId="5" borderId="5"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13" fillId="6" borderId="3" xfId="0" applyFont="1" applyFill="1" applyBorder="1" applyAlignment="1">
      <alignment vertical="center" wrapText="1"/>
    </xf>
    <xf numFmtId="3" fontId="13" fillId="6" borderId="3" xfId="0" applyNumberFormat="1" applyFont="1" applyFill="1" applyBorder="1" applyAlignment="1">
      <alignment vertical="center" wrapText="1"/>
    </xf>
    <xf numFmtId="0" fontId="13" fillId="6" borderId="3" xfId="0" applyFont="1" applyFill="1" applyBorder="1" applyAlignment="1">
      <alignment horizontal="center" vertical="center" wrapText="1"/>
    </xf>
    <xf numFmtId="0" fontId="8" fillId="0" borderId="3" xfId="0" applyFont="1" applyBorder="1" applyAlignment="1">
      <alignment vertical="center" wrapText="1"/>
    </xf>
    <xf numFmtId="3" fontId="8" fillId="2" borderId="3" xfId="0" applyNumberFormat="1" applyFont="1" applyFill="1" applyBorder="1" applyAlignment="1">
      <alignmen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5" fillId="6" borderId="3" xfId="0" applyFont="1" applyFill="1" applyBorder="1" applyAlignment="1">
      <alignment vertical="center" wrapText="1"/>
    </xf>
    <xf numFmtId="9" fontId="6" fillId="0" borderId="4" xfId="0" applyNumberFormat="1" applyFont="1" applyBorder="1" applyAlignment="1">
      <alignment vertical="center" wrapText="1"/>
    </xf>
    <xf numFmtId="0" fontId="7" fillId="5" borderId="3" xfId="0" applyFont="1" applyFill="1" applyBorder="1" applyAlignment="1">
      <alignment horizontal="right" vertical="center" wrapText="1"/>
    </xf>
    <xf numFmtId="0" fontId="4" fillId="5" borderId="5" xfId="0" applyFont="1" applyFill="1" applyBorder="1" applyAlignment="1">
      <alignment horizontal="right" vertical="center" wrapText="1"/>
    </xf>
    <xf numFmtId="0" fontId="9" fillId="0" borderId="2" xfId="0" applyFont="1" applyBorder="1" applyAlignment="1">
      <alignment horizontal="center" vertical="center" wrapText="1"/>
    </xf>
    <xf numFmtId="0" fontId="4" fillId="0" borderId="0" xfId="1" applyFont="1" applyAlignment="1">
      <alignment horizontal="center" vertical="center" wrapText="1"/>
    </xf>
    <xf numFmtId="0" fontId="8" fillId="0" borderId="1" xfId="0" applyFont="1" applyBorder="1" applyAlignment="1">
      <alignment horizontal="center" vertical="center" wrapText="1"/>
    </xf>
    <xf numFmtId="3"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N372"/>
  <sheetViews>
    <sheetView tabSelected="1" zoomScale="79" zoomScaleNormal="79" workbookViewId="0">
      <selection activeCell="A9" sqref="A9:G9"/>
    </sheetView>
  </sheetViews>
  <sheetFormatPr defaultColWidth="9.109375" defaultRowHeight="13.8" x14ac:dyDescent="0.3"/>
  <cols>
    <col min="1" max="1" width="5.109375" style="4" customWidth="1"/>
    <col min="2" max="2" width="19.33203125" style="12" customWidth="1"/>
    <col min="3" max="3" width="22.88671875" style="12" customWidth="1"/>
    <col min="4" max="4" width="11" style="24" customWidth="1"/>
    <col min="5" max="5" width="11" style="4" customWidth="1"/>
    <col min="6" max="6" width="11" style="12" customWidth="1"/>
    <col min="7" max="7" width="43.6640625" style="12" customWidth="1"/>
    <col min="8" max="8" width="12.6640625" style="4" customWidth="1"/>
    <col min="9" max="9" width="34.6640625" style="12" customWidth="1"/>
    <col min="10" max="10" width="12.6640625" style="4" customWidth="1"/>
    <col min="11" max="11" width="13.6640625" style="12" customWidth="1"/>
    <col min="12" max="12" width="17.88671875" style="12" customWidth="1"/>
    <col min="13" max="16384" width="9.109375" style="12"/>
  </cols>
  <sheetData>
    <row r="1" spans="1:14" ht="20.399999999999999" x14ac:dyDescent="0.3">
      <c r="B1" s="44" t="s">
        <v>0</v>
      </c>
      <c r="C1" s="44"/>
      <c r="D1" s="5"/>
      <c r="E1" s="6"/>
      <c r="F1" s="7"/>
      <c r="G1" s="7"/>
      <c r="H1" s="6"/>
      <c r="I1" s="7"/>
      <c r="J1" s="6"/>
    </row>
    <row r="2" spans="1:14" ht="36.6" customHeight="1" x14ac:dyDescent="0.3">
      <c r="A2" s="45" t="s">
        <v>300</v>
      </c>
      <c r="B2" s="45"/>
      <c r="C2" s="45"/>
      <c r="D2" s="45"/>
      <c r="E2" s="45"/>
      <c r="F2" s="45"/>
      <c r="G2" s="45"/>
      <c r="H2" s="45"/>
      <c r="I2" s="45"/>
      <c r="J2" s="45"/>
    </row>
    <row r="3" spans="1:14" s="1" customFormat="1" ht="15.6" x14ac:dyDescent="0.25">
      <c r="B3" s="21"/>
      <c r="D3" s="22"/>
      <c r="E3" s="8" t="s">
        <v>1</v>
      </c>
      <c r="F3" s="9">
        <v>176</v>
      </c>
      <c r="G3" s="12"/>
      <c r="H3" s="4"/>
      <c r="I3" s="12"/>
      <c r="J3" s="23"/>
      <c r="L3" s="1" t="s">
        <v>301</v>
      </c>
    </row>
    <row r="4" spans="1:14" ht="15.6" x14ac:dyDescent="0.3">
      <c r="E4" s="8" t="s">
        <v>2</v>
      </c>
      <c r="F4" s="9">
        <v>166.83</v>
      </c>
      <c r="I4" s="10"/>
      <c r="J4" s="11"/>
      <c r="L4" s="41">
        <v>0.75</v>
      </c>
    </row>
    <row r="5" spans="1:14" x14ac:dyDescent="0.3">
      <c r="A5" s="46" t="s">
        <v>3</v>
      </c>
      <c r="B5" s="46" t="s">
        <v>4</v>
      </c>
      <c r="C5" s="46" t="s">
        <v>5</v>
      </c>
      <c r="D5" s="47" t="s">
        <v>6</v>
      </c>
      <c r="E5" s="48" t="s">
        <v>302</v>
      </c>
      <c r="F5" s="48" t="s">
        <v>7</v>
      </c>
      <c r="G5" s="14"/>
      <c r="H5" s="14"/>
      <c r="I5" s="14"/>
      <c r="J5" s="14"/>
      <c r="K5" s="14"/>
      <c r="L5" s="13"/>
    </row>
    <row r="6" spans="1:14" ht="81" customHeight="1" x14ac:dyDescent="0.3">
      <c r="A6" s="46"/>
      <c r="B6" s="46"/>
      <c r="C6" s="46"/>
      <c r="D6" s="47"/>
      <c r="E6" s="48"/>
      <c r="F6" s="48"/>
      <c r="G6" s="25" t="s">
        <v>9</v>
      </c>
      <c r="H6" s="25" t="s">
        <v>10</v>
      </c>
      <c r="I6" s="25" t="s">
        <v>9</v>
      </c>
      <c r="J6" s="25" t="s">
        <v>10</v>
      </c>
      <c r="K6" s="15" t="s">
        <v>303</v>
      </c>
      <c r="L6" s="15" t="s">
        <v>8</v>
      </c>
    </row>
    <row r="7" spans="1:14" s="16" customFormat="1" ht="12" x14ac:dyDescent="0.3">
      <c r="A7" s="26"/>
      <c r="B7" s="26"/>
      <c r="C7" s="26"/>
      <c r="D7" s="27"/>
      <c r="E7" s="28"/>
      <c r="F7" s="28"/>
      <c r="G7" s="26"/>
      <c r="H7" s="26"/>
      <c r="I7" s="26"/>
      <c r="J7" s="26"/>
      <c r="K7" s="29"/>
      <c r="L7" s="30"/>
    </row>
    <row r="8" spans="1:14" s="2" customFormat="1" ht="15.6" x14ac:dyDescent="0.3">
      <c r="A8" s="43" t="s">
        <v>11</v>
      </c>
      <c r="B8" s="43"/>
      <c r="C8" s="43"/>
      <c r="D8" s="43"/>
      <c r="E8" s="43"/>
      <c r="F8" s="43"/>
      <c r="G8" s="43"/>
      <c r="H8" s="31" t="s">
        <v>12</v>
      </c>
      <c r="I8" s="31" t="s">
        <v>12</v>
      </c>
      <c r="J8" s="31" t="s">
        <v>12</v>
      </c>
      <c r="L8" s="32">
        <f>ROUNDUP(L9+L10,2)</f>
        <v>80998.289999999994</v>
      </c>
      <c r="N8" s="16"/>
    </row>
    <row r="9" spans="1:14" s="2" customFormat="1" ht="15.6" x14ac:dyDescent="0.3">
      <c r="A9" s="42" t="s">
        <v>13</v>
      </c>
      <c r="B9" s="42"/>
      <c r="C9" s="42"/>
      <c r="D9" s="42"/>
      <c r="E9" s="42"/>
      <c r="F9" s="42"/>
      <c r="G9" s="42"/>
      <c r="H9" s="3" t="s">
        <v>12</v>
      </c>
      <c r="I9" s="3" t="s">
        <v>12</v>
      </c>
      <c r="J9" s="3" t="s">
        <v>12</v>
      </c>
      <c r="L9" s="3">
        <f>ROUNDUP(L10*0.2409,2)</f>
        <v>15724.47</v>
      </c>
      <c r="N9" s="16"/>
    </row>
    <row r="10" spans="1:14" s="2" customFormat="1" ht="15.6" x14ac:dyDescent="0.3">
      <c r="A10" s="42" t="s">
        <v>14</v>
      </c>
      <c r="B10" s="42"/>
      <c r="C10" s="42"/>
      <c r="D10" s="42"/>
      <c r="E10" s="42"/>
      <c r="F10" s="42"/>
      <c r="G10" s="42"/>
      <c r="H10" s="3">
        <f>SUM(H11:H372)</f>
        <v>1216</v>
      </c>
      <c r="I10" s="3" t="s">
        <v>12</v>
      </c>
      <c r="J10" s="3">
        <f>SUM(J11:J372)</f>
        <v>14151.5</v>
      </c>
      <c r="K10" s="3">
        <f>SUM(K11:K372)</f>
        <v>15367.5</v>
      </c>
      <c r="L10" s="3">
        <f>SUM(L11:L372)</f>
        <v>65273.820000000014</v>
      </c>
      <c r="N10" s="16"/>
    </row>
    <row r="11" spans="1:14" s="18" customFormat="1" ht="18" x14ac:dyDescent="0.3">
      <c r="A11" s="17" t="s">
        <v>15</v>
      </c>
      <c r="B11" s="33"/>
      <c r="C11" s="33"/>
      <c r="D11" s="34"/>
      <c r="E11" s="35"/>
      <c r="F11" s="33"/>
      <c r="G11" s="33"/>
      <c r="H11" s="35"/>
      <c r="I11" s="33"/>
      <c r="J11" s="35"/>
      <c r="L11" s="7"/>
      <c r="N11" s="16"/>
    </row>
    <row r="12" spans="1:14" ht="165.6" x14ac:dyDescent="0.3">
      <c r="A12" s="19">
        <v>1</v>
      </c>
      <c r="B12" s="36" t="s">
        <v>63</v>
      </c>
      <c r="C12" s="36" t="s">
        <v>16</v>
      </c>
      <c r="D12" s="37">
        <v>1437</v>
      </c>
      <c r="E12" s="38" t="s">
        <v>2</v>
      </c>
      <c r="F12" s="39">
        <f t="shared" ref="F12:F13" si="0">IF(D12=0,0,IF(E12=0,0,IF(IF(E12="s",$F$4,IF(E12="n",$F$3,0))&gt;0,ROUND(D12/IF(E12="s",$F$4,IF(E12="n",$F$3,0)),2),0)))</f>
        <v>8.61</v>
      </c>
      <c r="G12" s="36" t="s">
        <v>64</v>
      </c>
      <c r="H12" s="19">
        <v>12</v>
      </c>
      <c r="I12" s="36"/>
      <c r="J12" s="19"/>
      <c r="K12" s="12">
        <f t="shared" ref="K12:K75" si="1">H12+J12</f>
        <v>12</v>
      </c>
      <c r="L12" s="20">
        <f t="shared" ref="L12:L75" si="2">ROUND(K12*F12*$L$4,2)</f>
        <v>77.489999999999995</v>
      </c>
    </row>
    <row r="13" spans="1:14" ht="96.6" x14ac:dyDescent="0.3">
      <c r="A13" s="19">
        <v>2</v>
      </c>
      <c r="B13" s="36" t="s">
        <v>63</v>
      </c>
      <c r="C13" s="36" t="s">
        <v>17</v>
      </c>
      <c r="D13" s="37">
        <v>1155</v>
      </c>
      <c r="E13" s="38" t="s">
        <v>2</v>
      </c>
      <c r="F13" s="39">
        <f t="shared" si="0"/>
        <v>6.92</v>
      </c>
      <c r="G13" s="36" t="s">
        <v>65</v>
      </c>
      <c r="H13" s="19">
        <v>2</v>
      </c>
      <c r="I13" s="36"/>
      <c r="J13" s="19"/>
      <c r="K13" s="12">
        <f t="shared" si="1"/>
        <v>2</v>
      </c>
      <c r="L13" s="20">
        <f t="shared" si="2"/>
        <v>10.38</v>
      </c>
    </row>
    <row r="14" spans="1:14" ht="96.6" x14ac:dyDescent="0.3">
      <c r="A14" s="19">
        <v>3</v>
      </c>
      <c r="B14" s="36" t="s">
        <v>63</v>
      </c>
      <c r="C14" s="36" t="s">
        <v>19</v>
      </c>
      <c r="D14" s="37">
        <v>1051</v>
      </c>
      <c r="E14" s="38" t="s">
        <v>2</v>
      </c>
      <c r="F14" s="39">
        <v>6.3</v>
      </c>
      <c r="G14" s="36" t="s">
        <v>65</v>
      </c>
      <c r="H14" s="19">
        <v>2</v>
      </c>
      <c r="I14" s="36"/>
      <c r="J14" s="19"/>
      <c r="K14" s="12">
        <f t="shared" si="1"/>
        <v>2</v>
      </c>
      <c r="L14" s="20">
        <f t="shared" si="2"/>
        <v>9.4499999999999993</v>
      </c>
    </row>
    <row r="15" spans="1:14" s="18" customFormat="1" ht="18" x14ac:dyDescent="0.3">
      <c r="A15" s="17" t="s">
        <v>22</v>
      </c>
      <c r="B15" s="40"/>
      <c r="C15" s="33"/>
      <c r="D15" s="34"/>
      <c r="E15" s="35"/>
      <c r="F15" s="33"/>
      <c r="G15" s="33"/>
      <c r="H15" s="35"/>
      <c r="I15" s="33"/>
      <c r="J15" s="35"/>
      <c r="K15" s="12">
        <f t="shared" si="1"/>
        <v>0</v>
      </c>
      <c r="L15" s="20">
        <f t="shared" si="2"/>
        <v>0</v>
      </c>
    </row>
    <row r="16" spans="1:14" ht="110.4" x14ac:dyDescent="0.3">
      <c r="A16" s="19">
        <v>4</v>
      </c>
      <c r="B16" s="36" t="s">
        <v>23</v>
      </c>
      <c r="C16" s="36" t="s">
        <v>17</v>
      </c>
      <c r="D16" s="37">
        <v>1614</v>
      </c>
      <c r="E16" s="38" t="s">
        <v>2</v>
      </c>
      <c r="F16" s="39">
        <f t="shared" ref="F16:F79" si="3">IF(D16=0,0,IF(E16=0,0,IF(IF(E16="s",$F$4,IF(E16="n",$F$3,0))&gt;0,ROUND(D16/IF(E16="s",$F$4,IF(E16="n",$F$3,0)),2),0)))</f>
        <v>9.67</v>
      </c>
      <c r="G16" s="36" t="s">
        <v>66</v>
      </c>
      <c r="H16" s="19">
        <v>6</v>
      </c>
      <c r="I16" s="36"/>
      <c r="J16" s="19"/>
      <c r="K16" s="12">
        <f t="shared" si="1"/>
        <v>6</v>
      </c>
      <c r="L16" s="20">
        <f t="shared" si="2"/>
        <v>43.52</v>
      </c>
    </row>
    <row r="17" spans="1:12" s="18" customFormat="1" ht="18" x14ac:dyDescent="0.3">
      <c r="A17" s="17" t="s">
        <v>24</v>
      </c>
      <c r="B17" s="40"/>
      <c r="C17" s="40"/>
      <c r="D17" s="34"/>
      <c r="E17" s="35"/>
      <c r="F17" s="33"/>
      <c r="G17" s="33"/>
      <c r="H17" s="35"/>
      <c r="I17" s="33"/>
      <c r="J17" s="35"/>
      <c r="K17" s="12">
        <f t="shared" si="1"/>
        <v>0</v>
      </c>
      <c r="L17" s="20">
        <f t="shared" si="2"/>
        <v>0</v>
      </c>
    </row>
    <row r="18" spans="1:12" ht="55.2" x14ac:dyDescent="0.3">
      <c r="A18" s="19">
        <v>5</v>
      </c>
      <c r="B18" s="36" t="s">
        <v>67</v>
      </c>
      <c r="C18" s="36" t="s">
        <v>19</v>
      </c>
      <c r="D18" s="37">
        <v>1082</v>
      </c>
      <c r="E18" s="38" t="s">
        <v>68</v>
      </c>
      <c r="F18" s="39">
        <f t="shared" si="3"/>
        <v>6.49</v>
      </c>
      <c r="G18" s="36"/>
      <c r="H18" s="19"/>
      <c r="I18" s="36" t="s">
        <v>69</v>
      </c>
      <c r="J18" s="19">
        <v>2</v>
      </c>
      <c r="K18" s="12">
        <f t="shared" si="1"/>
        <v>2</v>
      </c>
      <c r="L18" s="20">
        <f t="shared" si="2"/>
        <v>9.74</v>
      </c>
    </row>
    <row r="19" spans="1:12" ht="55.2" x14ac:dyDescent="0.3">
      <c r="A19" s="19">
        <v>6</v>
      </c>
      <c r="B19" s="36" t="s">
        <v>67</v>
      </c>
      <c r="C19" s="36" t="s">
        <v>18</v>
      </c>
      <c r="D19" s="37">
        <v>903</v>
      </c>
      <c r="E19" s="38" t="s">
        <v>68</v>
      </c>
      <c r="F19" s="39">
        <f t="shared" si="3"/>
        <v>5.41</v>
      </c>
      <c r="G19" s="36"/>
      <c r="H19" s="19"/>
      <c r="I19" s="36" t="s">
        <v>70</v>
      </c>
      <c r="J19" s="19">
        <v>1</v>
      </c>
      <c r="K19" s="12">
        <f t="shared" si="1"/>
        <v>1</v>
      </c>
      <c r="L19" s="20">
        <f t="shared" si="2"/>
        <v>4.0599999999999996</v>
      </c>
    </row>
    <row r="20" spans="1:12" ht="55.2" x14ac:dyDescent="0.3">
      <c r="A20" s="19">
        <v>7</v>
      </c>
      <c r="B20" s="36" t="s">
        <v>67</v>
      </c>
      <c r="C20" s="36" t="s">
        <v>19</v>
      </c>
      <c r="D20" s="37">
        <v>1062</v>
      </c>
      <c r="E20" s="38" t="s">
        <v>68</v>
      </c>
      <c r="F20" s="39">
        <f t="shared" si="3"/>
        <v>6.37</v>
      </c>
      <c r="G20" s="36"/>
      <c r="H20" s="19"/>
      <c r="I20" s="36" t="s">
        <v>71</v>
      </c>
      <c r="J20" s="19">
        <v>1</v>
      </c>
      <c r="K20" s="12">
        <f t="shared" si="1"/>
        <v>1</v>
      </c>
      <c r="L20" s="20">
        <f t="shared" si="2"/>
        <v>4.78</v>
      </c>
    </row>
    <row r="21" spans="1:12" ht="55.2" x14ac:dyDescent="0.3">
      <c r="A21" s="19">
        <v>8</v>
      </c>
      <c r="B21" s="36" t="s">
        <v>67</v>
      </c>
      <c r="C21" s="36" t="s">
        <v>18</v>
      </c>
      <c r="D21" s="37">
        <v>863</v>
      </c>
      <c r="E21" s="38" t="s">
        <v>68</v>
      </c>
      <c r="F21" s="39">
        <f t="shared" si="3"/>
        <v>5.17</v>
      </c>
      <c r="G21" s="36"/>
      <c r="H21" s="19"/>
      <c r="I21" s="36" t="s">
        <v>72</v>
      </c>
      <c r="J21" s="19">
        <v>1</v>
      </c>
      <c r="K21" s="12">
        <f t="shared" si="1"/>
        <v>1</v>
      </c>
      <c r="L21" s="20">
        <f t="shared" si="2"/>
        <v>3.88</v>
      </c>
    </row>
    <row r="22" spans="1:12" ht="55.2" x14ac:dyDescent="0.3">
      <c r="A22" s="19">
        <v>9</v>
      </c>
      <c r="B22" s="36" t="s">
        <v>67</v>
      </c>
      <c r="C22" s="36" t="s">
        <v>18</v>
      </c>
      <c r="D22" s="37">
        <v>932</v>
      </c>
      <c r="E22" s="38" t="s">
        <v>68</v>
      </c>
      <c r="F22" s="39">
        <f t="shared" si="3"/>
        <v>5.59</v>
      </c>
      <c r="G22" s="36"/>
      <c r="H22" s="19"/>
      <c r="I22" s="36" t="s">
        <v>73</v>
      </c>
      <c r="J22" s="19">
        <v>1</v>
      </c>
      <c r="K22" s="12">
        <f t="shared" si="1"/>
        <v>1</v>
      </c>
      <c r="L22" s="20">
        <f t="shared" si="2"/>
        <v>4.1900000000000004</v>
      </c>
    </row>
    <row r="23" spans="1:12" ht="55.2" x14ac:dyDescent="0.3">
      <c r="A23" s="19">
        <v>10</v>
      </c>
      <c r="B23" s="36" t="s">
        <v>67</v>
      </c>
      <c r="C23" s="36" t="s">
        <v>18</v>
      </c>
      <c r="D23" s="37">
        <v>923</v>
      </c>
      <c r="E23" s="38" t="s">
        <v>68</v>
      </c>
      <c r="F23" s="39">
        <f t="shared" si="3"/>
        <v>5.53</v>
      </c>
      <c r="G23" s="36"/>
      <c r="H23" s="19"/>
      <c r="I23" s="36" t="s">
        <v>74</v>
      </c>
      <c r="J23" s="19">
        <v>1</v>
      </c>
      <c r="K23" s="12">
        <f t="shared" si="1"/>
        <v>1</v>
      </c>
      <c r="L23" s="20">
        <f t="shared" si="2"/>
        <v>4.1500000000000004</v>
      </c>
    </row>
    <row r="24" spans="1:12" ht="55.2" x14ac:dyDescent="0.3">
      <c r="A24" s="19">
        <v>11</v>
      </c>
      <c r="B24" s="36" t="s">
        <v>67</v>
      </c>
      <c r="C24" s="36" t="s">
        <v>18</v>
      </c>
      <c r="D24" s="37">
        <v>923</v>
      </c>
      <c r="E24" s="38" t="s">
        <v>68</v>
      </c>
      <c r="F24" s="39">
        <f t="shared" si="3"/>
        <v>5.53</v>
      </c>
      <c r="G24" s="36"/>
      <c r="H24" s="19"/>
      <c r="I24" s="36" t="s">
        <v>75</v>
      </c>
      <c r="J24" s="19">
        <v>1</v>
      </c>
      <c r="K24" s="12">
        <f t="shared" si="1"/>
        <v>1</v>
      </c>
      <c r="L24" s="20">
        <f t="shared" si="2"/>
        <v>4.1500000000000004</v>
      </c>
    </row>
    <row r="25" spans="1:12" ht="55.2" x14ac:dyDescent="0.3">
      <c r="A25" s="19">
        <v>12</v>
      </c>
      <c r="B25" s="36" t="s">
        <v>67</v>
      </c>
      <c r="C25" s="36" t="s">
        <v>20</v>
      </c>
      <c r="D25" s="37">
        <v>863</v>
      </c>
      <c r="E25" s="38" t="s">
        <v>68</v>
      </c>
      <c r="F25" s="39">
        <f t="shared" si="3"/>
        <v>5.17</v>
      </c>
      <c r="G25" s="36"/>
      <c r="H25" s="19"/>
      <c r="I25" s="36" t="s">
        <v>76</v>
      </c>
      <c r="J25" s="19">
        <v>1</v>
      </c>
      <c r="K25" s="12">
        <f t="shared" si="1"/>
        <v>1</v>
      </c>
      <c r="L25" s="20">
        <f t="shared" si="2"/>
        <v>3.88</v>
      </c>
    </row>
    <row r="26" spans="1:12" ht="55.2" x14ac:dyDescent="0.3">
      <c r="A26" s="19">
        <v>13</v>
      </c>
      <c r="B26" s="36" t="s">
        <v>67</v>
      </c>
      <c r="C26" s="36" t="s">
        <v>20</v>
      </c>
      <c r="D26" s="37">
        <v>923</v>
      </c>
      <c r="E26" s="38" t="s">
        <v>68</v>
      </c>
      <c r="F26" s="39">
        <f t="shared" si="3"/>
        <v>5.53</v>
      </c>
      <c r="G26" s="36"/>
      <c r="H26" s="19"/>
      <c r="I26" s="36" t="s">
        <v>76</v>
      </c>
      <c r="J26" s="19">
        <v>1</v>
      </c>
      <c r="K26" s="12">
        <f t="shared" si="1"/>
        <v>1</v>
      </c>
      <c r="L26" s="20">
        <f t="shared" si="2"/>
        <v>4.1500000000000004</v>
      </c>
    </row>
    <row r="27" spans="1:12" ht="55.2" x14ac:dyDescent="0.3">
      <c r="A27" s="19">
        <v>14</v>
      </c>
      <c r="B27" s="36" t="s">
        <v>67</v>
      </c>
      <c r="C27" s="36" t="s">
        <v>20</v>
      </c>
      <c r="D27" s="37">
        <v>843</v>
      </c>
      <c r="E27" s="38" t="s">
        <v>68</v>
      </c>
      <c r="F27" s="39">
        <f t="shared" si="3"/>
        <v>5.05</v>
      </c>
      <c r="G27" s="36"/>
      <c r="H27" s="19"/>
      <c r="I27" s="36" t="s">
        <v>77</v>
      </c>
      <c r="J27" s="19">
        <v>1</v>
      </c>
      <c r="K27" s="12">
        <f t="shared" si="1"/>
        <v>1</v>
      </c>
      <c r="L27" s="20">
        <f t="shared" si="2"/>
        <v>3.79</v>
      </c>
    </row>
    <row r="28" spans="1:12" ht="55.2" x14ac:dyDescent="0.3">
      <c r="A28" s="19">
        <v>15</v>
      </c>
      <c r="B28" s="36" t="s">
        <v>27</v>
      </c>
      <c r="C28" s="36" t="s">
        <v>17</v>
      </c>
      <c r="D28" s="37">
        <v>1081</v>
      </c>
      <c r="E28" s="38" t="s">
        <v>68</v>
      </c>
      <c r="F28" s="39">
        <f t="shared" si="3"/>
        <v>6.48</v>
      </c>
      <c r="G28" s="36" t="s">
        <v>78</v>
      </c>
      <c r="H28" s="19">
        <v>5</v>
      </c>
      <c r="I28" s="36"/>
      <c r="J28" s="19"/>
      <c r="K28" s="12">
        <f t="shared" si="1"/>
        <v>5</v>
      </c>
      <c r="L28" s="20">
        <f t="shared" si="2"/>
        <v>24.3</v>
      </c>
    </row>
    <row r="29" spans="1:12" ht="55.2" x14ac:dyDescent="0.3">
      <c r="A29" s="19">
        <v>16</v>
      </c>
      <c r="B29" s="36" t="s">
        <v>27</v>
      </c>
      <c r="C29" s="36" t="s">
        <v>19</v>
      </c>
      <c r="D29" s="37">
        <v>1042</v>
      </c>
      <c r="E29" s="38" t="s">
        <v>68</v>
      </c>
      <c r="F29" s="39">
        <f t="shared" si="3"/>
        <v>6.25</v>
      </c>
      <c r="G29" s="36" t="s">
        <v>78</v>
      </c>
      <c r="H29" s="19">
        <v>7</v>
      </c>
      <c r="I29" s="36"/>
      <c r="J29" s="19"/>
      <c r="K29" s="12">
        <f t="shared" si="1"/>
        <v>7</v>
      </c>
      <c r="L29" s="20">
        <f t="shared" si="2"/>
        <v>32.81</v>
      </c>
    </row>
    <row r="30" spans="1:12" ht="55.2" x14ac:dyDescent="0.3">
      <c r="A30" s="19">
        <v>17</v>
      </c>
      <c r="B30" s="36" t="s">
        <v>27</v>
      </c>
      <c r="C30" s="36" t="s">
        <v>18</v>
      </c>
      <c r="D30" s="37">
        <v>863</v>
      </c>
      <c r="E30" s="38" t="s">
        <v>68</v>
      </c>
      <c r="F30" s="39">
        <f t="shared" si="3"/>
        <v>5.17</v>
      </c>
      <c r="G30" s="36" t="s">
        <v>78</v>
      </c>
      <c r="H30" s="19">
        <v>7</v>
      </c>
      <c r="I30" s="36"/>
      <c r="J30" s="19"/>
      <c r="K30" s="12">
        <f t="shared" si="1"/>
        <v>7</v>
      </c>
      <c r="L30" s="20">
        <f t="shared" si="2"/>
        <v>27.14</v>
      </c>
    </row>
    <row r="31" spans="1:12" ht="41.4" x14ac:dyDescent="0.3">
      <c r="A31" s="19">
        <v>18</v>
      </c>
      <c r="B31" s="36" t="s">
        <v>27</v>
      </c>
      <c r="C31" s="36" t="s">
        <v>19</v>
      </c>
      <c r="D31" s="37">
        <v>1022</v>
      </c>
      <c r="E31" s="38" t="s">
        <v>68</v>
      </c>
      <c r="F31" s="39">
        <f t="shared" si="3"/>
        <v>6.13</v>
      </c>
      <c r="G31" s="36" t="s">
        <v>79</v>
      </c>
      <c r="H31" s="19">
        <v>5</v>
      </c>
      <c r="I31" s="36"/>
      <c r="J31" s="19"/>
      <c r="K31" s="12">
        <f t="shared" si="1"/>
        <v>5</v>
      </c>
      <c r="L31" s="20">
        <f t="shared" si="2"/>
        <v>22.99</v>
      </c>
    </row>
    <row r="32" spans="1:12" ht="55.2" x14ac:dyDescent="0.3">
      <c r="A32" s="19">
        <v>19</v>
      </c>
      <c r="B32" s="36" t="s">
        <v>27</v>
      </c>
      <c r="C32" s="36" t="s">
        <v>19</v>
      </c>
      <c r="D32" s="37">
        <v>1022</v>
      </c>
      <c r="E32" s="38" t="s">
        <v>68</v>
      </c>
      <c r="F32" s="39">
        <f t="shared" si="3"/>
        <v>6.13</v>
      </c>
      <c r="G32" s="36" t="s">
        <v>80</v>
      </c>
      <c r="H32" s="19">
        <v>11</v>
      </c>
      <c r="I32" s="36"/>
      <c r="J32" s="19"/>
      <c r="K32" s="12">
        <f t="shared" si="1"/>
        <v>11</v>
      </c>
      <c r="L32" s="20">
        <f t="shared" si="2"/>
        <v>50.57</v>
      </c>
    </row>
    <row r="33" spans="1:12" ht="41.4" x14ac:dyDescent="0.3">
      <c r="A33" s="19">
        <v>20</v>
      </c>
      <c r="B33" s="36" t="s">
        <v>27</v>
      </c>
      <c r="C33" s="36" t="s">
        <v>19</v>
      </c>
      <c r="D33" s="37">
        <v>1022</v>
      </c>
      <c r="E33" s="38" t="s">
        <v>68</v>
      </c>
      <c r="F33" s="39">
        <f t="shared" si="3"/>
        <v>6.13</v>
      </c>
      <c r="G33" s="36" t="s">
        <v>81</v>
      </c>
      <c r="H33" s="19">
        <v>5</v>
      </c>
      <c r="I33" s="36"/>
      <c r="J33" s="19"/>
      <c r="K33" s="12">
        <f t="shared" si="1"/>
        <v>5</v>
      </c>
      <c r="L33" s="20">
        <f t="shared" si="2"/>
        <v>22.99</v>
      </c>
    </row>
    <row r="34" spans="1:12" ht="41.4" x14ac:dyDescent="0.3">
      <c r="A34" s="19">
        <v>21</v>
      </c>
      <c r="B34" s="36" t="s">
        <v>27</v>
      </c>
      <c r="C34" s="36" t="s">
        <v>18</v>
      </c>
      <c r="D34" s="37">
        <v>903</v>
      </c>
      <c r="E34" s="38" t="s">
        <v>68</v>
      </c>
      <c r="F34" s="39">
        <f t="shared" si="3"/>
        <v>5.41</v>
      </c>
      <c r="G34" s="36" t="s">
        <v>81</v>
      </c>
      <c r="H34" s="19">
        <v>5</v>
      </c>
      <c r="I34" s="36"/>
      <c r="J34" s="19"/>
      <c r="K34" s="12">
        <f t="shared" si="1"/>
        <v>5</v>
      </c>
      <c r="L34" s="20">
        <f t="shared" si="2"/>
        <v>20.29</v>
      </c>
    </row>
    <row r="35" spans="1:12" ht="41.4" x14ac:dyDescent="0.3">
      <c r="A35" s="19">
        <v>22</v>
      </c>
      <c r="B35" s="36" t="s">
        <v>27</v>
      </c>
      <c r="C35" s="36" t="s">
        <v>17</v>
      </c>
      <c r="D35" s="37">
        <v>1061</v>
      </c>
      <c r="E35" s="38" t="s">
        <v>68</v>
      </c>
      <c r="F35" s="39">
        <f t="shared" si="3"/>
        <v>6.36</v>
      </c>
      <c r="G35" s="36" t="s">
        <v>82</v>
      </c>
      <c r="H35" s="19">
        <v>5</v>
      </c>
      <c r="I35" s="36"/>
      <c r="J35" s="19"/>
      <c r="K35" s="12">
        <f t="shared" si="1"/>
        <v>5</v>
      </c>
      <c r="L35" s="20">
        <f t="shared" si="2"/>
        <v>23.85</v>
      </c>
    </row>
    <row r="36" spans="1:12" ht="41.4" x14ac:dyDescent="0.3">
      <c r="A36" s="19">
        <v>23</v>
      </c>
      <c r="B36" s="36" t="s">
        <v>27</v>
      </c>
      <c r="C36" s="36" t="s">
        <v>17</v>
      </c>
      <c r="D36" s="37">
        <v>1081</v>
      </c>
      <c r="E36" s="38" t="s">
        <v>68</v>
      </c>
      <c r="F36" s="39">
        <f t="shared" si="3"/>
        <v>6.48</v>
      </c>
      <c r="G36" s="36" t="s">
        <v>81</v>
      </c>
      <c r="H36" s="19">
        <v>5</v>
      </c>
      <c r="I36" s="36"/>
      <c r="J36" s="19"/>
      <c r="K36" s="12">
        <f t="shared" si="1"/>
        <v>5</v>
      </c>
      <c r="L36" s="20">
        <f t="shared" si="2"/>
        <v>24.3</v>
      </c>
    </row>
    <row r="37" spans="1:12" ht="55.2" x14ac:dyDescent="0.3">
      <c r="A37" s="19">
        <v>24</v>
      </c>
      <c r="B37" s="36" t="s">
        <v>27</v>
      </c>
      <c r="C37" s="36" t="s">
        <v>18</v>
      </c>
      <c r="D37" s="37">
        <v>883</v>
      </c>
      <c r="E37" s="38" t="s">
        <v>68</v>
      </c>
      <c r="F37" s="39">
        <f t="shared" si="3"/>
        <v>5.29</v>
      </c>
      <c r="G37" s="36" t="s">
        <v>80</v>
      </c>
      <c r="H37" s="19">
        <v>8</v>
      </c>
      <c r="I37" s="36"/>
      <c r="J37" s="19"/>
      <c r="K37" s="12">
        <f t="shared" si="1"/>
        <v>8</v>
      </c>
      <c r="L37" s="20">
        <f t="shared" si="2"/>
        <v>31.74</v>
      </c>
    </row>
    <row r="38" spans="1:12" ht="41.4" x14ac:dyDescent="0.3">
      <c r="A38" s="19">
        <v>25</v>
      </c>
      <c r="B38" s="36" t="s">
        <v>29</v>
      </c>
      <c r="C38" s="36" t="s">
        <v>19</v>
      </c>
      <c r="D38" s="37">
        <v>1082</v>
      </c>
      <c r="E38" s="38" t="s">
        <v>68</v>
      </c>
      <c r="F38" s="39">
        <f t="shared" si="3"/>
        <v>6.49</v>
      </c>
      <c r="G38" s="36" t="s">
        <v>83</v>
      </c>
      <c r="H38" s="19">
        <v>1</v>
      </c>
      <c r="I38" s="36"/>
      <c r="J38" s="19"/>
      <c r="K38" s="12">
        <f t="shared" si="1"/>
        <v>1</v>
      </c>
      <c r="L38" s="20">
        <f t="shared" si="2"/>
        <v>4.87</v>
      </c>
    </row>
    <row r="39" spans="1:12" ht="41.4" x14ac:dyDescent="0.3">
      <c r="A39" s="19">
        <v>26</v>
      </c>
      <c r="B39" s="36" t="s">
        <v>29</v>
      </c>
      <c r="C39" s="36" t="s">
        <v>17</v>
      </c>
      <c r="D39" s="37">
        <v>1104</v>
      </c>
      <c r="E39" s="38" t="s">
        <v>68</v>
      </c>
      <c r="F39" s="39">
        <f t="shared" si="3"/>
        <v>6.62</v>
      </c>
      <c r="G39" s="36" t="s">
        <v>83</v>
      </c>
      <c r="H39" s="19">
        <v>1</v>
      </c>
      <c r="I39" s="36"/>
      <c r="J39" s="19"/>
      <c r="K39" s="12">
        <f t="shared" si="1"/>
        <v>1</v>
      </c>
      <c r="L39" s="20">
        <f t="shared" si="2"/>
        <v>4.97</v>
      </c>
    </row>
    <row r="40" spans="1:12" ht="82.8" x14ac:dyDescent="0.3">
      <c r="A40" s="19">
        <v>27</v>
      </c>
      <c r="B40" s="36" t="s">
        <v>29</v>
      </c>
      <c r="C40" s="36" t="s">
        <v>19</v>
      </c>
      <c r="D40" s="37">
        <v>1042</v>
      </c>
      <c r="E40" s="38" t="s">
        <v>68</v>
      </c>
      <c r="F40" s="39">
        <f t="shared" si="3"/>
        <v>6.25</v>
      </c>
      <c r="G40" s="36" t="s">
        <v>84</v>
      </c>
      <c r="H40" s="19">
        <v>1</v>
      </c>
      <c r="I40" s="36"/>
      <c r="J40" s="19"/>
      <c r="K40" s="12">
        <f t="shared" si="1"/>
        <v>1</v>
      </c>
      <c r="L40" s="20">
        <f t="shared" si="2"/>
        <v>4.6900000000000004</v>
      </c>
    </row>
    <row r="41" spans="1:12" ht="82.8" x14ac:dyDescent="0.3">
      <c r="A41" s="19">
        <v>28</v>
      </c>
      <c r="B41" s="36" t="s">
        <v>29</v>
      </c>
      <c r="C41" s="36" t="s">
        <v>18</v>
      </c>
      <c r="D41" s="37">
        <v>903</v>
      </c>
      <c r="E41" s="38" t="s">
        <v>68</v>
      </c>
      <c r="F41" s="39">
        <f t="shared" si="3"/>
        <v>5.41</v>
      </c>
      <c r="G41" s="36" t="s">
        <v>84</v>
      </c>
      <c r="H41" s="19">
        <v>1</v>
      </c>
      <c r="I41" s="36"/>
      <c r="J41" s="19"/>
      <c r="K41" s="12">
        <f t="shared" si="1"/>
        <v>1</v>
      </c>
      <c r="L41" s="20">
        <f t="shared" si="2"/>
        <v>4.0599999999999996</v>
      </c>
    </row>
    <row r="42" spans="1:12" ht="82.8" x14ac:dyDescent="0.3">
      <c r="A42" s="19">
        <v>29</v>
      </c>
      <c r="B42" s="36" t="s">
        <v>85</v>
      </c>
      <c r="C42" s="36" t="s">
        <v>18</v>
      </c>
      <c r="D42" s="37">
        <v>905</v>
      </c>
      <c r="E42" s="38" t="s">
        <v>68</v>
      </c>
      <c r="F42" s="39">
        <f t="shared" si="3"/>
        <v>5.42</v>
      </c>
      <c r="G42" s="36" t="s">
        <v>86</v>
      </c>
      <c r="H42" s="19">
        <v>9</v>
      </c>
      <c r="I42" s="36"/>
      <c r="J42" s="19"/>
      <c r="K42" s="12">
        <f t="shared" si="1"/>
        <v>9</v>
      </c>
      <c r="L42" s="20">
        <f t="shared" si="2"/>
        <v>36.590000000000003</v>
      </c>
    </row>
    <row r="43" spans="1:12" ht="82.8" x14ac:dyDescent="0.3">
      <c r="A43" s="19">
        <v>30</v>
      </c>
      <c r="B43" s="36" t="s">
        <v>85</v>
      </c>
      <c r="C43" s="36" t="s">
        <v>20</v>
      </c>
      <c r="D43" s="37">
        <v>871</v>
      </c>
      <c r="E43" s="38" t="s">
        <v>68</v>
      </c>
      <c r="F43" s="39">
        <f t="shared" si="3"/>
        <v>5.22</v>
      </c>
      <c r="G43" s="36" t="s">
        <v>86</v>
      </c>
      <c r="H43" s="19">
        <v>9</v>
      </c>
      <c r="I43" s="36"/>
      <c r="J43" s="19"/>
      <c r="K43" s="12">
        <f t="shared" si="1"/>
        <v>9</v>
      </c>
      <c r="L43" s="20">
        <f t="shared" si="2"/>
        <v>35.24</v>
      </c>
    </row>
    <row r="44" spans="1:12" ht="82.8" x14ac:dyDescent="0.3">
      <c r="A44" s="19">
        <v>31</v>
      </c>
      <c r="B44" s="36" t="s">
        <v>87</v>
      </c>
      <c r="C44" s="36" t="s">
        <v>18</v>
      </c>
      <c r="D44" s="37">
        <v>925</v>
      </c>
      <c r="E44" s="38" t="s">
        <v>68</v>
      </c>
      <c r="F44" s="39">
        <f t="shared" si="3"/>
        <v>5.54</v>
      </c>
      <c r="G44" s="36" t="s">
        <v>86</v>
      </c>
      <c r="H44" s="19">
        <v>9</v>
      </c>
      <c r="I44" s="36"/>
      <c r="J44" s="19"/>
      <c r="K44" s="12">
        <f t="shared" si="1"/>
        <v>9</v>
      </c>
      <c r="L44" s="20">
        <f t="shared" si="2"/>
        <v>37.4</v>
      </c>
    </row>
    <row r="45" spans="1:12" ht="41.4" x14ac:dyDescent="0.3">
      <c r="A45" s="19">
        <v>32</v>
      </c>
      <c r="B45" s="36" t="s">
        <v>39</v>
      </c>
      <c r="C45" s="36" t="s">
        <v>18</v>
      </c>
      <c r="D45" s="37">
        <v>923</v>
      </c>
      <c r="E45" s="38" t="s">
        <v>68</v>
      </c>
      <c r="F45" s="39">
        <f t="shared" si="3"/>
        <v>5.53</v>
      </c>
      <c r="G45" s="36" t="s">
        <v>40</v>
      </c>
      <c r="H45" s="19">
        <v>5</v>
      </c>
      <c r="I45" s="36"/>
      <c r="J45" s="19"/>
      <c r="K45" s="12">
        <f t="shared" si="1"/>
        <v>5</v>
      </c>
      <c r="L45" s="20">
        <f t="shared" si="2"/>
        <v>20.74</v>
      </c>
    </row>
    <row r="46" spans="1:12" ht="41.4" x14ac:dyDescent="0.3">
      <c r="A46" s="19">
        <v>33</v>
      </c>
      <c r="B46" s="36" t="s">
        <v>39</v>
      </c>
      <c r="C46" s="36" t="s">
        <v>19</v>
      </c>
      <c r="D46" s="37">
        <v>1081</v>
      </c>
      <c r="E46" s="38" t="s">
        <v>68</v>
      </c>
      <c r="F46" s="39">
        <f t="shared" si="3"/>
        <v>6.48</v>
      </c>
      <c r="G46" s="36" t="s">
        <v>40</v>
      </c>
      <c r="H46" s="19">
        <v>2</v>
      </c>
      <c r="I46" s="36"/>
      <c r="J46" s="19"/>
      <c r="K46" s="12">
        <f t="shared" si="1"/>
        <v>2</v>
      </c>
      <c r="L46" s="20">
        <f t="shared" si="2"/>
        <v>9.7200000000000006</v>
      </c>
    </row>
    <row r="47" spans="1:12" ht="41.4" x14ac:dyDescent="0.3">
      <c r="A47" s="19">
        <v>34</v>
      </c>
      <c r="B47" s="36" t="s">
        <v>39</v>
      </c>
      <c r="C47" s="36" t="s">
        <v>19</v>
      </c>
      <c r="D47" s="37">
        <v>1062</v>
      </c>
      <c r="E47" s="38" t="s">
        <v>68</v>
      </c>
      <c r="F47" s="39">
        <f t="shared" si="3"/>
        <v>6.37</v>
      </c>
      <c r="G47" s="36" t="s">
        <v>40</v>
      </c>
      <c r="H47" s="19">
        <v>1</v>
      </c>
      <c r="I47" s="36"/>
      <c r="J47" s="19"/>
      <c r="K47" s="12">
        <f t="shared" si="1"/>
        <v>1</v>
      </c>
      <c r="L47" s="20">
        <f t="shared" si="2"/>
        <v>4.78</v>
      </c>
    </row>
    <row r="48" spans="1:12" ht="41.4" x14ac:dyDescent="0.3">
      <c r="A48" s="19">
        <v>35</v>
      </c>
      <c r="B48" s="36" t="s">
        <v>39</v>
      </c>
      <c r="C48" s="36" t="s">
        <v>17</v>
      </c>
      <c r="D48" s="37">
        <v>1104</v>
      </c>
      <c r="E48" s="38" t="s">
        <v>68</v>
      </c>
      <c r="F48" s="39">
        <f t="shared" si="3"/>
        <v>6.62</v>
      </c>
      <c r="G48" s="36" t="s">
        <v>40</v>
      </c>
      <c r="H48" s="19">
        <v>2</v>
      </c>
      <c r="I48" s="36"/>
      <c r="J48" s="19"/>
      <c r="K48" s="12">
        <f t="shared" si="1"/>
        <v>2</v>
      </c>
      <c r="L48" s="20">
        <f t="shared" si="2"/>
        <v>9.93</v>
      </c>
    </row>
    <row r="49" spans="1:12" ht="41.4" x14ac:dyDescent="0.3">
      <c r="A49" s="19">
        <v>36</v>
      </c>
      <c r="B49" s="36" t="s">
        <v>39</v>
      </c>
      <c r="C49" s="36" t="s">
        <v>17</v>
      </c>
      <c r="D49" s="37">
        <v>1063</v>
      </c>
      <c r="E49" s="38" t="s">
        <v>68</v>
      </c>
      <c r="F49" s="39">
        <f t="shared" si="3"/>
        <v>6.37</v>
      </c>
      <c r="G49" s="36" t="s">
        <v>40</v>
      </c>
      <c r="H49" s="19">
        <v>1</v>
      </c>
      <c r="I49" s="36"/>
      <c r="J49" s="19"/>
      <c r="K49" s="12">
        <f t="shared" si="1"/>
        <v>1</v>
      </c>
      <c r="L49" s="20">
        <f t="shared" si="2"/>
        <v>4.78</v>
      </c>
    </row>
    <row r="50" spans="1:12" ht="41.4" x14ac:dyDescent="0.3">
      <c r="A50" s="19">
        <v>37</v>
      </c>
      <c r="B50" s="36" t="s">
        <v>39</v>
      </c>
      <c r="C50" s="36" t="s">
        <v>19</v>
      </c>
      <c r="D50" s="37">
        <v>1082</v>
      </c>
      <c r="E50" s="38" t="s">
        <v>68</v>
      </c>
      <c r="F50" s="39">
        <f t="shared" si="3"/>
        <v>6.49</v>
      </c>
      <c r="G50" s="36" t="s">
        <v>40</v>
      </c>
      <c r="H50" s="19">
        <v>2</v>
      </c>
      <c r="I50" s="36"/>
      <c r="J50" s="19"/>
      <c r="K50" s="12">
        <f t="shared" si="1"/>
        <v>2</v>
      </c>
      <c r="L50" s="20">
        <f t="shared" si="2"/>
        <v>9.74</v>
      </c>
    </row>
    <row r="51" spans="1:12" ht="41.4" x14ac:dyDescent="0.3">
      <c r="A51" s="19">
        <v>38</v>
      </c>
      <c r="B51" s="36" t="s">
        <v>39</v>
      </c>
      <c r="C51" s="36" t="s">
        <v>17</v>
      </c>
      <c r="D51" s="37">
        <v>1081</v>
      </c>
      <c r="E51" s="38" t="s">
        <v>68</v>
      </c>
      <c r="F51" s="39">
        <f t="shared" si="3"/>
        <v>6.48</v>
      </c>
      <c r="G51" s="36" t="s">
        <v>40</v>
      </c>
      <c r="H51" s="19">
        <v>3</v>
      </c>
      <c r="I51" s="36"/>
      <c r="J51" s="19"/>
      <c r="K51" s="12">
        <f t="shared" si="1"/>
        <v>3</v>
      </c>
      <c r="L51" s="20">
        <f t="shared" si="2"/>
        <v>14.58</v>
      </c>
    </row>
    <row r="52" spans="1:12" ht="41.4" x14ac:dyDescent="0.3">
      <c r="A52" s="19">
        <v>39</v>
      </c>
      <c r="B52" s="36" t="s">
        <v>39</v>
      </c>
      <c r="C52" s="36" t="s">
        <v>19</v>
      </c>
      <c r="D52" s="37">
        <v>1042</v>
      </c>
      <c r="E52" s="38" t="s">
        <v>68</v>
      </c>
      <c r="F52" s="39">
        <f t="shared" si="3"/>
        <v>6.25</v>
      </c>
      <c r="G52" s="36" t="s">
        <v>40</v>
      </c>
      <c r="H52" s="19">
        <v>7</v>
      </c>
      <c r="I52" s="36"/>
      <c r="J52" s="19"/>
      <c r="K52" s="12">
        <f t="shared" si="1"/>
        <v>7</v>
      </c>
      <c r="L52" s="20">
        <f t="shared" si="2"/>
        <v>32.81</v>
      </c>
    </row>
    <row r="53" spans="1:12" ht="41.4" x14ac:dyDescent="0.3">
      <c r="A53" s="19">
        <v>40</v>
      </c>
      <c r="B53" s="36" t="s">
        <v>39</v>
      </c>
      <c r="C53" s="36" t="s">
        <v>17</v>
      </c>
      <c r="D53" s="37">
        <v>1144</v>
      </c>
      <c r="E53" s="38" t="s">
        <v>68</v>
      </c>
      <c r="F53" s="39">
        <f t="shared" si="3"/>
        <v>6.86</v>
      </c>
      <c r="G53" s="36" t="s">
        <v>40</v>
      </c>
      <c r="H53" s="19">
        <v>1</v>
      </c>
      <c r="I53" s="36"/>
      <c r="J53" s="19"/>
      <c r="K53" s="12">
        <f t="shared" si="1"/>
        <v>1</v>
      </c>
      <c r="L53" s="20">
        <f t="shared" si="2"/>
        <v>5.15</v>
      </c>
    </row>
    <row r="54" spans="1:12" ht="41.4" x14ac:dyDescent="0.3">
      <c r="A54" s="19">
        <v>41</v>
      </c>
      <c r="B54" s="36" t="s">
        <v>39</v>
      </c>
      <c r="C54" s="36" t="s">
        <v>17</v>
      </c>
      <c r="D54" s="37">
        <v>1144</v>
      </c>
      <c r="E54" s="38" t="s">
        <v>68</v>
      </c>
      <c r="F54" s="39">
        <f t="shared" si="3"/>
        <v>6.86</v>
      </c>
      <c r="G54" s="36" t="s">
        <v>40</v>
      </c>
      <c r="H54" s="19">
        <v>2</v>
      </c>
      <c r="I54" s="36"/>
      <c r="J54" s="19"/>
      <c r="K54" s="12">
        <f t="shared" si="1"/>
        <v>2</v>
      </c>
      <c r="L54" s="20">
        <f t="shared" si="2"/>
        <v>10.29</v>
      </c>
    </row>
    <row r="55" spans="1:12" ht="41.4" x14ac:dyDescent="0.3">
      <c r="A55" s="19">
        <v>42</v>
      </c>
      <c r="B55" s="36" t="s">
        <v>39</v>
      </c>
      <c r="C55" s="36" t="s">
        <v>18</v>
      </c>
      <c r="D55" s="37">
        <v>903</v>
      </c>
      <c r="E55" s="38" t="s">
        <v>68</v>
      </c>
      <c r="F55" s="39">
        <f t="shared" si="3"/>
        <v>5.41</v>
      </c>
      <c r="G55" s="36" t="s">
        <v>40</v>
      </c>
      <c r="H55" s="19">
        <v>10</v>
      </c>
      <c r="I55" s="36"/>
      <c r="J55" s="19"/>
      <c r="K55" s="12">
        <f t="shared" si="1"/>
        <v>10</v>
      </c>
      <c r="L55" s="20">
        <f t="shared" si="2"/>
        <v>40.58</v>
      </c>
    </row>
    <row r="56" spans="1:12" ht="41.4" x14ac:dyDescent="0.3">
      <c r="A56" s="19">
        <v>43</v>
      </c>
      <c r="B56" s="36" t="s">
        <v>39</v>
      </c>
      <c r="C56" s="36" t="s">
        <v>19</v>
      </c>
      <c r="D56" s="37">
        <v>1042</v>
      </c>
      <c r="E56" s="38" t="s">
        <v>68</v>
      </c>
      <c r="F56" s="39">
        <f t="shared" si="3"/>
        <v>6.25</v>
      </c>
      <c r="G56" s="36" t="s">
        <v>40</v>
      </c>
      <c r="H56" s="19">
        <v>9</v>
      </c>
      <c r="I56" s="36"/>
      <c r="J56" s="19"/>
      <c r="K56" s="12">
        <f t="shared" si="1"/>
        <v>9</v>
      </c>
      <c r="L56" s="20">
        <f t="shared" si="2"/>
        <v>42.19</v>
      </c>
    </row>
    <row r="57" spans="1:12" ht="41.4" x14ac:dyDescent="0.3">
      <c r="A57" s="19">
        <v>44</v>
      </c>
      <c r="B57" s="36" t="s">
        <v>39</v>
      </c>
      <c r="C57" s="36" t="s">
        <v>18</v>
      </c>
      <c r="D57" s="37">
        <v>923</v>
      </c>
      <c r="E57" s="38" t="s">
        <v>68</v>
      </c>
      <c r="F57" s="39">
        <f t="shared" si="3"/>
        <v>5.53</v>
      </c>
      <c r="G57" s="36" t="s">
        <v>40</v>
      </c>
      <c r="H57" s="19">
        <v>11</v>
      </c>
      <c r="I57" s="36"/>
      <c r="J57" s="19"/>
      <c r="K57" s="12">
        <f t="shared" si="1"/>
        <v>11</v>
      </c>
      <c r="L57" s="20">
        <f t="shared" si="2"/>
        <v>45.62</v>
      </c>
    </row>
    <row r="58" spans="1:12" ht="41.4" x14ac:dyDescent="0.3">
      <c r="A58" s="19">
        <v>45</v>
      </c>
      <c r="B58" s="36" t="s">
        <v>39</v>
      </c>
      <c r="C58" s="36" t="s">
        <v>19</v>
      </c>
      <c r="D58" s="37">
        <v>1062</v>
      </c>
      <c r="E58" s="38" t="s">
        <v>68</v>
      </c>
      <c r="F58" s="39">
        <f t="shared" si="3"/>
        <v>6.37</v>
      </c>
      <c r="G58" s="36" t="s">
        <v>40</v>
      </c>
      <c r="H58" s="19">
        <v>14</v>
      </c>
      <c r="I58" s="36"/>
      <c r="J58" s="19"/>
      <c r="K58" s="12">
        <f t="shared" si="1"/>
        <v>14</v>
      </c>
      <c r="L58" s="20">
        <f t="shared" si="2"/>
        <v>66.89</v>
      </c>
    </row>
    <row r="59" spans="1:12" ht="41.4" x14ac:dyDescent="0.3">
      <c r="A59" s="19">
        <v>46</v>
      </c>
      <c r="B59" s="36" t="s">
        <v>39</v>
      </c>
      <c r="C59" s="36" t="s">
        <v>19</v>
      </c>
      <c r="D59" s="37">
        <v>1102</v>
      </c>
      <c r="E59" s="38" t="s">
        <v>68</v>
      </c>
      <c r="F59" s="39">
        <f t="shared" si="3"/>
        <v>6.61</v>
      </c>
      <c r="G59" s="36" t="s">
        <v>40</v>
      </c>
      <c r="H59" s="19">
        <v>16</v>
      </c>
      <c r="I59" s="36"/>
      <c r="J59" s="19"/>
      <c r="K59" s="12">
        <f t="shared" si="1"/>
        <v>16</v>
      </c>
      <c r="L59" s="20">
        <f t="shared" si="2"/>
        <v>79.319999999999993</v>
      </c>
    </row>
    <row r="60" spans="1:12" ht="41.4" x14ac:dyDescent="0.3">
      <c r="A60" s="19">
        <v>47</v>
      </c>
      <c r="B60" s="36" t="s">
        <v>39</v>
      </c>
      <c r="C60" s="36" t="s">
        <v>18</v>
      </c>
      <c r="D60" s="37">
        <v>843</v>
      </c>
      <c r="E60" s="38" t="s">
        <v>68</v>
      </c>
      <c r="F60" s="39">
        <f t="shared" si="3"/>
        <v>5.05</v>
      </c>
      <c r="G60" s="36" t="s">
        <v>40</v>
      </c>
      <c r="H60" s="19">
        <v>10</v>
      </c>
      <c r="I60" s="36"/>
      <c r="J60" s="19"/>
      <c r="K60" s="12">
        <f t="shared" si="1"/>
        <v>10</v>
      </c>
      <c r="L60" s="20">
        <f t="shared" si="2"/>
        <v>37.880000000000003</v>
      </c>
    </row>
    <row r="61" spans="1:12" ht="41.4" x14ac:dyDescent="0.3">
      <c r="A61" s="19">
        <v>48</v>
      </c>
      <c r="B61" s="36" t="s">
        <v>39</v>
      </c>
      <c r="C61" s="36" t="s">
        <v>17</v>
      </c>
      <c r="D61" s="37">
        <v>1101</v>
      </c>
      <c r="E61" s="38" t="s">
        <v>68</v>
      </c>
      <c r="F61" s="39">
        <f t="shared" si="3"/>
        <v>6.6</v>
      </c>
      <c r="G61" s="36" t="s">
        <v>40</v>
      </c>
      <c r="H61" s="19">
        <v>2</v>
      </c>
      <c r="I61" s="36"/>
      <c r="J61" s="19"/>
      <c r="K61" s="12">
        <f t="shared" si="1"/>
        <v>2</v>
      </c>
      <c r="L61" s="20">
        <f t="shared" si="2"/>
        <v>9.9</v>
      </c>
    </row>
    <row r="62" spans="1:12" ht="41.4" x14ac:dyDescent="0.3">
      <c r="A62" s="19">
        <v>49</v>
      </c>
      <c r="B62" s="36" t="s">
        <v>39</v>
      </c>
      <c r="C62" s="36" t="s">
        <v>19</v>
      </c>
      <c r="D62" s="37">
        <v>1041</v>
      </c>
      <c r="E62" s="38" t="s">
        <v>68</v>
      </c>
      <c r="F62" s="39">
        <f t="shared" si="3"/>
        <v>6.24</v>
      </c>
      <c r="G62" s="36" t="s">
        <v>40</v>
      </c>
      <c r="H62" s="19">
        <v>1</v>
      </c>
      <c r="I62" s="36"/>
      <c r="J62" s="19"/>
      <c r="K62" s="12">
        <f t="shared" si="1"/>
        <v>1</v>
      </c>
      <c r="L62" s="20">
        <f t="shared" si="2"/>
        <v>4.68</v>
      </c>
    </row>
    <row r="63" spans="1:12" ht="41.4" x14ac:dyDescent="0.3">
      <c r="A63" s="19">
        <v>50</v>
      </c>
      <c r="B63" s="36" t="s">
        <v>39</v>
      </c>
      <c r="C63" s="36" t="s">
        <v>17</v>
      </c>
      <c r="D63" s="37">
        <v>1081</v>
      </c>
      <c r="E63" s="38" t="s">
        <v>68</v>
      </c>
      <c r="F63" s="39">
        <f t="shared" si="3"/>
        <v>6.48</v>
      </c>
      <c r="G63" s="36" t="s">
        <v>40</v>
      </c>
      <c r="H63" s="19">
        <v>3</v>
      </c>
      <c r="I63" s="36"/>
      <c r="J63" s="19"/>
      <c r="K63" s="12">
        <f t="shared" si="1"/>
        <v>3</v>
      </c>
      <c r="L63" s="20">
        <f t="shared" si="2"/>
        <v>14.58</v>
      </c>
    </row>
    <row r="64" spans="1:12" ht="41.4" x14ac:dyDescent="0.3">
      <c r="A64" s="19">
        <v>51</v>
      </c>
      <c r="B64" s="36" t="s">
        <v>39</v>
      </c>
      <c r="C64" s="36" t="s">
        <v>19</v>
      </c>
      <c r="D64" s="37">
        <v>1002</v>
      </c>
      <c r="E64" s="38" t="s">
        <v>68</v>
      </c>
      <c r="F64" s="39">
        <f t="shared" si="3"/>
        <v>6.01</v>
      </c>
      <c r="G64" s="36" t="s">
        <v>40</v>
      </c>
      <c r="H64" s="19">
        <v>10</v>
      </c>
      <c r="I64" s="36"/>
      <c r="J64" s="19"/>
      <c r="K64" s="12">
        <f t="shared" si="1"/>
        <v>10</v>
      </c>
      <c r="L64" s="20">
        <f t="shared" si="2"/>
        <v>45.08</v>
      </c>
    </row>
    <row r="65" spans="1:12" ht="124.2" x14ac:dyDescent="0.3">
      <c r="A65" s="19">
        <v>52</v>
      </c>
      <c r="B65" s="36" t="s">
        <v>37</v>
      </c>
      <c r="C65" s="36" t="s">
        <v>19</v>
      </c>
      <c r="D65" s="37">
        <v>1411</v>
      </c>
      <c r="E65" s="38" t="s">
        <v>68</v>
      </c>
      <c r="F65" s="39">
        <f t="shared" si="3"/>
        <v>8.4600000000000009</v>
      </c>
      <c r="G65" s="36" t="s">
        <v>38</v>
      </c>
      <c r="H65" s="19">
        <v>32</v>
      </c>
      <c r="I65" s="36"/>
      <c r="J65" s="19"/>
      <c r="K65" s="12">
        <f t="shared" si="1"/>
        <v>32</v>
      </c>
      <c r="L65" s="20">
        <f t="shared" si="2"/>
        <v>203.04</v>
      </c>
    </row>
    <row r="66" spans="1:12" ht="124.2" x14ac:dyDescent="0.3">
      <c r="A66" s="19">
        <v>53</v>
      </c>
      <c r="B66" s="36" t="s">
        <v>37</v>
      </c>
      <c r="C66" s="36" t="s">
        <v>19</v>
      </c>
      <c r="D66" s="37">
        <v>1413</v>
      </c>
      <c r="E66" s="38" t="s">
        <v>68</v>
      </c>
      <c r="F66" s="39">
        <f t="shared" si="3"/>
        <v>8.4700000000000006</v>
      </c>
      <c r="G66" s="36" t="s">
        <v>38</v>
      </c>
      <c r="H66" s="19">
        <v>4</v>
      </c>
      <c r="I66" s="36"/>
      <c r="J66" s="19"/>
      <c r="K66" s="12">
        <f t="shared" si="1"/>
        <v>4</v>
      </c>
      <c r="L66" s="20">
        <f t="shared" si="2"/>
        <v>25.41</v>
      </c>
    </row>
    <row r="67" spans="1:12" ht="124.2" x14ac:dyDescent="0.3">
      <c r="A67" s="19">
        <v>54</v>
      </c>
      <c r="B67" s="36" t="s">
        <v>37</v>
      </c>
      <c r="C67" s="36" t="s">
        <v>17</v>
      </c>
      <c r="D67" s="37">
        <v>1249</v>
      </c>
      <c r="E67" s="38" t="s">
        <v>68</v>
      </c>
      <c r="F67" s="39">
        <f t="shared" si="3"/>
        <v>7.49</v>
      </c>
      <c r="G67" s="36" t="s">
        <v>38</v>
      </c>
      <c r="H67" s="19">
        <v>8</v>
      </c>
      <c r="I67" s="36"/>
      <c r="J67" s="19"/>
      <c r="K67" s="12">
        <f t="shared" si="1"/>
        <v>8</v>
      </c>
      <c r="L67" s="20">
        <f t="shared" si="2"/>
        <v>44.94</v>
      </c>
    </row>
    <row r="68" spans="1:12" ht="41.4" x14ac:dyDescent="0.3">
      <c r="A68" s="19">
        <v>55</v>
      </c>
      <c r="B68" s="36" t="s">
        <v>88</v>
      </c>
      <c r="C68" s="36" t="s">
        <v>19</v>
      </c>
      <c r="D68" s="37">
        <v>1132</v>
      </c>
      <c r="E68" s="38" t="s">
        <v>68</v>
      </c>
      <c r="F68" s="39">
        <f t="shared" si="3"/>
        <v>6.79</v>
      </c>
      <c r="G68" s="36" t="s">
        <v>89</v>
      </c>
      <c r="H68" s="19">
        <v>1</v>
      </c>
      <c r="I68" s="36"/>
      <c r="J68" s="19"/>
      <c r="K68" s="12">
        <f t="shared" si="1"/>
        <v>1</v>
      </c>
      <c r="L68" s="20">
        <f t="shared" si="2"/>
        <v>5.09</v>
      </c>
    </row>
    <row r="69" spans="1:12" ht="82.8" x14ac:dyDescent="0.3">
      <c r="A69" s="19">
        <v>56</v>
      </c>
      <c r="B69" s="36" t="s">
        <v>31</v>
      </c>
      <c r="C69" s="36" t="s">
        <v>19</v>
      </c>
      <c r="D69" s="37">
        <v>1031</v>
      </c>
      <c r="E69" s="38" t="s">
        <v>68</v>
      </c>
      <c r="F69" s="39">
        <f t="shared" si="3"/>
        <v>6.18</v>
      </c>
      <c r="G69" s="36" t="s">
        <v>90</v>
      </c>
      <c r="H69" s="19">
        <v>2</v>
      </c>
      <c r="I69" s="36"/>
      <c r="J69" s="19"/>
      <c r="K69" s="12">
        <f t="shared" si="1"/>
        <v>2</v>
      </c>
      <c r="L69" s="20">
        <f t="shared" si="2"/>
        <v>9.27</v>
      </c>
    </row>
    <row r="70" spans="1:12" ht="82.8" x14ac:dyDescent="0.3">
      <c r="A70" s="19">
        <v>57</v>
      </c>
      <c r="B70" s="36" t="s">
        <v>31</v>
      </c>
      <c r="C70" s="36" t="s">
        <v>18</v>
      </c>
      <c r="D70" s="37">
        <v>912</v>
      </c>
      <c r="E70" s="38" t="s">
        <v>68</v>
      </c>
      <c r="F70" s="39">
        <f t="shared" si="3"/>
        <v>5.47</v>
      </c>
      <c r="G70" s="36" t="s">
        <v>90</v>
      </c>
      <c r="H70" s="19">
        <v>2</v>
      </c>
      <c r="I70" s="36"/>
      <c r="J70" s="19"/>
      <c r="K70" s="12">
        <f t="shared" si="1"/>
        <v>2</v>
      </c>
      <c r="L70" s="20">
        <f t="shared" si="2"/>
        <v>8.2100000000000009</v>
      </c>
    </row>
    <row r="71" spans="1:12" ht="82.8" x14ac:dyDescent="0.3">
      <c r="A71" s="19">
        <v>58</v>
      </c>
      <c r="B71" s="36" t="s">
        <v>31</v>
      </c>
      <c r="C71" s="36" t="s">
        <v>18</v>
      </c>
      <c r="D71" s="37">
        <v>912</v>
      </c>
      <c r="E71" s="38" t="s">
        <v>68</v>
      </c>
      <c r="F71" s="39">
        <f t="shared" si="3"/>
        <v>5.47</v>
      </c>
      <c r="G71" s="36" t="s">
        <v>90</v>
      </c>
      <c r="H71" s="19">
        <v>2</v>
      </c>
      <c r="I71" s="36"/>
      <c r="J71" s="19"/>
      <c r="K71" s="12">
        <f t="shared" si="1"/>
        <v>2</v>
      </c>
      <c r="L71" s="20">
        <f t="shared" si="2"/>
        <v>8.2100000000000009</v>
      </c>
    </row>
    <row r="72" spans="1:12" ht="82.8" x14ac:dyDescent="0.3">
      <c r="A72" s="19">
        <v>59</v>
      </c>
      <c r="B72" s="36" t="s">
        <v>31</v>
      </c>
      <c r="C72" s="36" t="s">
        <v>20</v>
      </c>
      <c r="D72" s="37">
        <v>885</v>
      </c>
      <c r="E72" s="38" t="s">
        <v>68</v>
      </c>
      <c r="F72" s="39">
        <f t="shared" si="3"/>
        <v>5.3</v>
      </c>
      <c r="G72" s="36" t="s">
        <v>90</v>
      </c>
      <c r="H72" s="19">
        <v>6</v>
      </c>
      <c r="I72" s="36"/>
      <c r="J72" s="19"/>
      <c r="K72" s="12">
        <f t="shared" si="1"/>
        <v>6</v>
      </c>
      <c r="L72" s="20">
        <f t="shared" si="2"/>
        <v>23.85</v>
      </c>
    </row>
    <row r="73" spans="1:12" ht="82.8" x14ac:dyDescent="0.3">
      <c r="A73" s="19">
        <v>60</v>
      </c>
      <c r="B73" s="36" t="s">
        <v>31</v>
      </c>
      <c r="C73" s="36" t="s">
        <v>20</v>
      </c>
      <c r="D73" s="37">
        <v>885</v>
      </c>
      <c r="E73" s="38" t="s">
        <v>68</v>
      </c>
      <c r="F73" s="39">
        <f t="shared" si="3"/>
        <v>5.3</v>
      </c>
      <c r="G73" s="36" t="s">
        <v>90</v>
      </c>
      <c r="H73" s="19">
        <v>6</v>
      </c>
      <c r="I73" s="36"/>
      <c r="J73" s="19"/>
      <c r="K73" s="12">
        <f t="shared" si="1"/>
        <v>6</v>
      </c>
      <c r="L73" s="20">
        <f t="shared" si="2"/>
        <v>23.85</v>
      </c>
    </row>
    <row r="74" spans="1:12" ht="82.8" x14ac:dyDescent="0.3">
      <c r="A74" s="19">
        <v>61</v>
      </c>
      <c r="B74" s="36" t="s">
        <v>31</v>
      </c>
      <c r="C74" s="36" t="s">
        <v>20</v>
      </c>
      <c r="D74" s="37">
        <v>885</v>
      </c>
      <c r="E74" s="38" t="s">
        <v>68</v>
      </c>
      <c r="F74" s="39">
        <f t="shared" si="3"/>
        <v>5.3</v>
      </c>
      <c r="G74" s="36" t="s">
        <v>91</v>
      </c>
      <c r="H74" s="19">
        <v>11</v>
      </c>
      <c r="I74" s="36"/>
      <c r="J74" s="19"/>
      <c r="K74" s="12">
        <f t="shared" si="1"/>
        <v>11</v>
      </c>
      <c r="L74" s="20">
        <f t="shared" si="2"/>
        <v>43.73</v>
      </c>
    </row>
    <row r="75" spans="1:12" ht="82.8" x14ac:dyDescent="0.3">
      <c r="A75" s="19">
        <v>62</v>
      </c>
      <c r="B75" s="36" t="s">
        <v>33</v>
      </c>
      <c r="C75" s="36" t="s">
        <v>19</v>
      </c>
      <c r="D75" s="37">
        <v>1051</v>
      </c>
      <c r="E75" s="38" t="s">
        <v>68</v>
      </c>
      <c r="F75" s="39">
        <f t="shared" si="3"/>
        <v>6.3</v>
      </c>
      <c r="G75" s="36" t="s">
        <v>32</v>
      </c>
      <c r="H75" s="19">
        <v>4</v>
      </c>
      <c r="I75" s="36"/>
      <c r="J75" s="19"/>
      <c r="K75" s="12">
        <f t="shared" si="1"/>
        <v>4</v>
      </c>
      <c r="L75" s="20">
        <f t="shared" si="2"/>
        <v>18.899999999999999</v>
      </c>
    </row>
    <row r="76" spans="1:12" ht="82.8" x14ac:dyDescent="0.3">
      <c r="A76" s="19">
        <v>63</v>
      </c>
      <c r="B76" s="36" t="s">
        <v>33</v>
      </c>
      <c r="C76" s="36" t="s">
        <v>18</v>
      </c>
      <c r="D76" s="37">
        <v>912</v>
      </c>
      <c r="E76" s="38" t="s">
        <v>68</v>
      </c>
      <c r="F76" s="39">
        <f t="shared" si="3"/>
        <v>5.47</v>
      </c>
      <c r="G76" s="36" t="s">
        <v>32</v>
      </c>
      <c r="H76" s="19">
        <v>6</v>
      </c>
      <c r="I76" s="36"/>
      <c r="J76" s="19"/>
      <c r="K76" s="12">
        <f t="shared" ref="K76:K139" si="4">H76+J76</f>
        <v>6</v>
      </c>
      <c r="L76" s="20">
        <f t="shared" ref="L76:L139" si="5">ROUND(K76*F76*$L$4,2)</f>
        <v>24.62</v>
      </c>
    </row>
    <row r="77" spans="1:12" ht="82.8" x14ac:dyDescent="0.3">
      <c r="A77" s="19">
        <v>64</v>
      </c>
      <c r="B77" s="36" t="s">
        <v>33</v>
      </c>
      <c r="C77" s="36" t="s">
        <v>18</v>
      </c>
      <c r="D77" s="37">
        <v>912</v>
      </c>
      <c r="E77" s="38" t="s">
        <v>68</v>
      </c>
      <c r="F77" s="39">
        <f t="shared" si="3"/>
        <v>5.47</v>
      </c>
      <c r="G77" s="36" t="s">
        <v>32</v>
      </c>
      <c r="H77" s="19">
        <v>10</v>
      </c>
      <c r="I77" s="36"/>
      <c r="J77" s="19"/>
      <c r="K77" s="12">
        <f t="shared" si="4"/>
        <v>10</v>
      </c>
      <c r="L77" s="20">
        <f t="shared" si="5"/>
        <v>41.03</v>
      </c>
    </row>
    <row r="78" spans="1:12" ht="82.8" x14ac:dyDescent="0.3">
      <c r="A78" s="19">
        <v>65</v>
      </c>
      <c r="B78" s="36" t="s">
        <v>33</v>
      </c>
      <c r="C78" s="36" t="s">
        <v>20</v>
      </c>
      <c r="D78" s="37">
        <v>885</v>
      </c>
      <c r="E78" s="38" t="s">
        <v>68</v>
      </c>
      <c r="F78" s="39">
        <f t="shared" si="3"/>
        <v>5.3</v>
      </c>
      <c r="G78" s="36" t="s">
        <v>32</v>
      </c>
      <c r="H78" s="19">
        <v>11</v>
      </c>
      <c r="I78" s="36"/>
      <c r="J78" s="19"/>
      <c r="K78" s="12">
        <f t="shared" si="4"/>
        <v>11</v>
      </c>
      <c r="L78" s="20">
        <f t="shared" si="5"/>
        <v>43.73</v>
      </c>
    </row>
    <row r="79" spans="1:12" ht="82.8" x14ac:dyDescent="0.3">
      <c r="A79" s="19">
        <v>66</v>
      </c>
      <c r="B79" s="36" t="s">
        <v>33</v>
      </c>
      <c r="C79" s="36" t="s">
        <v>20</v>
      </c>
      <c r="D79" s="37">
        <v>965</v>
      </c>
      <c r="E79" s="38" t="s">
        <v>68</v>
      </c>
      <c r="F79" s="39">
        <f t="shared" si="3"/>
        <v>5.78</v>
      </c>
      <c r="G79" s="36" t="s">
        <v>32</v>
      </c>
      <c r="H79" s="19">
        <v>11</v>
      </c>
      <c r="I79" s="36"/>
      <c r="J79" s="19"/>
      <c r="K79" s="12">
        <f t="shared" si="4"/>
        <v>11</v>
      </c>
      <c r="L79" s="20">
        <f t="shared" si="5"/>
        <v>47.69</v>
      </c>
    </row>
    <row r="80" spans="1:12" ht="82.8" x14ac:dyDescent="0.3">
      <c r="A80" s="19">
        <v>67</v>
      </c>
      <c r="B80" s="36" t="s">
        <v>33</v>
      </c>
      <c r="C80" s="36" t="s">
        <v>20</v>
      </c>
      <c r="D80" s="37">
        <v>965</v>
      </c>
      <c r="E80" s="38" t="s">
        <v>68</v>
      </c>
      <c r="F80" s="39">
        <f t="shared" ref="F80:F143" si="6">IF(D80=0,0,IF(E80=0,0,IF(IF(E80="s",$F$4,IF(E80="n",$F$3,0))&gt;0,ROUND(D80/IF(E80="s",$F$4,IF(E80="n",$F$3,0)),2),0)))</f>
        <v>5.78</v>
      </c>
      <c r="G80" s="36" t="s">
        <v>32</v>
      </c>
      <c r="H80" s="19">
        <v>11</v>
      </c>
      <c r="I80" s="36"/>
      <c r="J80" s="19"/>
      <c r="K80" s="12">
        <f t="shared" si="4"/>
        <v>11</v>
      </c>
      <c r="L80" s="20">
        <f t="shared" si="5"/>
        <v>47.69</v>
      </c>
    </row>
    <row r="81" spans="1:12" ht="82.8" x14ac:dyDescent="0.3">
      <c r="A81" s="19">
        <v>68</v>
      </c>
      <c r="B81" s="36" t="s">
        <v>33</v>
      </c>
      <c r="C81" s="36" t="s">
        <v>20</v>
      </c>
      <c r="D81" s="37">
        <v>885</v>
      </c>
      <c r="E81" s="38" t="s">
        <v>68</v>
      </c>
      <c r="F81" s="39">
        <f t="shared" si="6"/>
        <v>5.3</v>
      </c>
      <c r="G81" s="36" t="s">
        <v>32</v>
      </c>
      <c r="H81" s="19">
        <v>6</v>
      </c>
      <c r="I81" s="36"/>
      <c r="J81" s="19"/>
      <c r="K81" s="12">
        <f t="shared" si="4"/>
        <v>6</v>
      </c>
      <c r="L81" s="20">
        <f t="shared" si="5"/>
        <v>23.85</v>
      </c>
    </row>
    <row r="82" spans="1:12" ht="82.8" x14ac:dyDescent="0.3">
      <c r="A82" s="19">
        <v>69</v>
      </c>
      <c r="B82" s="36" t="s">
        <v>33</v>
      </c>
      <c r="C82" s="36" t="s">
        <v>20</v>
      </c>
      <c r="D82" s="37">
        <v>885</v>
      </c>
      <c r="E82" s="38" t="s">
        <v>68</v>
      </c>
      <c r="F82" s="39">
        <f t="shared" si="6"/>
        <v>5.3</v>
      </c>
      <c r="G82" s="36" t="s">
        <v>32</v>
      </c>
      <c r="H82" s="19">
        <v>3</v>
      </c>
      <c r="I82" s="36"/>
      <c r="J82" s="19"/>
      <c r="K82" s="12">
        <f t="shared" si="4"/>
        <v>3</v>
      </c>
      <c r="L82" s="20">
        <f t="shared" si="5"/>
        <v>11.93</v>
      </c>
    </row>
    <row r="83" spans="1:12" ht="82.8" x14ac:dyDescent="0.3">
      <c r="A83" s="19">
        <v>70</v>
      </c>
      <c r="B83" s="36" t="s">
        <v>33</v>
      </c>
      <c r="C83" s="36" t="s">
        <v>20</v>
      </c>
      <c r="D83" s="37">
        <v>885</v>
      </c>
      <c r="E83" s="38" t="s">
        <v>68</v>
      </c>
      <c r="F83" s="39">
        <f t="shared" si="6"/>
        <v>5.3</v>
      </c>
      <c r="G83" s="36" t="s">
        <v>32</v>
      </c>
      <c r="H83" s="19">
        <v>4</v>
      </c>
      <c r="I83" s="36"/>
      <c r="J83" s="19"/>
      <c r="K83" s="12">
        <f t="shared" si="4"/>
        <v>4</v>
      </c>
      <c r="L83" s="20">
        <f t="shared" si="5"/>
        <v>15.9</v>
      </c>
    </row>
    <row r="84" spans="1:12" ht="82.8" x14ac:dyDescent="0.3">
      <c r="A84" s="19">
        <v>71</v>
      </c>
      <c r="B84" s="36" t="s">
        <v>33</v>
      </c>
      <c r="C84" s="36" t="s">
        <v>20</v>
      </c>
      <c r="D84" s="37">
        <v>905</v>
      </c>
      <c r="E84" s="38" t="s">
        <v>68</v>
      </c>
      <c r="F84" s="39">
        <f t="shared" si="6"/>
        <v>5.42</v>
      </c>
      <c r="G84" s="36" t="s">
        <v>32</v>
      </c>
      <c r="H84" s="19">
        <v>6</v>
      </c>
      <c r="I84" s="36"/>
      <c r="J84" s="19"/>
      <c r="K84" s="12">
        <f t="shared" si="4"/>
        <v>6</v>
      </c>
      <c r="L84" s="20">
        <f t="shared" si="5"/>
        <v>24.39</v>
      </c>
    </row>
    <row r="85" spans="1:12" ht="82.8" x14ac:dyDescent="0.3">
      <c r="A85" s="19">
        <v>72</v>
      </c>
      <c r="B85" s="36" t="s">
        <v>34</v>
      </c>
      <c r="C85" s="36" t="s">
        <v>20</v>
      </c>
      <c r="D85" s="37">
        <v>885</v>
      </c>
      <c r="E85" s="38" t="s">
        <v>68</v>
      </c>
      <c r="F85" s="39">
        <f t="shared" si="6"/>
        <v>5.3</v>
      </c>
      <c r="G85" s="36" t="s">
        <v>32</v>
      </c>
      <c r="H85" s="19">
        <v>1</v>
      </c>
      <c r="I85" s="36"/>
      <c r="J85" s="19"/>
      <c r="K85" s="12">
        <f t="shared" si="4"/>
        <v>1</v>
      </c>
      <c r="L85" s="20">
        <f t="shared" si="5"/>
        <v>3.98</v>
      </c>
    </row>
    <row r="86" spans="1:12" ht="82.8" x14ac:dyDescent="0.3">
      <c r="A86" s="19">
        <v>73</v>
      </c>
      <c r="B86" s="36" t="s">
        <v>34</v>
      </c>
      <c r="C86" s="36" t="s">
        <v>20</v>
      </c>
      <c r="D86" s="37">
        <v>905</v>
      </c>
      <c r="E86" s="38" t="s">
        <v>68</v>
      </c>
      <c r="F86" s="39">
        <f t="shared" si="6"/>
        <v>5.42</v>
      </c>
      <c r="G86" s="36" t="s">
        <v>32</v>
      </c>
      <c r="H86" s="19">
        <v>1</v>
      </c>
      <c r="I86" s="36"/>
      <c r="J86" s="19"/>
      <c r="K86" s="12">
        <f t="shared" si="4"/>
        <v>1</v>
      </c>
      <c r="L86" s="20">
        <f t="shared" si="5"/>
        <v>4.07</v>
      </c>
    </row>
    <row r="87" spans="1:12" ht="82.8" x14ac:dyDescent="0.3">
      <c r="A87" s="19">
        <v>74</v>
      </c>
      <c r="B87" s="36" t="s">
        <v>34</v>
      </c>
      <c r="C87" s="36" t="s">
        <v>20</v>
      </c>
      <c r="D87" s="37">
        <v>925</v>
      </c>
      <c r="E87" s="38" t="s">
        <v>68</v>
      </c>
      <c r="F87" s="39">
        <f t="shared" si="6"/>
        <v>5.54</v>
      </c>
      <c r="G87" s="36" t="s">
        <v>32</v>
      </c>
      <c r="H87" s="19">
        <v>1</v>
      </c>
      <c r="I87" s="36"/>
      <c r="J87" s="19"/>
      <c r="K87" s="12">
        <f t="shared" si="4"/>
        <v>1</v>
      </c>
      <c r="L87" s="20">
        <f t="shared" si="5"/>
        <v>4.16</v>
      </c>
    </row>
    <row r="88" spans="1:12" ht="82.8" x14ac:dyDescent="0.3">
      <c r="A88" s="19">
        <v>75</v>
      </c>
      <c r="B88" s="36" t="s">
        <v>34</v>
      </c>
      <c r="C88" s="36" t="s">
        <v>18</v>
      </c>
      <c r="D88" s="37">
        <v>932</v>
      </c>
      <c r="E88" s="38" t="s">
        <v>68</v>
      </c>
      <c r="F88" s="39">
        <f t="shared" si="6"/>
        <v>5.59</v>
      </c>
      <c r="G88" s="36" t="s">
        <v>32</v>
      </c>
      <c r="H88" s="19">
        <v>2</v>
      </c>
      <c r="I88" s="36"/>
      <c r="J88" s="19"/>
      <c r="K88" s="12">
        <f t="shared" si="4"/>
        <v>2</v>
      </c>
      <c r="L88" s="20">
        <f t="shared" si="5"/>
        <v>8.39</v>
      </c>
    </row>
    <row r="89" spans="1:12" ht="82.8" x14ac:dyDescent="0.3">
      <c r="A89" s="19">
        <v>76</v>
      </c>
      <c r="B89" s="36" t="s">
        <v>34</v>
      </c>
      <c r="C89" s="36" t="s">
        <v>19</v>
      </c>
      <c r="D89" s="37">
        <v>1079</v>
      </c>
      <c r="E89" s="38" t="s">
        <v>68</v>
      </c>
      <c r="F89" s="39">
        <f t="shared" si="6"/>
        <v>6.47</v>
      </c>
      <c r="G89" s="36" t="s">
        <v>32</v>
      </c>
      <c r="H89" s="19">
        <v>1</v>
      </c>
      <c r="I89" s="36"/>
      <c r="J89" s="19"/>
      <c r="K89" s="12">
        <f t="shared" si="4"/>
        <v>1</v>
      </c>
      <c r="L89" s="20">
        <f t="shared" si="5"/>
        <v>4.8499999999999996</v>
      </c>
    </row>
    <row r="90" spans="1:12" ht="82.8" x14ac:dyDescent="0.3">
      <c r="A90" s="19">
        <v>77</v>
      </c>
      <c r="B90" s="36" t="s">
        <v>34</v>
      </c>
      <c r="C90" s="36" t="s">
        <v>20</v>
      </c>
      <c r="D90" s="37">
        <v>885</v>
      </c>
      <c r="E90" s="38" t="s">
        <v>68</v>
      </c>
      <c r="F90" s="39">
        <f t="shared" si="6"/>
        <v>5.3</v>
      </c>
      <c r="G90" s="36" t="s">
        <v>32</v>
      </c>
      <c r="H90" s="19">
        <v>2</v>
      </c>
      <c r="I90" s="36"/>
      <c r="J90" s="19"/>
      <c r="K90" s="12">
        <f t="shared" si="4"/>
        <v>2</v>
      </c>
      <c r="L90" s="20">
        <f t="shared" si="5"/>
        <v>7.95</v>
      </c>
    </row>
    <row r="91" spans="1:12" ht="82.8" x14ac:dyDescent="0.3">
      <c r="A91" s="19">
        <v>78</v>
      </c>
      <c r="B91" s="36" t="s">
        <v>34</v>
      </c>
      <c r="C91" s="36" t="s">
        <v>18</v>
      </c>
      <c r="D91" s="37">
        <v>932</v>
      </c>
      <c r="E91" s="38" t="s">
        <v>68</v>
      </c>
      <c r="F91" s="39">
        <f t="shared" si="6"/>
        <v>5.59</v>
      </c>
      <c r="G91" s="36" t="s">
        <v>32</v>
      </c>
      <c r="H91" s="19">
        <v>2</v>
      </c>
      <c r="I91" s="36"/>
      <c r="J91" s="19"/>
      <c r="K91" s="12">
        <f t="shared" si="4"/>
        <v>2</v>
      </c>
      <c r="L91" s="20">
        <f t="shared" si="5"/>
        <v>8.39</v>
      </c>
    </row>
    <row r="92" spans="1:12" ht="82.8" x14ac:dyDescent="0.3">
      <c r="A92" s="19">
        <v>79</v>
      </c>
      <c r="B92" s="36" t="s">
        <v>34</v>
      </c>
      <c r="C92" s="36" t="s">
        <v>19</v>
      </c>
      <c r="D92" s="37">
        <v>1051</v>
      </c>
      <c r="E92" s="38" t="s">
        <v>68</v>
      </c>
      <c r="F92" s="39">
        <f t="shared" si="6"/>
        <v>6.3</v>
      </c>
      <c r="G92" s="36" t="s">
        <v>35</v>
      </c>
      <c r="H92" s="19">
        <v>1</v>
      </c>
      <c r="I92" s="36"/>
      <c r="J92" s="19"/>
      <c r="K92" s="12">
        <f t="shared" si="4"/>
        <v>1</v>
      </c>
      <c r="L92" s="20">
        <f t="shared" si="5"/>
        <v>4.7300000000000004</v>
      </c>
    </row>
    <row r="93" spans="1:12" ht="82.8" x14ac:dyDescent="0.3">
      <c r="A93" s="19">
        <v>80</v>
      </c>
      <c r="B93" s="36" t="s">
        <v>34</v>
      </c>
      <c r="C93" s="36" t="s">
        <v>20</v>
      </c>
      <c r="D93" s="37">
        <v>885</v>
      </c>
      <c r="E93" s="38" t="s">
        <v>68</v>
      </c>
      <c r="F93" s="39">
        <f t="shared" si="6"/>
        <v>5.3</v>
      </c>
      <c r="G93" s="36" t="s">
        <v>35</v>
      </c>
      <c r="H93" s="19">
        <v>1</v>
      </c>
      <c r="I93" s="36"/>
      <c r="J93" s="19"/>
      <c r="K93" s="12">
        <f t="shared" si="4"/>
        <v>1</v>
      </c>
      <c r="L93" s="20">
        <f t="shared" si="5"/>
        <v>3.98</v>
      </c>
    </row>
    <row r="94" spans="1:12" ht="82.8" x14ac:dyDescent="0.3">
      <c r="A94" s="19">
        <v>81</v>
      </c>
      <c r="B94" s="36" t="s">
        <v>34</v>
      </c>
      <c r="C94" s="36" t="s">
        <v>92</v>
      </c>
      <c r="D94" s="37">
        <v>1239</v>
      </c>
      <c r="E94" s="38" t="s">
        <v>68</v>
      </c>
      <c r="F94" s="39">
        <f t="shared" si="6"/>
        <v>7.43</v>
      </c>
      <c r="G94" s="36" t="s">
        <v>35</v>
      </c>
      <c r="H94" s="19">
        <v>2</v>
      </c>
      <c r="I94" s="36"/>
      <c r="J94" s="19"/>
      <c r="K94" s="12">
        <f t="shared" si="4"/>
        <v>2</v>
      </c>
      <c r="L94" s="20">
        <f t="shared" si="5"/>
        <v>11.15</v>
      </c>
    </row>
    <row r="95" spans="1:12" ht="82.8" x14ac:dyDescent="0.3">
      <c r="A95" s="19">
        <v>82</v>
      </c>
      <c r="B95" s="36" t="s">
        <v>36</v>
      </c>
      <c r="C95" s="36" t="s">
        <v>20</v>
      </c>
      <c r="D95" s="37">
        <v>885</v>
      </c>
      <c r="E95" s="38" t="s">
        <v>68</v>
      </c>
      <c r="F95" s="39">
        <f t="shared" si="6"/>
        <v>5.3</v>
      </c>
      <c r="G95" s="36" t="s">
        <v>35</v>
      </c>
      <c r="H95" s="19">
        <v>2</v>
      </c>
      <c r="I95" s="36"/>
      <c r="J95" s="19"/>
      <c r="K95" s="12">
        <f t="shared" si="4"/>
        <v>2</v>
      </c>
      <c r="L95" s="20">
        <f t="shared" si="5"/>
        <v>7.95</v>
      </c>
    </row>
    <row r="96" spans="1:12" ht="82.8" x14ac:dyDescent="0.3">
      <c r="A96" s="19">
        <v>83</v>
      </c>
      <c r="B96" s="36" t="s">
        <v>36</v>
      </c>
      <c r="C96" s="36" t="s">
        <v>20</v>
      </c>
      <c r="D96" s="37">
        <v>885</v>
      </c>
      <c r="E96" s="38" t="s">
        <v>68</v>
      </c>
      <c r="F96" s="39">
        <f t="shared" si="6"/>
        <v>5.3</v>
      </c>
      <c r="G96" s="36" t="s">
        <v>35</v>
      </c>
      <c r="H96" s="19">
        <v>1</v>
      </c>
      <c r="I96" s="36"/>
      <c r="J96" s="19"/>
      <c r="K96" s="12">
        <f t="shared" si="4"/>
        <v>1</v>
      </c>
      <c r="L96" s="20">
        <f t="shared" si="5"/>
        <v>3.98</v>
      </c>
    </row>
    <row r="97" spans="1:12" ht="82.8" x14ac:dyDescent="0.3">
      <c r="A97" s="19">
        <v>84</v>
      </c>
      <c r="B97" s="36" t="s">
        <v>36</v>
      </c>
      <c r="C97" s="36" t="s">
        <v>20</v>
      </c>
      <c r="D97" s="37">
        <v>885</v>
      </c>
      <c r="E97" s="38" t="s">
        <v>68</v>
      </c>
      <c r="F97" s="39">
        <f t="shared" si="6"/>
        <v>5.3</v>
      </c>
      <c r="G97" s="36" t="s">
        <v>35</v>
      </c>
      <c r="H97" s="19">
        <v>1</v>
      </c>
      <c r="I97" s="36"/>
      <c r="J97" s="19"/>
      <c r="K97" s="12">
        <f t="shared" si="4"/>
        <v>1</v>
      </c>
      <c r="L97" s="20">
        <f t="shared" si="5"/>
        <v>3.98</v>
      </c>
    </row>
    <row r="98" spans="1:12" ht="82.8" x14ac:dyDescent="0.3">
      <c r="A98" s="19">
        <v>85</v>
      </c>
      <c r="B98" s="36" t="s">
        <v>36</v>
      </c>
      <c r="C98" s="36" t="s">
        <v>19</v>
      </c>
      <c r="D98" s="37">
        <v>1111</v>
      </c>
      <c r="E98" s="38" t="s">
        <v>68</v>
      </c>
      <c r="F98" s="39">
        <f t="shared" si="6"/>
        <v>6.66</v>
      </c>
      <c r="G98" s="36" t="s">
        <v>35</v>
      </c>
      <c r="H98" s="19">
        <v>1</v>
      </c>
      <c r="I98" s="36"/>
      <c r="J98" s="19"/>
      <c r="K98" s="12">
        <f t="shared" si="4"/>
        <v>1</v>
      </c>
      <c r="L98" s="20">
        <f t="shared" si="5"/>
        <v>5</v>
      </c>
    </row>
    <row r="99" spans="1:12" ht="82.8" x14ac:dyDescent="0.3">
      <c r="A99" s="19">
        <v>86</v>
      </c>
      <c r="B99" s="36" t="s">
        <v>36</v>
      </c>
      <c r="C99" s="36" t="s">
        <v>18</v>
      </c>
      <c r="D99" s="37">
        <v>932</v>
      </c>
      <c r="E99" s="38" t="s">
        <v>68</v>
      </c>
      <c r="F99" s="39">
        <f t="shared" si="6"/>
        <v>5.59</v>
      </c>
      <c r="G99" s="36" t="s">
        <v>35</v>
      </c>
      <c r="H99" s="19">
        <v>1</v>
      </c>
      <c r="I99" s="36"/>
      <c r="J99" s="19"/>
      <c r="K99" s="12">
        <f t="shared" si="4"/>
        <v>1</v>
      </c>
      <c r="L99" s="20">
        <f t="shared" si="5"/>
        <v>4.1900000000000004</v>
      </c>
    </row>
    <row r="100" spans="1:12" ht="82.8" x14ac:dyDescent="0.3">
      <c r="A100" s="19">
        <v>87</v>
      </c>
      <c r="B100" s="36" t="s">
        <v>93</v>
      </c>
      <c r="C100" s="36" t="s">
        <v>20</v>
      </c>
      <c r="D100" s="37">
        <v>1318</v>
      </c>
      <c r="E100" s="38" t="s">
        <v>68</v>
      </c>
      <c r="F100" s="39">
        <f t="shared" si="6"/>
        <v>7.9</v>
      </c>
      <c r="G100" s="36" t="s">
        <v>35</v>
      </c>
      <c r="H100" s="19">
        <v>2</v>
      </c>
      <c r="I100" s="36"/>
      <c r="J100" s="19"/>
      <c r="K100" s="12">
        <f t="shared" si="4"/>
        <v>2</v>
      </c>
      <c r="L100" s="20">
        <f t="shared" si="5"/>
        <v>11.85</v>
      </c>
    </row>
    <row r="101" spans="1:12" ht="82.8" x14ac:dyDescent="0.3">
      <c r="A101" s="19">
        <v>88</v>
      </c>
      <c r="B101" s="36" t="s">
        <v>93</v>
      </c>
      <c r="C101" s="36" t="s">
        <v>18</v>
      </c>
      <c r="D101" s="37">
        <v>992</v>
      </c>
      <c r="E101" s="38" t="s">
        <v>68</v>
      </c>
      <c r="F101" s="39">
        <f t="shared" si="6"/>
        <v>5.95</v>
      </c>
      <c r="G101" s="36" t="s">
        <v>35</v>
      </c>
      <c r="H101" s="19">
        <v>2</v>
      </c>
      <c r="I101" s="36"/>
      <c r="J101" s="19"/>
      <c r="K101" s="12">
        <f t="shared" si="4"/>
        <v>2</v>
      </c>
      <c r="L101" s="20">
        <f t="shared" si="5"/>
        <v>8.93</v>
      </c>
    </row>
    <row r="102" spans="1:12" ht="41.4" x14ac:dyDescent="0.3">
      <c r="A102" s="19">
        <v>89</v>
      </c>
      <c r="B102" s="36" t="s">
        <v>25</v>
      </c>
      <c r="C102" s="36" t="s">
        <v>17</v>
      </c>
      <c r="D102" s="37">
        <v>1152</v>
      </c>
      <c r="E102" s="38" t="s">
        <v>2</v>
      </c>
      <c r="F102" s="39">
        <f t="shared" si="6"/>
        <v>6.91</v>
      </c>
      <c r="G102" s="36"/>
      <c r="H102" s="19"/>
      <c r="I102" s="36" t="s">
        <v>26</v>
      </c>
      <c r="J102" s="19">
        <v>172</v>
      </c>
      <c r="K102" s="12">
        <f t="shared" si="4"/>
        <v>172</v>
      </c>
      <c r="L102" s="20">
        <f t="shared" si="5"/>
        <v>891.39</v>
      </c>
    </row>
    <row r="103" spans="1:12" ht="41.4" x14ac:dyDescent="0.3">
      <c r="A103" s="19">
        <v>90</v>
      </c>
      <c r="B103" s="36" t="s">
        <v>25</v>
      </c>
      <c r="C103" s="36" t="s">
        <v>18</v>
      </c>
      <c r="D103" s="37">
        <v>925</v>
      </c>
      <c r="E103" s="38" t="s">
        <v>2</v>
      </c>
      <c r="F103" s="39">
        <f t="shared" si="6"/>
        <v>5.54</v>
      </c>
      <c r="G103" s="36"/>
      <c r="H103" s="19"/>
      <c r="I103" s="36" t="s">
        <v>26</v>
      </c>
      <c r="J103" s="19">
        <v>172</v>
      </c>
      <c r="K103" s="12">
        <f t="shared" si="4"/>
        <v>172</v>
      </c>
      <c r="L103" s="20">
        <f t="shared" si="5"/>
        <v>714.66</v>
      </c>
    </row>
    <row r="104" spans="1:12" ht="41.4" x14ac:dyDescent="0.3">
      <c r="A104" s="19">
        <v>91</v>
      </c>
      <c r="B104" s="36" t="s">
        <v>25</v>
      </c>
      <c r="C104" s="36" t="s">
        <v>18</v>
      </c>
      <c r="D104" s="37">
        <v>965</v>
      </c>
      <c r="E104" s="38" t="s">
        <v>2</v>
      </c>
      <c r="F104" s="39">
        <f t="shared" si="6"/>
        <v>5.78</v>
      </c>
      <c r="G104" s="36"/>
      <c r="H104" s="19"/>
      <c r="I104" s="36" t="s">
        <v>26</v>
      </c>
      <c r="J104" s="19">
        <v>172</v>
      </c>
      <c r="K104" s="12">
        <f t="shared" si="4"/>
        <v>172</v>
      </c>
      <c r="L104" s="20">
        <f t="shared" si="5"/>
        <v>745.62</v>
      </c>
    </row>
    <row r="105" spans="1:12" ht="41.4" x14ac:dyDescent="0.3">
      <c r="A105" s="19">
        <v>92</v>
      </c>
      <c r="B105" s="36" t="s">
        <v>25</v>
      </c>
      <c r="C105" s="36" t="s">
        <v>18</v>
      </c>
      <c r="D105" s="37">
        <v>965</v>
      </c>
      <c r="E105" s="38" t="s">
        <v>2</v>
      </c>
      <c r="F105" s="39">
        <f t="shared" si="6"/>
        <v>5.78</v>
      </c>
      <c r="G105" s="36"/>
      <c r="H105" s="19"/>
      <c r="I105" s="36" t="s">
        <v>26</v>
      </c>
      <c r="J105" s="19">
        <v>172</v>
      </c>
      <c r="K105" s="12">
        <f t="shared" si="4"/>
        <v>172</v>
      </c>
      <c r="L105" s="20">
        <f t="shared" si="5"/>
        <v>745.62</v>
      </c>
    </row>
    <row r="106" spans="1:12" ht="41.4" x14ac:dyDescent="0.3">
      <c r="A106" s="19">
        <v>93</v>
      </c>
      <c r="B106" s="36" t="s">
        <v>25</v>
      </c>
      <c r="C106" s="36" t="s">
        <v>20</v>
      </c>
      <c r="D106" s="37">
        <v>931</v>
      </c>
      <c r="E106" s="38" t="s">
        <v>2</v>
      </c>
      <c r="F106" s="39">
        <f t="shared" si="6"/>
        <v>5.58</v>
      </c>
      <c r="G106" s="36"/>
      <c r="H106" s="19"/>
      <c r="I106" s="36" t="s">
        <v>26</v>
      </c>
      <c r="J106" s="19">
        <v>172</v>
      </c>
      <c r="K106" s="12">
        <f t="shared" si="4"/>
        <v>172</v>
      </c>
      <c r="L106" s="20">
        <f t="shared" si="5"/>
        <v>719.82</v>
      </c>
    </row>
    <row r="107" spans="1:12" ht="41.4" x14ac:dyDescent="0.3">
      <c r="A107" s="19">
        <v>94</v>
      </c>
      <c r="B107" s="36" t="s">
        <v>25</v>
      </c>
      <c r="C107" s="36" t="s">
        <v>20</v>
      </c>
      <c r="D107" s="37">
        <v>951</v>
      </c>
      <c r="E107" s="38" t="s">
        <v>2</v>
      </c>
      <c r="F107" s="39">
        <f t="shared" si="6"/>
        <v>5.7</v>
      </c>
      <c r="G107" s="36"/>
      <c r="H107" s="19"/>
      <c r="I107" s="36" t="s">
        <v>26</v>
      </c>
      <c r="J107" s="19">
        <v>172</v>
      </c>
      <c r="K107" s="12">
        <f t="shared" si="4"/>
        <v>172</v>
      </c>
      <c r="L107" s="20">
        <f t="shared" si="5"/>
        <v>735.3</v>
      </c>
    </row>
    <row r="108" spans="1:12" ht="41.4" x14ac:dyDescent="0.3">
      <c r="A108" s="19">
        <v>95</v>
      </c>
      <c r="B108" s="36" t="s">
        <v>25</v>
      </c>
      <c r="C108" s="36" t="s">
        <v>20</v>
      </c>
      <c r="D108" s="37">
        <v>911</v>
      </c>
      <c r="E108" s="38" t="s">
        <v>68</v>
      </c>
      <c r="F108" s="39">
        <f t="shared" si="6"/>
        <v>5.46</v>
      </c>
      <c r="G108" s="36"/>
      <c r="H108" s="19"/>
      <c r="I108" s="36" t="s">
        <v>26</v>
      </c>
      <c r="J108" s="19">
        <v>104.5</v>
      </c>
      <c r="K108" s="12">
        <f t="shared" si="4"/>
        <v>104.5</v>
      </c>
      <c r="L108" s="20">
        <f t="shared" si="5"/>
        <v>427.93</v>
      </c>
    </row>
    <row r="109" spans="1:12" ht="41.4" x14ac:dyDescent="0.3">
      <c r="A109" s="19">
        <v>96</v>
      </c>
      <c r="B109" s="36" t="s">
        <v>25</v>
      </c>
      <c r="C109" s="36" t="s">
        <v>20</v>
      </c>
      <c r="D109" s="37">
        <v>891</v>
      </c>
      <c r="E109" s="38" t="s">
        <v>68</v>
      </c>
      <c r="F109" s="39">
        <f t="shared" si="6"/>
        <v>5.34</v>
      </c>
      <c r="G109" s="36"/>
      <c r="H109" s="19"/>
      <c r="I109" s="36" t="s">
        <v>26</v>
      </c>
      <c r="J109" s="19">
        <v>166</v>
      </c>
      <c r="K109" s="12">
        <f t="shared" si="4"/>
        <v>166</v>
      </c>
      <c r="L109" s="20">
        <f t="shared" si="5"/>
        <v>664.83</v>
      </c>
    </row>
    <row r="110" spans="1:12" ht="41.4" x14ac:dyDescent="0.3">
      <c r="A110" s="19">
        <v>97</v>
      </c>
      <c r="B110" s="36" t="s">
        <v>25</v>
      </c>
      <c r="C110" s="36" t="s">
        <v>20</v>
      </c>
      <c r="D110" s="37">
        <v>951</v>
      </c>
      <c r="E110" s="38" t="s">
        <v>68</v>
      </c>
      <c r="F110" s="39">
        <f t="shared" si="6"/>
        <v>5.7</v>
      </c>
      <c r="G110" s="36"/>
      <c r="H110" s="19"/>
      <c r="I110" s="36" t="s">
        <v>26</v>
      </c>
      <c r="J110" s="19">
        <v>135</v>
      </c>
      <c r="K110" s="12">
        <f t="shared" si="4"/>
        <v>135</v>
      </c>
      <c r="L110" s="20">
        <f t="shared" si="5"/>
        <v>577.13</v>
      </c>
    </row>
    <row r="111" spans="1:12" ht="41.4" x14ac:dyDescent="0.3">
      <c r="A111" s="19">
        <v>98</v>
      </c>
      <c r="B111" s="36" t="s">
        <v>25</v>
      </c>
      <c r="C111" s="36" t="s">
        <v>20</v>
      </c>
      <c r="D111" s="37">
        <v>951</v>
      </c>
      <c r="E111" s="38" t="s">
        <v>2</v>
      </c>
      <c r="F111" s="39">
        <f t="shared" si="6"/>
        <v>5.7</v>
      </c>
      <c r="G111" s="36"/>
      <c r="H111" s="19"/>
      <c r="I111" s="36" t="s">
        <v>26</v>
      </c>
      <c r="J111" s="19">
        <v>172</v>
      </c>
      <c r="K111" s="12">
        <f t="shared" si="4"/>
        <v>172</v>
      </c>
      <c r="L111" s="20">
        <f t="shared" si="5"/>
        <v>735.3</v>
      </c>
    </row>
    <row r="112" spans="1:12" ht="41.4" x14ac:dyDescent="0.3">
      <c r="A112" s="19">
        <v>99</v>
      </c>
      <c r="B112" s="36" t="s">
        <v>25</v>
      </c>
      <c r="C112" s="36" t="s">
        <v>17</v>
      </c>
      <c r="D112" s="37">
        <v>1112</v>
      </c>
      <c r="E112" s="38" t="s">
        <v>2</v>
      </c>
      <c r="F112" s="39">
        <f t="shared" si="6"/>
        <v>6.67</v>
      </c>
      <c r="G112" s="36"/>
      <c r="H112" s="19"/>
      <c r="I112" s="36" t="s">
        <v>26</v>
      </c>
      <c r="J112" s="19">
        <v>180</v>
      </c>
      <c r="K112" s="12">
        <f t="shared" si="4"/>
        <v>180</v>
      </c>
      <c r="L112" s="20">
        <f t="shared" si="5"/>
        <v>900.45</v>
      </c>
    </row>
    <row r="113" spans="1:12" ht="41.4" x14ac:dyDescent="0.3">
      <c r="A113" s="19">
        <v>100</v>
      </c>
      <c r="B113" s="36" t="s">
        <v>25</v>
      </c>
      <c r="C113" s="36" t="s">
        <v>18</v>
      </c>
      <c r="D113" s="37">
        <v>965</v>
      </c>
      <c r="E113" s="38" t="s">
        <v>2</v>
      </c>
      <c r="F113" s="39">
        <f t="shared" si="6"/>
        <v>5.78</v>
      </c>
      <c r="G113" s="36"/>
      <c r="H113" s="19"/>
      <c r="I113" s="36" t="s">
        <v>26</v>
      </c>
      <c r="J113" s="19">
        <v>180</v>
      </c>
      <c r="K113" s="12">
        <f t="shared" si="4"/>
        <v>180</v>
      </c>
      <c r="L113" s="20">
        <f t="shared" si="5"/>
        <v>780.3</v>
      </c>
    </row>
    <row r="114" spans="1:12" ht="41.4" x14ac:dyDescent="0.3">
      <c r="A114" s="19">
        <v>101</v>
      </c>
      <c r="B114" s="36" t="s">
        <v>25</v>
      </c>
      <c r="C114" s="36" t="s">
        <v>19</v>
      </c>
      <c r="D114" s="37">
        <v>1051</v>
      </c>
      <c r="E114" s="38" t="s">
        <v>2</v>
      </c>
      <c r="F114" s="39">
        <f t="shared" si="6"/>
        <v>6.3</v>
      </c>
      <c r="G114" s="36"/>
      <c r="H114" s="19"/>
      <c r="I114" s="36" t="s">
        <v>26</v>
      </c>
      <c r="J114" s="19">
        <v>180</v>
      </c>
      <c r="K114" s="12">
        <f t="shared" si="4"/>
        <v>180</v>
      </c>
      <c r="L114" s="20">
        <f t="shared" si="5"/>
        <v>850.5</v>
      </c>
    </row>
    <row r="115" spans="1:12" ht="41.4" x14ac:dyDescent="0.3">
      <c r="A115" s="19">
        <v>102</v>
      </c>
      <c r="B115" s="36" t="s">
        <v>25</v>
      </c>
      <c r="C115" s="36" t="s">
        <v>18</v>
      </c>
      <c r="D115" s="37">
        <v>965</v>
      </c>
      <c r="E115" s="38" t="s">
        <v>68</v>
      </c>
      <c r="F115" s="39">
        <f t="shared" si="6"/>
        <v>5.78</v>
      </c>
      <c r="G115" s="36"/>
      <c r="H115" s="19"/>
      <c r="I115" s="36" t="s">
        <v>26</v>
      </c>
      <c r="J115" s="19">
        <v>67.5</v>
      </c>
      <c r="K115" s="12">
        <f t="shared" si="4"/>
        <v>67.5</v>
      </c>
      <c r="L115" s="20">
        <f t="shared" si="5"/>
        <v>292.61</v>
      </c>
    </row>
    <row r="116" spans="1:12" ht="41.4" x14ac:dyDescent="0.3">
      <c r="A116" s="19">
        <v>103</v>
      </c>
      <c r="B116" s="36" t="s">
        <v>25</v>
      </c>
      <c r="C116" s="36" t="s">
        <v>18</v>
      </c>
      <c r="D116" s="37">
        <v>925</v>
      </c>
      <c r="E116" s="38" t="s">
        <v>68</v>
      </c>
      <c r="F116" s="39">
        <f t="shared" si="6"/>
        <v>5.54</v>
      </c>
      <c r="G116" s="36"/>
      <c r="H116" s="19"/>
      <c r="I116" s="36" t="s">
        <v>26</v>
      </c>
      <c r="J116" s="19">
        <v>112.5</v>
      </c>
      <c r="K116" s="12">
        <f t="shared" si="4"/>
        <v>112.5</v>
      </c>
      <c r="L116" s="20">
        <f t="shared" si="5"/>
        <v>467.44</v>
      </c>
    </row>
    <row r="117" spans="1:12" ht="41.4" x14ac:dyDescent="0.3">
      <c r="A117" s="19">
        <v>104</v>
      </c>
      <c r="B117" s="36" t="s">
        <v>25</v>
      </c>
      <c r="C117" s="36" t="s">
        <v>20</v>
      </c>
      <c r="D117" s="37">
        <v>951</v>
      </c>
      <c r="E117" s="38" t="s">
        <v>68</v>
      </c>
      <c r="F117" s="39">
        <f t="shared" si="6"/>
        <v>5.7</v>
      </c>
      <c r="G117" s="36"/>
      <c r="H117" s="19"/>
      <c r="I117" s="36" t="s">
        <v>26</v>
      </c>
      <c r="J117" s="19">
        <v>135</v>
      </c>
      <c r="K117" s="12">
        <f t="shared" si="4"/>
        <v>135</v>
      </c>
      <c r="L117" s="20">
        <f t="shared" si="5"/>
        <v>577.13</v>
      </c>
    </row>
    <row r="118" spans="1:12" ht="41.4" x14ac:dyDescent="0.3">
      <c r="A118" s="19">
        <v>105</v>
      </c>
      <c r="B118" s="36" t="s">
        <v>25</v>
      </c>
      <c r="C118" s="36" t="s">
        <v>20</v>
      </c>
      <c r="D118" s="37">
        <v>951</v>
      </c>
      <c r="E118" s="38" t="s">
        <v>68</v>
      </c>
      <c r="F118" s="39">
        <f t="shared" si="6"/>
        <v>5.7</v>
      </c>
      <c r="G118" s="36"/>
      <c r="H118" s="19"/>
      <c r="I118" s="36" t="s">
        <v>26</v>
      </c>
      <c r="J118" s="19">
        <v>90</v>
      </c>
      <c r="K118" s="12">
        <f t="shared" si="4"/>
        <v>90</v>
      </c>
      <c r="L118" s="20">
        <f t="shared" si="5"/>
        <v>384.75</v>
      </c>
    </row>
    <row r="119" spans="1:12" ht="41.4" x14ac:dyDescent="0.3">
      <c r="A119" s="19">
        <v>106</v>
      </c>
      <c r="B119" s="36" t="s">
        <v>25</v>
      </c>
      <c r="C119" s="36" t="s">
        <v>20</v>
      </c>
      <c r="D119" s="37">
        <v>951</v>
      </c>
      <c r="E119" s="38" t="s">
        <v>2</v>
      </c>
      <c r="F119" s="39">
        <f t="shared" si="6"/>
        <v>5.7</v>
      </c>
      <c r="G119" s="36"/>
      <c r="H119" s="19"/>
      <c r="I119" s="36" t="s">
        <v>26</v>
      </c>
      <c r="J119" s="19">
        <v>180</v>
      </c>
      <c r="K119" s="12">
        <f t="shared" si="4"/>
        <v>180</v>
      </c>
      <c r="L119" s="20">
        <f t="shared" si="5"/>
        <v>769.5</v>
      </c>
    </row>
    <row r="120" spans="1:12" ht="41.4" x14ac:dyDescent="0.3">
      <c r="A120" s="19">
        <v>107</v>
      </c>
      <c r="B120" s="36" t="s">
        <v>25</v>
      </c>
      <c r="C120" s="36" t="s">
        <v>20</v>
      </c>
      <c r="D120" s="37">
        <v>951</v>
      </c>
      <c r="E120" s="38" t="s">
        <v>68</v>
      </c>
      <c r="F120" s="39">
        <f t="shared" si="6"/>
        <v>5.7</v>
      </c>
      <c r="G120" s="36"/>
      <c r="H120" s="19"/>
      <c r="I120" s="36" t="s">
        <v>26</v>
      </c>
      <c r="J120" s="19">
        <v>157.5</v>
      </c>
      <c r="K120" s="12">
        <f t="shared" si="4"/>
        <v>157.5</v>
      </c>
      <c r="L120" s="20">
        <f t="shared" si="5"/>
        <v>673.31</v>
      </c>
    </row>
    <row r="121" spans="1:12" ht="41.4" x14ac:dyDescent="0.3">
      <c r="A121" s="19">
        <v>108</v>
      </c>
      <c r="B121" s="36" t="s">
        <v>25</v>
      </c>
      <c r="C121" s="36" t="s">
        <v>18</v>
      </c>
      <c r="D121" s="37">
        <v>925</v>
      </c>
      <c r="E121" s="38" t="s">
        <v>68</v>
      </c>
      <c r="F121" s="39">
        <f t="shared" si="6"/>
        <v>5.54</v>
      </c>
      <c r="G121" s="36"/>
      <c r="H121" s="19"/>
      <c r="I121" s="36" t="s">
        <v>26</v>
      </c>
      <c r="J121" s="19">
        <v>112.5</v>
      </c>
      <c r="K121" s="12">
        <f t="shared" si="4"/>
        <v>112.5</v>
      </c>
      <c r="L121" s="20">
        <f t="shared" si="5"/>
        <v>467.44</v>
      </c>
    </row>
    <row r="122" spans="1:12" ht="41.4" x14ac:dyDescent="0.3">
      <c r="A122" s="19">
        <v>109</v>
      </c>
      <c r="B122" s="36" t="s">
        <v>25</v>
      </c>
      <c r="C122" s="36" t="s">
        <v>17</v>
      </c>
      <c r="D122" s="37">
        <v>1152</v>
      </c>
      <c r="E122" s="38" t="s">
        <v>2</v>
      </c>
      <c r="F122" s="39">
        <f t="shared" si="6"/>
        <v>6.91</v>
      </c>
      <c r="G122" s="36"/>
      <c r="H122" s="19"/>
      <c r="I122" s="36" t="s">
        <v>26</v>
      </c>
      <c r="J122" s="19">
        <v>166.5</v>
      </c>
      <c r="K122" s="12">
        <f t="shared" si="4"/>
        <v>166.5</v>
      </c>
      <c r="L122" s="20">
        <f t="shared" si="5"/>
        <v>862.89</v>
      </c>
    </row>
    <row r="123" spans="1:12" ht="41.4" x14ac:dyDescent="0.3">
      <c r="A123" s="19">
        <v>110</v>
      </c>
      <c r="B123" s="36" t="s">
        <v>25</v>
      </c>
      <c r="C123" s="36" t="s">
        <v>18</v>
      </c>
      <c r="D123" s="37">
        <v>965</v>
      </c>
      <c r="E123" s="38" t="s">
        <v>68</v>
      </c>
      <c r="F123" s="39">
        <f t="shared" si="6"/>
        <v>5.78</v>
      </c>
      <c r="G123" s="36"/>
      <c r="H123" s="19"/>
      <c r="I123" s="36" t="s">
        <v>26</v>
      </c>
      <c r="J123" s="19">
        <v>98</v>
      </c>
      <c r="K123" s="12">
        <f t="shared" si="4"/>
        <v>98</v>
      </c>
      <c r="L123" s="20">
        <f t="shared" si="5"/>
        <v>424.83</v>
      </c>
    </row>
    <row r="124" spans="1:12" ht="41.4" x14ac:dyDescent="0.3">
      <c r="A124" s="19">
        <v>111</v>
      </c>
      <c r="B124" s="36" t="s">
        <v>25</v>
      </c>
      <c r="C124" s="36" t="s">
        <v>18</v>
      </c>
      <c r="D124" s="37">
        <v>965</v>
      </c>
      <c r="E124" s="38" t="s">
        <v>2</v>
      </c>
      <c r="F124" s="39">
        <f t="shared" si="6"/>
        <v>5.78</v>
      </c>
      <c r="G124" s="36"/>
      <c r="H124" s="19"/>
      <c r="I124" s="36" t="s">
        <v>26</v>
      </c>
      <c r="J124" s="19">
        <v>166.5</v>
      </c>
      <c r="K124" s="12">
        <f t="shared" si="4"/>
        <v>166.5</v>
      </c>
      <c r="L124" s="20">
        <f t="shared" si="5"/>
        <v>721.78</v>
      </c>
    </row>
    <row r="125" spans="1:12" ht="41.4" x14ac:dyDescent="0.3">
      <c r="A125" s="19">
        <v>112</v>
      </c>
      <c r="B125" s="36" t="s">
        <v>25</v>
      </c>
      <c r="C125" s="36" t="s">
        <v>20</v>
      </c>
      <c r="D125" s="37">
        <v>931</v>
      </c>
      <c r="E125" s="38" t="s">
        <v>68</v>
      </c>
      <c r="F125" s="39">
        <f t="shared" si="6"/>
        <v>5.58</v>
      </c>
      <c r="G125" s="36"/>
      <c r="H125" s="19"/>
      <c r="I125" s="36" t="s">
        <v>26</v>
      </c>
      <c r="J125" s="19">
        <v>76.5</v>
      </c>
      <c r="K125" s="12">
        <f t="shared" si="4"/>
        <v>76.5</v>
      </c>
      <c r="L125" s="20">
        <f t="shared" si="5"/>
        <v>320.14999999999998</v>
      </c>
    </row>
    <row r="126" spans="1:12" ht="41.4" x14ac:dyDescent="0.3">
      <c r="A126" s="19">
        <v>113</v>
      </c>
      <c r="B126" s="36" t="s">
        <v>25</v>
      </c>
      <c r="C126" s="36" t="s">
        <v>18</v>
      </c>
      <c r="D126" s="37">
        <v>965</v>
      </c>
      <c r="E126" s="38" t="s">
        <v>68</v>
      </c>
      <c r="F126" s="39">
        <f t="shared" si="6"/>
        <v>5.78</v>
      </c>
      <c r="G126" s="36"/>
      <c r="H126" s="19"/>
      <c r="I126" s="36" t="s">
        <v>26</v>
      </c>
      <c r="J126" s="19">
        <v>113.5</v>
      </c>
      <c r="K126" s="12">
        <f t="shared" si="4"/>
        <v>113.5</v>
      </c>
      <c r="L126" s="20">
        <f t="shared" si="5"/>
        <v>492.02</v>
      </c>
    </row>
    <row r="127" spans="1:12" ht="41.4" x14ac:dyDescent="0.3">
      <c r="A127" s="19">
        <v>114</v>
      </c>
      <c r="B127" s="36" t="s">
        <v>25</v>
      </c>
      <c r="C127" s="36" t="s">
        <v>20</v>
      </c>
      <c r="D127" s="37">
        <v>931</v>
      </c>
      <c r="E127" s="38" t="s">
        <v>2</v>
      </c>
      <c r="F127" s="39">
        <f t="shared" si="6"/>
        <v>5.58</v>
      </c>
      <c r="G127" s="36"/>
      <c r="H127" s="19"/>
      <c r="I127" s="36" t="s">
        <v>26</v>
      </c>
      <c r="J127" s="19">
        <v>166.5</v>
      </c>
      <c r="K127" s="12">
        <f t="shared" si="4"/>
        <v>166.5</v>
      </c>
      <c r="L127" s="20">
        <f t="shared" si="5"/>
        <v>696.8</v>
      </c>
    </row>
    <row r="128" spans="1:12" ht="41.4" x14ac:dyDescent="0.3">
      <c r="A128" s="19">
        <v>115</v>
      </c>
      <c r="B128" s="36" t="s">
        <v>25</v>
      </c>
      <c r="C128" s="36" t="s">
        <v>20</v>
      </c>
      <c r="D128" s="37">
        <v>951</v>
      </c>
      <c r="E128" s="38" t="s">
        <v>68</v>
      </c>
      <c r="F128" s="39">
        <f t="shared" si="6"/>
        <v>5.7</v>
      </c>
      <c r="G128" s="36"/>
      <c r="H128" s="19"/>
      <c r="I128" s="36" t="s">
        <v>26</v>
      </c>
      <c r="J128" s="19">
        <v>162</v>
      </c>
      <c r="K128" s="12">
        <f t="shared" si="4"/>
        <v>162</v>
      </c>
      <c r="L128" s="20">
        <f t="shared" si="5"/>
        <v>692.55</v>
      </c>
    </row>
    <row r="129" spans="1:12" ht="41.4" x14ac:dyDescent="0.3">
      <c r="A129" s="19">
        <v>116</v>
      </c>
      <c r="B129" s="36" t="s">
        <v>25</v>
      </c>
      <c r="C129" s="36" t="s">
        <v>18</v>
      </c>
      <c r="D129" s="37">
        <v>945</v>
      </c>
      <c r="E129" s="38" t="s">
        <v>68</v>
      </c>
      <c r="F129" s="39">
        <f t="shared" si="6"/>
        <v>5.66</v>
      </c>
      <c r="G129" s="36"/>
      <c r="H129" s="19"/>
      <c r="I129" s="36" t="s">
        <v>26</v>
      </c>
      <c r="J129" s="19">
        <v>75.5</v>
      </c>
      <c r="K129" s="12">
        <f t="shared" si="4"/>
        <v>75.5</v>
      </c>
      <c r="L129" s="20">
        <f t="shared" si="5"/>
        <v>320.5</v>
      </c>
    </row>
    <row r="130" spans="1:12" ht="41.4" x14ac:dyDescent="0.3">
      <c r="A130" s="19">
        <v>117</v>
      </c>
      <c r="B130" s="36" t="s">
        <v>25</v>
      </c>
      <c r="C130" s="36" t="s">
        <v>18</v>
      </c>
      <c r="D130" s="37">
        <v>965</v>
      </c>
      <c r="E130" s="38" t="s">
        <v>2</v>
      </c>
      <c r="F130" s="39">
        <f t="shared" si="6"/>
        <v>5.78</v>
      </c>
      <c r="G130" s="36"/>
      <c r="H130" s="19"/>
      <c r="I130" s="36" t="s">
        <v>26</v>
      </c>
      <c r="J130" s="19">
        <v>166.5</v>
      </c>
      <c r="K130" s="12">
        <f t="shared" si="4"/>
        <v>166.5</v>
      </c>
      <c r="L130" s="20">
        <f t="shared" si="5"/>
        <v>721.78</v>
      </c>
    </row>
    <row r="131" spans="1:12" ht="41.4" x14ac:dyDescent="0.3">
      <c r="A131" s="19">
        <v>118</v>
      </c>
      <c r="B131" s="36" t="s">
        <v>25</v>
      </c>
      <c r="C131" s="36" t="s">
        <v>20</v>
      </c>
      <c r="D131" s="37">
        <v>951</v>
      </c>
      <c r="E131" s="38" t="s">
        <v>68</v>
      </c>
      <c r="F131" s="39">
        <f t="shared" si="6"/>
        <v>5.7</v>
      </c>
      <c r="G131" s="36"/>
      <c r="H131" s="19"/>
      <c r="I131" s="36" t="s">
        <v>26</v>
      </c>
      <c r="J131" s="19">
        <v>157</v>
      </c>
      <c r="K131" s="12">
        <f t="shared" si="4"/>
        <v>157</v>
      </c>
      <c r="L131" s="20">
        <f t="shared" si="5"/>
        <v>671.18</v>
      </c>
    </row>
    <row r="132" spans="1:12" ht="41.4" x14ac:dyDescent="0.3">
      <c r="A132" s="19">
        <v>119</v>
      </c>
      <c r="B132" s="36" t="s">
        <v>25</v>
      </c>
      <c r="C132" s="36" t="s">
        <v>20</v>
      </c>
      <c r="D132" s="37">
        <v>951</v>
      </c>
      <c r="E132" s="38" t="s">
        <v>2</v>
      </c>
      <c r="F132" s="39">
        <f t="shared" si="6"/>
        <v>5.7</v>
      </c>
      <c r="G132" s="36"/>
      <c r="H132" s="19"/>
      <c r="I132" s="36" t="s">
        <v>26</v>
      </c>
      <c r="J132" s="19">
        <v>165.5</v>
      </c>
      <c r="K132" s="12">
        <f t="shared" si="4"/>
        <v>165.5</v>
      </c>
      <c r="L132" s="20">
        <f t="shared" si="5"/>
        <v>707.51</v>
      </c>
    </row>
    <row r="133" spans="1:12" ht="41.4" x14ac:dyDescent="0.3">
      <c r="A133" s="19">
        <v>120</v>
      </c>
      <c r="B133" s="36" t="s">
        <v>25</v>
      </c>
      <c r="C133" s="36" t="s">
        <v>18</v>
      </c>
      <c r="D133" s="37">
        <v>965</v>
      </c>
      <c r="E133" s="38" t="s">
        <v>68</v>
      </c>
      <c r="F133" s="39">
        <f t="shared" si="6"/>
        <v>5.78</v>
      </c>
      <c r="G133" s="36"/>
      <c r="H133" s="19"/>
      <c r="I133" s="36" t="s">
        <v>26</v>
      </c>
      <c r="J133" s="19">
        <v>45</v>
      </c>
      <c r="K133" s="12">
        <f t="shared" si="4"/>
        <v>45</v>
      </c>
      <c r="L133" s="20">
        <f t="shared" si="5"/>
        <v>195.08</v>
      </c>
    </row>
    <row r="134" spans="1:12" ht="41.4" x14ac:dyDescent="0.3">
      <c r="A134" s="19">
        <v>121</v>
      </c>
      <c r="B134" s="36" t="s">
        <v>25</v>
      </c>
      <c r="C134" s="36" t="s">
        <v>18</v>
      </c>
      <c r="D134" s="37">
        <v>945</v>
      </c>
      <c r="E134" s="38" t="s">
        <v>68</v>
      </c>
      <c r="F134" s="39">
        <f t="shared" si="6"/>
        <v>5.66</v>
      </c>
      <c r="G134" s="36"/>
      <c r="H134" s="19"/>
      <c r="I134" s="36" t="s">
        <v>26</v>
      </c>
      <c r="J134" s="19">
        <v>110.5</v>
      </c>
      <c r="K134" s="12">
        <f t="shared" si="4"/>
        <v>110.5</v>
      </c>
      <c r="L134" s="20">
        <f t="shared" si="5"/>
        <v>469.07</v>
      </c>
    </row>
    <row r="135" spans="1:12" ht="41.4" x14ac:dyDescent="0.3">
      <c r="A135" s="19">
        <v>122</v>
      </c>
      <c r="B135" s="36" t="s">
        <v>25</v>
      </c>
      <c r="C135" s="36" t="s">
        <v>18</v>
      </c>
      <c r="D135" s="37">
        <v>925</v>
      </c>
      <c r="E135" s="38" t="s">
        <v>2</v>
      </c>
      <c r="F135" s="39">
        <f t="shared" si="6"/>
        <v>5.54</v>
      </c>
      <c r="G135" s="36"/>
      <c r="H135" s="19"/>
      <c r="I135" s="36" t="s">
        <v>26</v>
      </c>
      <c r="J135" s="19">
        <v>177.5</v>
      </c>
      <c r="K135" s="12">
        <f t="shared" si="4"/>
        <v>177.5</v>
      </c>
      <c r="L135" s="20">
        <f t="shared" si="5"/>
        <v>737.51</v>
      </c>
    </row>
    <row r="136" spans="1:12" ht="41.4" x14ac:dyDescent="0.3">
      <c r="A136" s="19">
        <v>123</v>
      </c>
      <c r="B136" s="36" t="s">
        <v>25</v>
      </c>
      <c r="C136" s="36" t="s">
        <v>20</v>
      </c>
      <c r="D136" s="37">
        <v>951</v>
      </c>
      <c r="E136" s="38" t="s">
        <v>68</v>
      </c>
      <c r="F136" s="39">
        <f t="shared" si="6"/>
        <v>5.7</v>
      </c>
      <c r="G136" s="36"/>
      <c r="H136" s="19"/>
      <c r="I136" s="36" t="s">
        <v>26</v>
      </c>
      <c r="J136" s="19">
        <v>45</v>
      </c>
      <c r="K136" s="12">
        <f t="shared" si="4"/>
        <v>45</v>
      </c>
      <c r="L136" s="20">
        <f t="shared" si="5"/>
        <v>192.38</v>
      </c>
    </row>
    <row r="137" spans="1:12" ht="41.4" x14ac:dyDescent="0.3">
      <c r="A137" s="19">
        <v>124</v>
      </c>
      <c r="B137" s="36" t="s">
        <v>25</v>
      </c>
      <c r="C137" s="36" t="s">
        <v>18</v>
      </c>
      <c r="D137" s="37">
        <v>925</v>
      </c>
      <c r="E137" s="38" t="s">
        <v>2</v>
      </c>
      <c r="F137" s="39">
        <f t="shared" si="6"/>
        <v>5.54</v>
      </c>
      <c r="G137" s="36"/>
      <c r="H137" s="19"/>
      <c r="I137" s="36" t="s">
        <v>26</v>
      </c>
      <c r="J137" s="19">
        <v>180</v>
      </c>
      <c r="K137" s="12">
        <f t="shared" si="4"/>
        <v>180</v>
      </c>
      <c r="L137" s="20">
        <f t="shared" si="5"/>
        <v>747.9</v>
      </c>
    </row>
    <row r="138" spans="1:12" ht="41.4" x14ac:dyDescent="0.3">
      <c r="A138" s="19">
        <v>125</v>
      </c>
      <c r="B138" s="36" t="s">
        <v>25</v>
      </c>
      <c r="C138" s="36" t="s">
        <v>20</v>
      </c>
      <c r="D138" s="37">
        <v>891</v>
      </c>
      <c r="E138" s="38" t="s">
        <v>2</v>
      </c>
      <c r="F138" s="39">
        <f t="shared" si="6"/>
        <v>5.34</v>
      </c>
      <c r="G138" s="36"/>
      <c r="H138" s="19"/>
      <c r="I138" s="36" t="s">
        <v>26</v>
      </c>
      <c r="J138" s="19">
        <v>168.5</v>
      </c>
      <c r="K138" s="12">
        <f t="shared" si="4"/>
        <v>168.5</v>
      </c>
      <c r="L138" s="20">
        <f t="shared" si="5"/>
        <v>674.84</v>
      </c>
    </row>
    <row r="139" spans="1:12" ht="41.4" x14ac:dyDescent="0.3">
      <c r="A139" s="19">
        <v>126</v>
      </c>
      <c r="B139" s="36" t="s">
        <v>25</v>
      </c>
      <c r="C139" s="36" t="s">
        <v>18</v>
      </c>
      <c r="D139" s="37">
        <v>965</v>
      </c>
      <c r="E139" s="38" t="s">
        <v>2</v>
      </c>
      <c r="F139" s="39">
        <f t="shared" si="6"/>
        <v>5.78</v>
      </c>
      <c r="G139" s="36"/>
      <c r="H139" s="19"/>
      <c r="I139" s="36" t="s">
        <v>26</v>
      </c>
      <c r="J139" s="19">
        <v>180</v>
      </c>
      <c r="K139" s="12">
        <f t="shared" si="4"/>
        <v>180</v>
      </c>
      <c r="L139" s="20">
        <f t="shared" si="5"/>
        <v>780.3</v>
      </c>
    </row>
    <row r="140" spans="1:12" ht="41.4" x14ac:dyDescent="0.3">
      <c r="A140" s="19">
        <v>127</v>
      </c>
      <c r="B140" s="36" t="s">
        <v>25</v>
      </c>
      <c r="C140" s="36" t="s">
        <v>20</v>
      </c>
      <c r="D140" s="37">
        <v>951</v>
      </c>
      <c r="E140" s="38" t="s">
        <v>2</v>
      </c>
      <c r="F140" s="39">
        <f t="shared" si="6"/>
        <v>5.7</v>
      </c>
      <c r="G140" s="36"/>
      <c r="H140" s="19"/>
      <c r="I140" s="36" t="s">
        <v>26</v>
      </c>
      <c r="J140" s="19">
        <v>191</v>
      </c>
      <c r="K140" s="12">
        <f t="shared" ref="K140:K203" si="7">H140+J140</f>
        <v>191</v>
      </c>
      <c r="L140" s="20">
        <f t="shared" ref="L140:L203" si="8">ROUND(K140*F140*$L$4,2)</f>
        <v>816.53</v>
      </c>
    </row>
    <row r="141" spans="1:12" ht="41.4" x14ac:dyDescent="0.3">
      <c r="A141" s="19">
        <v>128</v>
      </c>
      <c r="B141" s="36" t="s">
        <v>25</v>
      </c>
      <c r="C141" s="36" t="s">
        <v>20</v>
      </c>
      <c r="D141" s="37">
        <v>931</v>
      </c>
      <c r="E141" s="38" t="s">
        <v>2</v>
      </c>
      <c r="F141" s="39">
        <f t="shared" si="6"/>
        <v>5.58</v>
      </c>
      <c r="G141" s="36"/>
      <c r="H141" s="19"/>
      <c r="I141" s="36" t="s">
        <v>26</v>
      </c>
      <c r="J141" s="19">
        <v>180</v>
      </c>
      <c r="K141" s="12">
        <f t="shared" si="7"/>
        <v>180</v>
      </c>
      <c r="L141" s="20">
        <f t="shared" si="8"/>
        <v>753.3</v>
      </c>
    </row>
    <row r="142" spans="1:12" ht="96.6" x14ac:dyDescent="0.3">
      <c r="A142" s="19">
        <v>129</v>
      </c>
      <c r="B142" s="36" t="s">
        <v>28</v>
      </c>
      <c r="C142" s="36" t="s">
        <v>20</v>
      </c>
      <c r="D142" s="37">
        <v>890</v>
      </c>
      <c r="E142" s="38" t="s">
        <v>2</v>
      </c>
      <c r="F142" s="39">
        <f t="shared" si="6"/>
        <v>5.33</v>
      </c>
      <c r="G142" s="36"/>
      <c r="H142" s="19"/>
      <c r="I142" s="36" t="s">
        <v>94</v>
      </c>
      <c r="J142" s="19">
        <v>166.5</v>
      </c>
      <c r="K142" s="12">
        <f t="shared" si="7"/>
        <v>166.5</v>
      </c>
      <c r="L142" s="20">
        <f t="shared" si="8"/>
        <v>665.58</v>
      </c>
    </row>
    <row r="143" spans="1:12" ht="96.6" x14ac:dyDescent="0.3">
      <c r="A143" s="19">
        <v>130</v>
      </c>
      <c r="B143" s="36" t="s">
        <v>28</v>
      </c>
      <c r="C143" s="36" t="s">
        <v>20</v>
      </c>
      <c r="D143" s="37">
        <v>890</v>
      </c>
      <c r="E143" s="38" t="s">
        <v>68</v>
      </c>
      <c r="F143" s="39">
        <f t="shared" si="6"/>
        <v>5.33</v>
      </c>
      <c r="G143" s="36"/>
      <c r="H143" s="19"/>
      <c r="I143" s="36" t="s">
        <v>95</v>
      </c>
      <c r="J143" s="19">
        <v>115</v>
      </c>
      <c r="K143" s="12">
        <f t="shared" si="7"/>
        <v>115</v>
      </c>
      <c r="L143" s="20">
        <f t="shared" si="8"/>
        <v>459.71</v>
      </c>
    </row>
    <row r="144" spans="1:12" ht="82.8" x14ac:dyDescent="0.3">
      <c r="A144" s="19">
        <v>131</v>
      </c>
      <c r="B144" s="36" t="s">
        <v>28</v>
      </c>
      <c r="C144" s="36" t="s">
        <v>20</v>
      </c>
      <c r="D144" s="37">
        <v>890</v>
      </c>
      <c r="E144" s="38" t="s">
        <v>68</v>
      </c>
      <c r="F144" s="39">
        <f t="shared" ref="F144:F147" si="9">IF(D144=0,0,IF(E144=0,0,IF(IF(E144="s",$F$4,IF(E144="n",$F$3,0))&gt;0,ROUND(D144/IF(E144="s",$F$4,IF(E144="n",$F$3,0)),2),0)))</f>
        <v>5.33</v>
      </c>
      <c r="G144" s="36"/>
      <c r="H144" s="19"/>
      <c r="I144" s="36" t="s">
        <v>96</v>
      </c>
      <c r="J144" s="19">
        <v>22.5</v>
      </c>
      <c r="K144" s="12">
        <f t="shared" si="7"/>
        <v>22.5</v>
      </c>
      <c r="L144" s="20">
        <f t="shared" si="8"/>
        <v>89.94</v>
      </c>
    </row>
    <row r="145" spans="1:12" ht="110.4" x14ac:dyDescent="0.3">
      <c r="A145" s="19">
        <v>132</v>
      </c>
      <c r="B145" s="36" t="s">
        <v>28</v>
      </c>
      <c r="C145" s="36" t="s">
        <v>20</v>
      </c>
      <c r="D145" s="37">
        <v>910</v>
      </c>
      <c r="E145" s="38" t="s">
        <v>2</v>
      </c>
      <c r="F145" s="39">
        <f t="shared" si="9"/>
        <v>5.45</v>
      </c>
      <c r="G145" s="36"/>
      <c r="H145" s="19"/>
      <c r="I145" s="36" t="s">
        <v>97</v>
      </c>
      <c r="J145" s="19">
        <v>180</v>
      </c>
      <c r="K145" s="12">
        <f t="shared" si="7"/>
        <v>180</v>
      </c>
      <c r="L145" s="20">
        <f t="shared" si="8"/>
        <v>735.75</v>
      </c>
    </row>
    <row r="146" spans="1:12" ht="96.6" x14ac:dyDescent="0.3">
      <c r="A146" s="19">
        <v>133</v>
      </c>
      <c r="B146" s="36" t="s">
        <v>28</v>
      </c>
      <c r="C146" s="36" t="s">
        <v>20</v>
      </c>
      <c r="D146" s="37">
        <v>830</v>
      </c>
      <c r="E146" s="38" t="s">
        <v>68</v>
      </c>
      <c r="F146" s="39">
        <f t="shared" si="9"/>
        <v>4.9800000000000004</v>
      </c>
      <c r="G146" s="36"/>
      <c r="H146" s="19"/>
      <c r="I146" s="36" t="s">
        <v>98</v>
      </c>
      <c r="J146" s="19">
        <v>149.5</v>
      </c>
      <c r="K146" s="12">
        <f t="shared" si="7"/>
        <v>149.5</v>
      </c>
      <c r="L146" s="20">
        <f t="shared" si="8"/>
        <v>558.38</v>
      </c>
    </row>
    <row r="147" spans="1:12" ht="82.8" x14ac:dyDescent="0.3">
      <c r="A147" s="19">
        <v>134</v>
      </c>
      <c r="B147" s="36" t="s">
        <v>30</v>
      </c>
      <c r="C147" s="36" t="s">
        <v>17</v>
      </c>
      <c r="D147" s="37">
        <v>1041</v>
      </c>
      <c r="E147" s="38" t="s">
        <v>68</v>
      </c>
      <c r="F147" s="39">
        <f t="shared" si="9"/>
        <v>6.24</v>
      </c>
      <c r="G147" s="36" t="s">
        <v>99</v>
      </c>
      <c r="H147" s="19">
        <v>8</v>
      </c>
      <c r="I147" s="36"/>
      <c r="J147" s="19"/>
      <c r="K147" s="12">
        <f t="shared" si="7"/>
        <v>8</v>
      </c>
      <c r="L147" s="20">
        <f t="shared" si="8"/>
        <v>37.44</v>
      </c>
    </row>
    <row r="148" spans="1:12" s="18" customFormat="1" ht="18" x14ac:dyDescent="0.3">
      <c r="A148" s="17" t="s">
        <v>52</v>
      </c>
      <c r="B148" s="33"/>
      <c r="C148" s="33"/>
      <c r="D148" s="34"/>
      <c r="E148" s="35"/>
      <c r="F148" s="33"/>
      <c r="G148" s="33"/>
      <c r="H148" s="35"/>
      <c r="I148" s="33"/>
      <c r="J148" s="35"/>
      <c r="K148" s="12">
        <f t="shared" si="7"/>
        <v>0</v>
      </c>
      <c r="L148" s="20">
        <f t="shared" si="8"/>
        <v>0</v>
      </c>
    </row>
    <row r="149" spans="1:12" ht="82.8" x14ac:dyDescent="0.3">
      <c r="A149" s="19">
        <v>135</v>
      </c>
      <c r="B149" s="36" t="s">
        <v>100</v>
      </c>
      <c r="C149" s="36" t="s">
        <v>19</v>
      </c>
      <c r="D149" s="37">
        <v>1002</v>
      </c>
      <c r="E149" s="38" t="s">
        <v>2</v>
      </c>
      <c r="F149" s="39">
        <f t="shared" ref="F149:F212" si="10">IF(D149=0,0,IF(E149=0,0,IF(IF(E149="s",$F$4,IF(E149="n",$F$3,0))&gt;0,ROUND(D149/IF(E149="s",$F$4,IF(E149="n",$F$3,0)),2),0)))</f>
        <v>6.01</v>
      </c>
      <c r="G149" s="36" t="s">
        <v>101</v>
      </c>
      <c r="H149" s="19">
        <v>4</v>
      </c>
      <c r="I149" s="36"/>
      <c r="J149" s="19"/>
      <c r="K149" s="12">
        <f t="shared" si="7"/>
        <v>4</v>
      </c>
      <c r="L149" s="20">
        <f t="shared" si="8"/>
        <v>18.03</v>
      </c>
    </row>
    <row r="150" spans="1:12" ht="41.4" x14ac:dyDescent="0.3">
      <c r="A150" s="19">
        <v>136</v>
      </c>
      <c r="B150" s="36" t="s">
        <v>58</v>
      </c>
      <c r="C150" s="36" t="s">
        <v>19</v>
      </c>
      <c r="D150" s="37">
        <v>1042</v>
      </c>
      <c r="E150" s="38" t="s">
        <v>2</v>
      </c>
      <c r="F150" s="39">
        <f t="shared" si="10"/>
        <v>6.25</v>
      </c>
      <c r="G150" s="36" t="s">
        <v>102</v>
      </c>
      <c r="H150" s="19">
        <v>4</v>
      </c>
      <c r="I150" s="36"/>
      <c r="J150" s="19"/>
      <c r="K150" s="12">
        <f t="shared" si="7"/>
        <v>4</v>
      </c>
      <c r="L150" s="20">
        <f t="shared" si="8"/>
        <v>18.75</v>
      </c>
    </row>
    <row r="151" spans="1:12" ht="41.4" x14ac:dyDescent="0.3">
      <c r="A151" s="19">
        <v>137</v>
      </c>
      <c r="B151" s="36" t="s">
        <v>58</v>
      </c>
      <c r="C151" s="36" t="s">
        <v>19</v>
      </c>
      <c r="D151" s="37">
        <v>1042</v>
      </c>
      <c r="E151" s="38" t="s">
        <v>2</v>
      </c>
      <c r="F151" s="39">
        <f t="shared" si="10"/>
        <v>6.25</v>
      </c>
      <c r="G151" s="36" t="s">
        <v>102</v>
      </c>
      <c r="H151" s="19">
        <v>14</v>
      </c>
      <c r="I151" s="36"/>
      <c r="J151" s="19"/>
      <c r="K151" s="12">
        <f t="shared" si="7"/>
        <v>14</v>
      </c>
      <c r="L151" s="20">
        <f t="shared" si="8"/>
        <v>65.63</v>
      </c>
    </row>
    <row r="152" spans="1:12" ht="41.4" x14ac:dyDescent="0.3">
      <c r="A152" s="19">
        <v>138</v>
      </c>
      <c r="B152" s="36" t="s">
        <v>58</v>
      </c>
      <c r="C152" s="36" t="s">
        <v>19</v>
      </c>
      <c r="D152" s="37">
        <v>1042</v>
      </c>
      <c r="E152" s="38" t="s">
        <v>2</v>
      </c>
      <c r="F152" s="39">
        <f t="shared" si="10"/>
        <v>6.25</v>
      </c>
      <c r="G152" s="36" t="s">
        <v>102</v>
      </c>
      <c r="H152" s="19">
        <v>21</v>
      </c>
      <c r="I152" s="36"/>
      <c r="J152" s="19"/>
      <c r="K152" s="12">
        <f t="shared" si="7"/>
        <v>21</v>
      </c>
      <c r="L152" s="20">
        <f t="shared" si="8"/>
        <v>98.44</v>
      </c>
    </row>
    <row r="153" spans="1:12" ht="41.4" x14ac:dyDescent="0.3">
      <c r="A153" s="19">
        <v>139</v>
      </c>
      <c r="B153" s="36" t="s">
        <v>58</v>
      </c>
      <c r="C153" s="36" t="s">
        <v>19</v>
      </c>
      <c r="D153" s="37">
        <v>1062</v>
      </c>
      <c r="E153" s="38" t="s">
        <v>2</v>
      </c>
      <c r="F153" s="39">
        <f t="shared" si="10"/>
        <v>6.37</v>
      </c>
      <c r="G153" s="36" t="s">
        <v>102</v>
      </c>
      <c r="H153" s="19">
        <v>6</v>
      </c>
      <c r="I153" s="36"/>
      <c r="J153" s="19"/>
      <c r="K153" s="12">
        <f t="shared" si="7"/>
        <v>6</v>
      </c>
      <c r="L153" s="20">
        <f t="shared" si="8"/>
        <v>28.67</v>
      </c>
    </row>
    <row r="154" spans="1:12" ht="41.4" x14ac:dyDescent="0.3">
      <c r="A154" s="19">
        <v>140</v>
      </c>
      <c r="B154" s="36" t="s">
        <v>58</v>
      </c>
      <c r="C154" s="36" t="s">
        <v>19</v>
      </c>
      <c r="D154" s="37">
        <v>1042</v>
      </c>
      <c r="E154" s="38" t="s">
        <v>2</v>
      </c>
      <c r="F154" s="39">
        <f t="shared" si="10"/>
        <v>6.25</v>
      </c>
      <c r="G154" s="36" t="s">
        <v>102</v>
      </c>
      <c r="H154" s="19">
        <v>18</v>
      </c>
      <c r="I154" s="36"/>
      <c r="J154" s="19"/>
      <c r="K154" s="12">
        <f t="shared" si="7"/>
        <v>18</v>
      </c>
      <c r="L154" s="20">
        <f t="shared" si="8"/>
        <v>84.38</v>
      </c>
    </row>
    <row r="155" spans="1:12" ht="41.4" x14ac:dyDescent="0.3">
      <c r="A155" s="19">
        <v>141</v>
      </c>
      <c r="B155" s="36" t="s">
        <v>58</v>
      </c>
      <c r="C155" s="36" t="s">
        <v>19</v>
      </c>
      <c r="D155" s="37">
        <v>1082</v>
      </c>
      <c r="E155" s="38" t="s">
        <v>2</v>
      </c>
      <c r="F155" s="39">
        <f t="shared" si="10"/>
        <v>6.49</v>
      </c>
      <c r="G155" s="36" t="s">
        <v>102</v>
      </c>
      <c r="H155" s="19">
        <v>6</v>
      </c>
      <c r="I155" s="36"/>
      <c r="J155" s="19"/>
      <c r="K155" s="12">
        <f t="shared" si="7"/>
        <v>6</v>
      </c>
      <c r="L155" s="20">
        <f t="shared" si="8"/>
        <v>29.21</v>
      </c>
    </row>
    <row r="156" spans="1:12" ht="55.2" x14ac:dyDescent="0.3">
      <c r="A156" s="19">
        <v>142</v>
      </c>
      <c r="B156" s="36" t="s">
        <v>45</v>
      </c>
      <c r="C156" s="36" t="s">
        <v>18</v>
      </c>
      <c r="D156" s="37">
        <v>929</v>
      </c>
      <c r="E156" s="38" t="s">
        <v>2</v>
      </c>
      <c r="F156" s="39">
        <f t="shared" si="10"/>
        <v>5.57</v>
      </c>
      <c r="G156" s="36"/>
      <c r="H156" s="19"/>
      <c r="I156" s="36" t="s">
        <v>103</v>
      </c>
      <c r="J156" s="19">
        <v>2</v>
      </c>
      <c r="K156" s="12">
        <f t="shared" si="7"/>
        <v>2</v>
      </c>
      <c r="L156" s="20">
        <f t="shared" si="8"/>
        <v>8.36</v>
      </c>
    </row>
    <row r="157" spans="1:12" ht="41.4" x14ac:dyDescent="0.3">
      <c r="A157" s="19">
        <v>143</v>
      </c>
      <c r="B157" s="36" t="s">
        <v>104</v>
      </c>
      <c r="C157" s="36" t="s">
        <v>19</v>
      </c>
      <c r="D157" s="37">
        <v>1140</v>
      </c>
      <c r="E157" s="38" t="s">
        <v>2</v>
      </c>
      <c r="F157" s="39">
        <f t="shared" si="10"/>
        <v>6.83</v>
      </c>
      <c r="G157" s="36" t="s">
        <v>105</v>
      </c>
      <c r="H157" s="19">
        <v>4</v>
      </c>
      <c r="I157" s="36"/>
      <c r="J157" s="19"/>
      <c r="K157" s="12">
        <f t="shared" si="7"/>
        <v>4</v>
      </c>
      <c r="L157" s="20">
        <f t="shared" si="8"/>
        <v>20.49</v>
      </c>
    </row>
    <row r="158" spans="1:12" ht="41.4" x14ac:dyDescent="0.3">
      <c r="A158" s="19">
        <v>144</v>
      </c>
      <c r="B158" s="36" t="s">
        <v>104</v>
      </c>
      <c r="C158" s="36" t="s">
        <v>19</v>
      </c>
      <c r="D158" s="37">
        <v>1140</v>
      </c>
      <c r="E158" s="38" t="s">
        <v>2</v>
      </c>
      <c r="F158" s="39">
        <f t="shared" si="10"/>
        <v>6.83</v>
      </c>
      <c r="G158" s="36" t="s">
        <v>106</v>
      </c>
      <c r="H158" s="19">
        <v>3</v>
      </c>
      <c r="I158" s="36"/>
      <c r="J158" s="19"/>
      <c r="K158" s="12">
        <f t="shared" si="7"/>
        <v>3</v>
      </c>
      <c r="L158" s="20">
        <f t="shared" si="8"/>
        <v>15.37</v>
      </c>
    </row>
    <row r="159" spans="1:12" ht="82.8" x14ac:dyDescent="0.3">
      <c r="A159" s="19">
        <v>145</v>
      </c>
      <c r="B159" s="36" t="s">
        <v>107</v>
      </c>
      <c r="C159" s="36" t="s">
        <v>19</v>
      </c>
      <c r="D159" s="37">
        <v>1122</v>
      </c>
      <c r="E159" s="38" t="s">
        <v>2</v>
      </c>
      <c r="F159" s="39">
        <f t="shared" si="10"/>
        <v>6.73</v>
      </c>
      <c r="G159" s="36" t="s">
        <v>108</v>
      </c>
      <c r="H159" s="19">
        <v>6</v>
      </c>
      <c r="I159" s="36"/>
      <c r="J159" s="19"/>
      <c r="K159" s="12">
        <f t="shared" si="7"/>
        <v>6</v>
      </c>
      <c r="L159" s="20">
        <f t="shared" si="8"/>
        <v>30.29</v>
      </c>
    </row>
    <row r="160" spans="1:12" ht="41.4" x14ac:dyDescent="0.3">
      <c r="A160" s="19">
        <v>146</v>
      </c>
      <c r="B160" s="36" t="s">
        <v>107</v>
      </c>
      <c r="C160" s="36" t="s">
        <v>19</v>
      </c>
      <c r="D160" s="37">
        <v>1062</v>
      </c>
      <c r="E160" s="38" t="s">
        <v>2</v>
      </c>
      <c r="F160" s="39">
        <f t="shared" si="10"/>
        <v>6.37</v>
      </c>
      <c r="G160" s="36" t="s">
        <v>109</v>
      </c>
      <c r="H160" s="19">
        <v>1</v>
      </c>
      <c r="I160" s="36" t="s">
        <v>110</v>
      </c>
      <c r="J160" s="19">
        <v>4</v>
      </c>
      <c r="K160" s="12">
        <f t="shared" si="7"/>
        <v>5</v>
      </c>
      <c r="L160" s="20">
        <f t="shared" si="8"/>
        <v>23.89</v>
      </c>
    </row>
    <row r="161" spans="1:12" ht="41.4" x14ac:dyDescent="0.3">
      <c r="A161" s="19">
        <v>147</v>
      </c>
      <c r="B161" s="36" t="s">
        <v>107</v>
      </c>
      <c r="C161" s="36" t="s">
        <v>19</v>
      </c>
      <c r="D161" s="37">
        <v>1042</v>
      </c>
      <c r="E161" s="38" t="s">
        <v>2</v>
      </c>
      <c r="F161" s="39">
        <f t="shared" si="10"/>
        <v>6.25</v>
      </c>
      <c r="G161" s="36" t="s">
        <v>111</v>
      </c>
      <c r="H161" s="19">
        <v>1</v>
      </c>
      <c r="I161" s="36" t="s">
        <v>110</v>
      </c>
      <c r="J161" s="19">
        <v>4</v>
      </c>
      <c r="K161" s="12">
        <f t="shared" si="7"/>
        <v>5</v>
      </c>
      <c r="L161" s="20">
        <f t="shared" si="8"/>
        <v>23.44</v>
      </c>
    </row>
    <row r="162" spans="1:12" ht="55.2" x14ac:dyDescent="0.3">
      <c r="A162" s="19">
        <v>148</v>
      </c>
      <c r="B162" s="36" t="s">
        <v>107</v>
      </c>
      <c r="C162" s="36" t="s">
        <v>19</v>
      </c>
      <c r="D162" s="37">
        <v>1082</v>
      </c>
      <c r="E162" s="38" t="s">
        <v>2</v>
      </c>
      <c r="F162" s="39">
        <f t="shared" si="10"/>
        <v>6.49</v>
      </c>
      <c r="G162" s="36" t="s">
        <v>112</v>
      </c>
      <c r="H162" s="19">
        <v>8</v>
      </c>
      <c r="I162" s="36"/>
      <c r="J162" s="19"/>
      <c r="K162" s="12">
        <f t="shared" si="7"/>
        <v>8</v>
      </c>
      <c r="L162" s="20">
        <f t="shared" si="8"/>
        <v>38.94</v>
      </c>
    </row>
    <row r="163" spans="1:12" ht="55.2" x14ac:dyDescent="0.3">
      <c r="A163" s="19">
        <v>149</v>
      </c>
      <c r="B163" s="36" t="s">
        <v>107</v>
      </c>
      <c r="C163" s="36" t="s">
        <v>19</v>
      </c>
      <c r="D163" s="37">
        <v>1062</v>
      </c>
      <c r="E163" s="38" t="s">
        <v>2</v>
      </c>
      <c r="F163" s="39">
        <f t="shared" si="10"/>
        <v>6.37</v>
      </c>
      <c r="G163" s="36" t="s">
        <v>112</v>
      </c>
      <c r="H163" s="19">
        <v>8</v>
      </c>
      <c r="I163" s="36"/>
      <c r="J163" s="19"/>
      <c r="K163" s="12">
        <f t="shared" si="7"/>
        <v>8</v>
      </c>
      <c r="L163" s="20">
        <f t="shared" si="8"/>
        <v>38.22</v>
      </c>
    </row>
    <row r="164" spans="1:12" ht="41.4" x14ac:dyDescent="0.3">
      <c r="A164" s="19">
        <v>150</v>
      </c>
      <c r="B164" s="36" t="s">
        <v>107</v>
      </c>
      <c r="C164" s="36" t="s">
        <v>19</v>
      </c>
      <c r="D164" s="37">
        <v>1061</v>
      </c>
      <c r="E164" s="38" t="s">
        <v>2</v>
      </c>
      <c r="F164" s="39">
        <f t="shared" si="10"/>
        <v>6.36</v>
      </c>
      <c r="G164" s="36" t="s">
        <v>113</v>
      </c>
      <c r="H164" s="19">
        <v>8</v>
      </c>
      <c r="I164" s="36"/>
      <c r="J164" s="19"/>
      <c r="K164" s="12">
        <f t="shared" si="7"/>
        <v>8</v>
      </c>
      <c r="L164" s="20">
        <f t="shared" si="8"/>
        <v>38.159999999999997</v>
      </c>
    </row>
    <row r="165" spans="1:12" ht="69" x14ac:dyDescent="0.3">
      <c r="A165" s="19">
        <v>151</v>
      </c>
      <c r="B165" s="36" t="s">
        <v>114</v>
      </c>
      <c r="C165" s="36" t="s">
        <v>19</v>
      </c>
      <c r="D165" s="37">
        <v>1122</v>
      </c>
      <c r="E165" s="38" t="s">
        <v>2</v>
      </c>
      <c r="F165" s="39">
        <f t="shared" si="10"/>
        <v>6.73</v>
      </c>
      <c r="G165" s="36" t="s">
        <v>115</v>
      </c>
      <c r="H165" s="19">
        <v>8</v>
      </c>
      <c r="I165" s="36"/>
      <c r="J165" s="19"/>
      <c r="K165" s="12">
        <f t="shared" si="7"/>
        <v>8</v>
      </c>
      <c r="L165" s="20">
        <f t="shared" si="8"/>
        <v>40.380000000000003</v>
      </c>
    </row>
    <row r="166" spans="1:12" ht="41.4" x14ac:dyDescent="0.3">
      <c r="A166" s="19">
        <v>152</v>
      </c>
      <c r="B166" s="36" t="s">
        <v>107</v>
      </c>
      <c r="C166" s="36" t="s">
        <v>17</v>
      </c>
      <c r="D166" s="37">
        <v>1103</v>
      </c>
      <c r="E166" s="38" t="s">
        <v>2</v>
      </c>
      <c r="F166" s="39">
        <f t="shared" si="10"/>
        <v>6.61</v>
      </c>
      <c r="G166" s="36" t="s">
        <v>116</v>
      </c>
      <c r="H166" s="19">
        <v>8</v>
      </c>
      <c r="I166" s="36"/>
      <c r="J166" s="19"/>
      <c r="K166" s="12">
        <f t="shared" si="7"/>
        <v>8</v>
      </c>
      <c r="L166" s="20">
        <f t="shared" si="8"/>
        <v>39.659999999999997</v>
      </c>
    </row>
    <row r="167" spans="1:12" ht="41.4" x14ac:dyDescent="0.3">
      <c r="A167" s="19">
        <v>153</v>
      </c>
      <c r="B167" s="36" t="s">
        <v>107</v>
      </c>
      <c r="C167" s="36" t="s">
        <v>19</v>
      </c>
      <c r="D167" s="37">
        <v>1061</v>
      </c>
      <c r="E167" s="38" t="s">
        <v>2</v>
      </c>
      <c r="F167" s="39">
        <f t="shared" si="10"/>
        <v>6.36</v>
      </c>
      <c r="G167" s="36" t="s">
        <v>117</v>
      </c>
      <c r="H167" s="19">
        <v>1</v>
      </c>
      <c r="I167" s="36"/>
      <c r="J167" s="19"/>
      <c r="K167" s="12">
        <f t="shared" si="7"/>
        <v>1</v>
      </c>
      <c r="L167" s="20">
        <f t="shared" si="8"/>
        <v>4.7699999999999996</v>
      </c>
    </row>
    <row r="168" spans="1:12" ht="41.4" x14ac:dyDescent="0.3">
      <c r="A168" s="19">
        <v>154</v>
      </c>
      <c r="B168" s="36" t="s">
        <v>107</v>
      </c>
      <c r="C168" s="36" t="s">
        <v>19</v>
      </c>
      <c r="D168" s="37">
        <v>1082</v>
      </c>
      <c r="E168" s="38" t="s">
        <v>2</v>
      </c>
      <c r="F168" s="39">
        <f t="shared" si="10"/>
        <v>6.49</v>
      </c>
      <c r="G168" s="36" t="s">
        <v>118</v>
      </c>
      <c r="H168" s="19">
        <v>10</v>
      </c>
      <c r="I168" s="36"/>
      <c r="J168" s="19"/>
      <c r="K168" s="12">
        <f t="shared" si="7"/>
        <v>10</v>
      </c>
      <c r="L168" s="20">
        <f t="shared" si="8"/>
        <v>48.68</v>
      </c>
    </row>
    <row r="169" spans="1:12" ht="41.4" x14ac:dyDescent="0.3">
      <c r="A169" s="19">
        <v>155</v>
      </c>
      <c r="B169" s="36" t="s">
        <v>55</v>
      </c>
      <c r="C169" s="36" t="s">
        <v>19</v>
      </c>
      <c r="D169" s="37">
        <v>1102</v>
      </c>
      <c r="E169" s="38" t="s">
        <v>2</v>
      </c>
      <c r="F169" s="39">
        <f t="shared" si="10"/>
        <v>6.61</v>
      </c>
      <c r="G169" s="36" t="s">
        <v>119</v>
      </c>
      <c r="H169" s="19">
        <v>6</v>
      </c>
      <c r="I169" s="36"/>
      <c r="J169" s="19"/>
      <c r="K169" s="12">
        <f t="shared" si="7"/>
        <v>6</v>
      </c>
      <c r="L169" s="20">
        <f t="shared" si="8"/>
        <v>29.75</v>
      </c>
    </row>
    <row r="170" spans="1:12" ht="41.4" x14ac:dyDescent="0.3">
      <c r="A170" s="19">
        <v>156</v>
      </c>
      <c r="B170" s="36" t="s">
        <v>55</v>
      </c>
      <c r="C170" s="36" t="s">
        <v>19</v>
      </c>
      <c r="D170" s="37">
        <v>1082</v>
      </c>
      <c r="E170" s="38" t="s">
        <v>2</v>
      </c>
      <c r="F170" s="39">
        <f t="shared" si="10"/>
        <v>6.49</v>
      </c>
      <c r="G170" s="36" t="s">
        <v>120</v>
      </c>
      <c r="H170" s="19">
        <v>6</v>
      </c>
      <c r="I170" s="36"/>
      <c r="J170" s="19"/>
      <c r="K170" s="12">
        <f t="shared" si="7"/>
        <v>6</v>
      </c>
      <c r="L170" s="20">
        <f t="shared" si="8"/>
        <v>29.21</v>
      </c>
    </row>
    <row r="171" spans="1:12" ht="41.4" x14ac:dyDescent="0.3">
      <c r="A171" s="19">
        <v>157</v>
      </c>
      <c r="B171" s="36" t="s">
        <v>55</v>
      </c>
      <c r="C171" s="36" t="s">
        <v>19</v>
      </c>
      <c r="D171" s="37">
        <v>1082</v>
      </c>
      <c r="E171" s="38" t="s">
        <v>2</v>
      </c>
      <c r="F171" s="39">
        <f t="shared" si="10"/>
        <v>6.49</v>
      </c>
      <c r="G171" s="36" t="s">
        <v>121</v>
      </c>
      <c r="H171" s="19">
        <v>1</v>
      </c>
      <c r="I171" s="36" t="s">
        <v>122</v>
      </c>
      <c r="J171" s="19">
        <v>4</v>
      </c>
      <c r="K171" s="12">
        <f t="shared" si="7"/>
        <v>5</v>
      </c>
      <c r="L171" s="20">
        <f t="shared" si="8"/>
        <v>24.34</v>
      </c>
    </row>
    <row r="172" spans="1:12" ht="41.4" x14ac:dyDescent="0.3">
      <c r="A172" s="19">
        <v>158</v>
      </c>
      <c r="B172" s="36" t="s">
        <v>55</v>
      </c>
      <c r="C172" s="36" t="s">
        <v>19</v>
      </c>
      <c r="D172" s="37">
        <v>1042</v>
      </c>
      <c r="E172" s="38" t="s">
        <v>2</v>
      </c>
      <c r="F172" s="39">
        <f t="shared" si="10"/>
        <v>6.25</v>
      </c>
      <c r="G172" s="36"/>
      <c r="H172" s="19"/>
      <c r="I172" s="36" t="s">
        <v>123</v>
      </c>
      <c r="J172" s="19">
        <v>3</v>
      </c>
      <c r="K172" s="12">
        <f t="shared" si="7"/>
        <v>3</v>
      </c>
      <c r="L172" s="20">
        <f t="shared" si="8"/>
        <v>14.06</v>
      </c>
    </row>
    <row r="173" spans="1:12" ht="41.4" x14ac:dyDescent="0.3">
      <c r="A173" s="19">
        <v>159</v>
      </c>
      <c r="B173" s="36" t="s">
        <v>55</v>
      </c>
      <c r="C173" s="36" t="s">
        <v>19</v>
      </c>
      <c r="D173" s="37">
        <v>1041</v>
      </c>
      <c r="E173" s="38" t="s">
        <v>2</v>
      </c>
      <c r="F173" s="39">
        <f t="shared" si="10"/>
        <v>6.24</v>
      </c>
      <c r="G173" s="36" t="s">
        <v>124</v>
      </c>
      <c r="H173" s="19">
        <v>4</v>
      </c>
      <c r="I173" s="36"/>
      <c r="J173" s="19"/>
      <c r="K173" s="12">
        <f t="shared" si="7"/>
        <v>4</v>
      </c>
      <c r="L173" s="20">
        <f t="shared" si="8"/>
        <v>18.72</v>
      </c>
    </row>
    <row r="174" spans="1:12" ht="41.4" x14ac:dyDescent="0.3">
      <c r="A174" s="19">
        <v>160</v>
      </c>
      <c r="B174" s="36" t="s">
        <v>55</v>
      </c>
      <c r="C174" s="36" t="s">
        <v>19</v>
      </c>
      <c r="D174" s="37">
        <v>1101</v>
      </c>
      <c r="E174" s="38" t="s">
        <v>2</v>
      </c>
      <c r="F174" s="39">
        <f t="shared" si="10"/>
        <v>6.6</v>
      </c>
      <c r="G174" s="36" t="s">
        <v>125</v>
      </c>
      <c r="H174" s="19">
        <v>1</v>
      </c>
      <c r="I174" s="36"/>
      <c r="J174" s="19"/>
      <c r="K174" s="12">
        <f t="shared" si="7"/>
        <v>1</v>
      </c>
      <c r="L174" s="20">
        <f t="shared" si="8"/>
        <v>4.95</v>
      </c>
    </row>
    <row r="175" spans="1:12" ht="41.4" x14ac:dyDescent="0.3">
      <c r="A175" s="19">
        <v>161</v>
      </c>
      <c r="B175" s="36" t="s">
        <v>55</v>
      </c>
      <c r="C175" s="36" t="s">
        <v>19</v>
      </c>
      <c r="D175" s="37">
        <v>1122</v>
      </c>
      <c r="E175" s="38" t="s">
        <v>2</v>
      </c>
      <c r="F175" s="39">
        <f t="shared" si="10"/>
        <v>6.73</v>
      </c>
      <c r="G175" s="36" t="s">
        <v>126</v>
      </c>
      <c r="H175" s="19">
        <v>10</v>
      </c>
      <c r="I175" s="36"/>
      <c r="J175" s="19"/>
      <c r="K175" s="12">
        <f t="shared" si="7"/>
        <v>10</v>
      </c>
      <c r="L175" s="20">
        <f t="shared" si="8"/>
        <v>50.48</v>
      </c>
    </row>
    <row r="176" spans="1:12" ht="41.4" x14ac:dyDescent="0.3">
      <c r="A176" s="19">
        <v>162</v>
      </c>
      <c r="B176" s="36" t="s">
        <v>55</v>
      </c>
      <c r="C176" s="36" t="s">
        <v>17</v>
      </c>
      <c r="D176" s="37">
        <v>1213</v>
      </c>
      <c r="E176" s="38" t="s">
        <v>2</v>
      </c>
      <c r="F176" s="39">
        <f t="shared" si="10"/>
        <v>7.27</v>
      </c>
      <c r="G176" s="36" t="s">
        <v>127</v>
      </c>
      <c r="H176" s="19">
        <v>1</v>
      </c>
      <c r="I176" s="36"/>
      <c r="J176" s="19"/>
      <c r="K176" s="12">
        <f t="shared" si="7"/>
        <v>1</v>
      </c>
      <c r="L176" s="20">
        <f t="shared" si="8"/>
        <v>5.45</v>
      </c>
    </row>
    <row r="177" spans="1:12" ht="55.2" x14ac:dyDescent="0.3">
      <c r="A177" s="19">
        <v>163</v>
      </c>
      <c r="B177" s="36" t="s">
        <v>55</v>
      </c>
      <c r="C177" s="36" t="s">
        <v>18</v>
      </c>
      <c r="D177" s="37">
        <v>903</v>
      </c>
      <c r="E177" s="38" t="s">
        <v>2</v>
      </c>
      <c r="F177" s="39">
        <f t="shared" si="10"/>
        <v>5.41</v>
      </c>
      <c r="G177" s="36" t="s">
        <v>128</v>
      </c>
      <c r="H177" s="19">
        <v>1</v>
      </c>
      <c r="I177" s="36"/>
      <c r="J177" s="19"/>
      <c r="K177" s="12">
        <f t="shared" si="7"/>
        <v>1</v>
      </c>
      <c r="L177" s="20">
        <f t="shared" si="8"/>
        <v>4.0599999999999996</v>
      </c>
    </row>
    <row r="178" spans="1:12" ht="41.4" x14ac:dyDescent="0.3">
      <c r="A178" s="19">
        <v>164</v>
      </c>
      <c r="B178" s="36" t="s">
        <v>55</v>
      </c>
      <c r="C178" s="36" t="s">
        <v>19</v>
      </c>
      <c r="D178" s="37">
        <v>1062</v>
      </c>
      <c r="E178" s="38" t="s">
        <v>2</v>
      </c>
      <c r="F178" s="39">
        <f t="shared" si="10"/>
        <v>6.37</v>
      </c>
      <c r="G178" s="36" t="s">
        <v>129</v>
      </c>
      <c r="H178" s="19">
        <v>1</v>
      </c>
      <c r="I178" s="36"/>
      <c r="J178" s="19"/>
      <c r="K178" s="12">
        <f t="shared" si="7"/>
        <v>1</v>
      </c>
      <c r="L178" s="20">
        <f t="shared" si="8"/>
        <v>4.78</v>
      </c>
    </row>
    <row r="179" spans="1:12" ht="41.4" x14ac:dyDescent="0.3">
      <c r="A179" s="19">
        <v>165</v>
      </c>
      <c r="B179" s="36" t="s">
        <v>55</v>
      </c>
      <c r="C179" s="36" t="s">
        <v>17</v>
      </c>
      <c r="D179" s="37">
        <v>1101</v>
      </c>
      <c r="E179" s="38" t="s">
        <v>2</v>
      </c>
      <c r="F179" s="39">
        <f t="shared" si="10"/>
        <v>6.6</v>
      </c>
      <c r="G179" s="36" t="s">
        <v>130</v>
      </c>
      <c r="H179" s="19">
        <v>1</v>
      </c>
      <c r="I179" s="36"/>
      <c r="J179" s="19"/>
      <c r="K179" s="12">
        <f t="shared" si="7"/>
        <v>1</v>
      </c>
      <c r="L179" s="20">
        <f t="shared" si="8"/>
        <v>4.95</v>
      </c>
    </row>
    <row r="180" spans="1:12" ht="55.2" x14ac:dyDescent="0.3">
      <c r="A180" s="19">
        <v>166</v>
      </c>
      <c r="B180" s="36" t="s">
        <v>45</v>
      </c>
      <c r="C180" s="36" t="s">
        <v>18</v>
      </c>
      <c r="D180" s="37">
        <v>929</v>
      </c>
      <c r="E180" s="38" t="s">
        <v>2</v>
      </c>
      <c r="F180" s="39">
        <f t="shared" si="10"/>
        <v>5.57</v>
      </c>
      <c r="G180" s="36" t="s">
        <v>59</v>
      </c>
      <c r="H180" s="19">
        <v>1</v>
      </c>
      <c r="I180" s="36"/>
      <c r="J180" s="19"/>
      <c r="K180" s="12">
        <f t="shared" si="7"/>
        <v>1</v>
      </c>
      <c r="L180" s="20">
        <f t="shared" si="8"/>
        <v>4.18</v>
      </c>
    </row>
    <row r="181" spans="1:12" ht="55.2" x14ac:dyDescent="0.3">
      <c r="A181" s="19">
        <v>167</v>
      </c>
      <c r="B181" s="36" t="s">
        <v>45</v>
      </c>
      <c r="C181" s="36" t="s">
        <v>18</v>
      </c>
      <c r="D181" s="37">
        <v>889</v>
      </c>
      <c r="E181" s="38" t="s">
        <v>2</v>
      </c>
      <c r="F181" s="39">
        <f t="shared" si="10"/>
        <v>5.33</v>
      </c>
      <c r="G181" s="36" t="s">
        <v>59</v>
      </c>
      <c r="H181" s="19">
        <v>1</v>
      </c>
      <c r="I181" s="36"/>
      <c r="J181" s="19"/>
      <c r="K181" s="12">
        <f t="shared" si="7"/>
        <v>1</v>
      </c>
      <c r="L181" s="20">
        <f t="shared" si="8"/>
        <v>4</v>
      </c>
    </row>
    <row r="182" spans="1:12" ht="55.2" x14ac:dyDescent="0.3">
      <c r="A182" s="19">
        <v>168</v>
      </c>
      <c r="B182" s="36" t="s">
        <v>46</v>
      </c>
      <c r="C182" s="36" t="s">
        <v>20</v>
      </c>
      <c r="D182" s="37">
        <v>843</v>
      </c>
      <c r="E182" s="38" t="s">
        <v>2</v>
      </c>
      <c r="F182" s="39">
        <f t="shared" si="10"/>
        <v>5.05</v>
      </c>
      <c r="G182" s="36" t="s">
        <v>131</v>
      </c>
      <c r="H182" s="19">
        <v>1</v>
      </c>
      <c r="I182" s="36"/>
      <c r="J182" s="19"/>
      <c r="K182" s="12">
        <f t="shared" si="7"/>
        <v>1</v>
      </c>
      <c r="L182" s="20">
        <f t="shared" si="8"/>
        <v>3.79</v>
      </c>
    </row>
    <row r="183" spans="1:12" ht="55.2" x14ac:dyDescent="0.3">
      <c r="A183" s="19">
        <v>169</v>
      </c>
      <c r="B183" s="36" t="s">
        <v>45</v>
      </c>
      <c r="C183" s="36" t="s">
        <v>18</v>
      </c>
      <c r="D183" s="37">
        <v>949</v>
      </c>
      <c r="E183" s="38" t="s">
        <v>2</v>
      </c>
      <c r="F183" s="39">
        <f t="shared" si="10"/>
        <v>5.69</v>
      </c>
      <c r="G183" s="36"/>
      <c r="H183" s="19"/>
      <c r="I183" s="36" t="s">
        <v>132</v>
      </c>
      <c r="J183" s="19">
        <v>1</v>
      </c>
      <c r="K183" s="12">
        <f t="shared" si="7"/>
        <v>1</v>
      </c>
      <c r="L183" s="20">
        <f t="shared" si="8"/>
        <v>4.2699999999999996</v>
      </c>
    </row>
    <row r="184" spans="1:12" ht="41.4" x14ac:dyDescent="0.3">
      <c r="A184" s="19">
        <v>170</v>
      </c>
      <c r="B184" s="36" t="s">
        <v>56</v>
      </c>
      <c r="C184" s="36" t="s">
        <v>21</v>
      </c>
      <c r="D184" s="37">
        <v>1390</v>
      </c>
      <c r="E184" s="38" t="s">
        <v>2</v>
      </c>
      <c r="F184" s="39">
        <f t="shared" si="10"/>
        <v>8.33</v>
      </c>
      <c r="G184" s="36" t="s">
        <v>133</v>
      </c>
      <c r="H184" s="19">
        <v>5</v>
      </c>
      <c r="I184" s="36"/>
      <c r="J184" s="19"/>
      <c r="K184" s="12">
        <f t="shared" si="7"/>
        <v>5</v>
      </c>
      <c r="L184" s="20">
        <f t="shared" si="8"/>
        <v>31.24</v>
      </c>
    </row>
    <row r="185" spans="1:12" ht="41.4" x14ac:dyDescent="0.3">
      <c r="A185" s="19">
        <v>171</v>
      </c>
      <c r="B185" s="36" t="s">
        <v>56</v>
      </c>
      <c r="C185" s="36" t="s">
        <v>17</v>
      </c>
      <c r="D185" s="37">
        <v>1123</v>
      </c>
      <c r="E185" s="38" t="s">
        <v>2</v>
      </c>
      <c r="F185" s="39">
        <f t="shared" si="10"/>
        <v>6.73</v>
      </c>
      <c r="G185" s="36"/>
      <c r="H185" s="19"/>
      <c r="I185" s="36" t="s">
        <v>134</v>
      </c>
      <c r="J185" s="19">
        <v>2</v>
      </c>
      <c r="K185" s="12">
        <f t="shared" si="7"/>
        <v>2</v>
      </c>
      <c r="L185" s="20">
        <f t="shared" si="8"/>
        <v>10.1</v>
      </c>
    </row>
    <row r="186" spans="1:12" ht="41.4" x14ac:dyDescent="0.3">
      <c r="A186" s="19">
        <v>172</v>
      </c>
      <c r="B186" s="36" t="s">
        <v>53</v>
      </c>
      <c r="C186" s="36" t="s">
        <v>17</v>
      </c>
      <c r="D186" s="37">
        <v>1123</v>
      </c>
      <c r="E186" s="38" t="s">
        <v>2</v>
      </c>
      <c r="F186" s="39">
        <f t="shared" si="10"/>
        <v>6.73</v>
      </c>
      <c r="G186" s="36" t="s">
        <v>135</v>
      </c>
      <c r="H186" s="19">
        <v>3</v>
      </c>
      <c r="I186" s="36"/>
      <c r="J186" s="19"/>
      <c r="K186" s="12">
        <f t="shared" si="7"/>
        <v>3</v>
      </c>
      <c r="L186" s="20">
        <f t="shared" si="8"/>
        <v>15.14</v>
      </c>
    </row>
    <row r="187" spans="1:12" ht="55.2" x14ac:dyDescent="0.3">
      <c r="A187" s="19">
        <v>173</v>
      </c>
      <c r="B187" s="36" t="s">
        <v>54</v>
      </c>
      <c r="C187" s="36" t="s">
        <v>20</v>
      </c>
      <c r="D187" s="37">
        <v>863</v>
      </c>
      <c r="E187" s="38" t="s">
        <v>2</v>
      </c>
      <c r="F187" s="39">
        <f t="shared" si="10"/>
        <v>5.17</v>
      </c>
      <c r="G187" s="36" t="s">
        <v>136</v>
      </c>
      <c r="H187" s="19">
        <v>21</v>
      </c>
      <c r="I187" s="36" t="s">
        <v>137</v>
      </c>
      <c r="J187" s="19">
        <v>3</v>
      </c>
      <c r="K187" s="12">
        <f t="shared" si="7"/>
        <v>24</v>
      </c>
      <c r="L187" s="20">
        <f t="shared" si="8"/>
        <v>93.06</v>
      </c>
    </row>
    <row r="188" spans="1:12" ht="55.2" x14ac:dyDescent="0.3">
      <c r="A188" s="19">
        <v>174</v>
      </c>
      <c r="B188" s="36" t="s">
        <v>54</v>
      </c>
      <c r="C188" s="36" t="s">
        <v>20</v>
      </c>
      <c r="D188" s="37">
        <v>843</v>
      </c>
      <c r="E188" s="38" t="s">
        <v>2</v>
      </c>
      <c r="F188" s="39">
        <f t="shared" si="10"/>
        <v>5.05</v>
      </c>
      <c r="G188" s="36"/>
      <c r="H188" s="19"/>
      <c r="I188" s="36" t="s">
        <v>137</v>
      </c>
      <c r="J188" s="19">
        <v>12</v>
      </c>
      <c r="K188" s="12">
        <f t="shared" si="7"/>
        <v>12</v>
      </c>
      <c r="L188" s="20">
        <f t="shared" si="8"/>
        <v>45.45</v>
      </c>
    </row>
    <row r="189" spans="1:12" ht="55.2" x14ac:dyDescent="0.3">
      <c r="A189" s="19">
        <v>175</v>
      </c>
      <c r="B189" s="36" t="s">
        <v>54</v>
      </c>
      <c r="C189" s="36" t="s">
        <v>20</v>
      </c>
      <c r="D189" s="37">
        <v>843</v>
      </c>
      <c r="E189" s="38" t="s">
        <v>2</v>
      </c>
      <c r="F189" s="39">
        <f t="shared" si="10"/>
        <v>5.05</v>
      </c>
      <c r="G189" s="36" t="s">
        <v>136</v>
      </c>
      <c r="H189" s="19">
        <v>12</v>
      </c>
      <c r="I189" s="36" t="s">
        <v>137</v>
      </c>
      <c r="J189" s="19">
        <v>12</v>
      </c>
      <c r="K189" s="12">
        <f t="shared" si="7"/>
        <v>24</v>
      </c>
      <c r="L189" s="20">
        <f t="shared" si="8"/>
        <v>90.9</v>
      </c>
    </row>
    <row r="190" spans="1:12" ht="55.2" x14ac:dyDescent="0.3">
      <c r="A190" s="19">
        <v>176</v>
      </c>
      <c r="B190" s="36" t="s">
        <v>54</v>
      </c>
      <c r="C190" s="36" t="s">
        <v>20</v>
      </c>
      <c r="D190" s="37">
        <v>883</v>
      </c>
      <c r="E190" s="38" t="s">
        <v>2</v>
      </c>
      <c r="F190" s="39">
        <f t="shared" si="10"/>
        <v>5.29</v>
      </c>
      <c r="G190" s="36" t="s">
        <v>138</v>
      </c>
      <c r="H190" s="19">
        <v>6</v>
      </c>
      <c r="I190" s="36"/>
      <c r="J190" s="19"/>
      <c r="K190" s="12">
        <f t="shared" si="7"/>
        <v>6</v>
      </c>
      <c r="L190" s="20">
        <f t="shared" si="8"/>
        <v>23.81</v>
      </c>
    </row>
    <row r="191" spans="1:12" ht="55.2" x14ac:dyDescent="0.3">
      <c r="A191" s="19">
        <v>177</v>
      </c>
      <c r="B191" s="36" t="s">
        <v>139</v>
      </c>
      <c r="C191" s="36" t="s">
        <v>20</v>
      </c>
      <c r="D191" s="37">
        <v>910</v>
      </c>
      <c r="E191" s="38" t="s">
        <v>2</v>
      </c>
      <c r="F191" s="39">
        <f t="shared" si="10"/>
        <v>5.45</v>
      </c>
      <c r="G191" s="36"/>
      <c r="H191" s="19"/>
      <c r="I191" s="36" t="s">
        <v>140</v>
      </c>
      <c r="J191" s="19">
        <v>1</v>
      </c>
      <c r="K191" s="12">
        <f t="shared" si="7"/>
        <v>1</v>
      </c>
      <c r="L191" s="20">
        <f t="shared" si="8"/>
        <v>4.09</v>
      </c>
    </row>
    <row r="192" spans="1:12" ht="55.2" x14ac:dyDescent="0.3">
      <c r="A192" s="19">
        <v>178</v>
      </c>
      <c r="B192" s="36" t="s">
        <v>54</v>
      </c>
      <c r="C192" s="36" t="s">
        <v>20</v>
      </c>
      <c r="D192" s="37">
        <v>843</v>
      </c>
      <c r="E192" s="38" t="s">
        <v>2</v>
      </c>
      <c r="F192" s="39">
        <f t="shared" si="10"/>
        <v>5.05</v>
      </c>
      <c r="G192" s="36"/>
      <c r="H192" s="19"/>
      <c r="I192" s="36" t="s">
        <v>140</v>
      </c>
      <c r="J192" s="19">
        <v>1</v>
      </c>
      <c r="K192" s="12">
        <f t="shared" si="7"/>
        <v>1</v>
      </c>
      <c r="L192" s="20">
        <f t="shared" si="8"/>
        <v>3.79</v>
      </c>
    </row>
    <row r="193" spans="1:12" ht="55.2" x14ac:dyDescent="0.3">
      <c r="A193" s="19">
        <v>179</v>
      </c>
      <c r="B193" s="36" t="s">
        <v>45</v>
      </c>
      <c r="C193" s="36" t="s">
        <v>18</v>
      </c>
      <c r="D193" s="37">
        <v>909</v>
      </c>
      <c r="E193" s="38" t="s">
        <v>2</v>
      </c>
      <c r="F193" s="39">
        <f t="shared" si="10"/>
        <v>5.45</v>
      </c>
      <c r="G193" s="36"/>
      <c r="H193" s="19"/>
      <c r="I193" s="36" t="s">
        <v>141</v>
      </c>
      <c r="J193" s="19">
        <v>4</v>
      </c>
      <c r="K193" s="12">
        <f t="shared" si="7"/>
        <v>4</v>
      </c>
      <c r="L193" s="20">
        <f t="shared" si="8"/>
        <v>16.350000000000001</v>
      </c>
    </row>
    <row r="194" spans="1:12" ht="55.2" x14ac:dyDescent="0.3">
      <c r="A194" s="19">
        <v>180</v>
      </c>
      <c r="B194" s="36" t="s">
        <v>45</v>
      </c>
      <c r="C194" s="36" t="s">
        <v>18</v>
      </c>
      <c r="D194" s="37">
        <v>929</v>
      </c>
      <c r="E194" s="38" t="s">
        <v>2</v>
      </c>
      <c r="F194" s="39">
        <f t="shared" si="10"/>
        <v>5.57</v>
      </c>
      <c r="G194" s="36"/>
      <c r="H194" s="19"/>
      <c r="I194" s="36" t="s">
        <v>141</v>
      </c>
      <c r="J194" s="19">
        <v>4</v>
      </c>
      <c r="K194" s="12">
        <f t="shared" si="7"/>
        <v>4</v>
      </c>
      <c r="L194" s="20">
        <f t="shared" si="8"/>
        <v>16.71</v>
      </c>
    </row>
    <row r="195" spans="1:12" ht="55.2" x14ac:dyDescent="0.3">
      <c r="A195" s="19">
        <v>181</v>
      </c>
      <c r="B195" s="36" t="s">
        <v>46</v>
      </c>
      <c r="C195" s="36" t="s">
        <v>20</v>
      </c>
      <c r="D195" s="37">
        <v>843</v>
      </c>
      <c r="E195" s="38" t="s">
        <v>2</v>
      </c>
      <c r="F195" s="39">
        <f t="shared" si="10"/>
        <v>5.05</v>
      </c>
      <c r="G195" s="36"/>
      <c r="H195" s="19"/>
      <c r="I195" s="36" t="s">
        <v>142</v>
      </c>
      <c r="J195" s="19">
        <v>7</v>
      </c>
      <c r="K195" s="12">
        <f t="shared" si="7"/>
        <v>7</v>
      </c>
      <c r="L195" s="20">
        <f t="shared" si="8"/>
        <v>26.51</v>
      </c>
    </row>
    <row r="196" spans="1:12" ht="55.2" x14ac:dyDescent="0.3">
      <c r="A196" s="19">
        <v>182</v>
      </c>
      <c r="B196" s="36" t="s">
        <v>46</v>
      </c>
      <c r="C196" s="36" t="s">
        <v>20</v>
      </c>
      <c r="D196" s="37">
        <v>843</v>
      </c>
      <c r="E196" s="38" t="s">
        <v>2</v>
      </c>
      <c r="F196" s="39">
        <f t="shared" si="10"/>
        <v>5.05</v>
      </c>
      <c r="G196" s="36"/>
      <c r="H196" s="19"/>
      <c r="I196" s="36" t="s">
        <v>143</v>
      </c>
      <c r="J196" s="19">
        <v>5</v>
      </c>
      <c r="K196" s="12">
        <f t="shared" si="7"/>
        <v>5</v>
      </c>
      <c r="L196" s="20">
        <f t="shared" si="8"/>
        <v>18.940000000000001</v>
      </c>
    </row>
    <row r="197" spans="1:12" ht="55.2" x14ac:dyDescent="0.3">
      <c r="A197" s="19">
        <v>183</v>
      </c>
      <c r="B197" s="36" t="s">
        <v>45</v>
      </c>
      <c r="C197" s="36" t="s">
        <v>18</v>
      </c>
      <c r="D197" s="37">
        <v>949</v>
      </c>
      <c r="E197" s="38" t="s">
        <v>2</v>
      </c>
      <c r="F197" s="39">
        <f t="shared" si="10"/>
        <v>5.69</v>
      </c>
      <c r="G197" s="36"/>
      <c r="H197" s="19"/>
      <c r="I197" s="36" t="s">
        <v>142</v>
      </c>
      <c r="J197" s="19">
        <v>7</v>
      </c>
      <c r="K197" s="12">
        <f t="shared" si="7"/>
        <v>7</v>
      </c>
      <c r="L197" s="20">
        <f t="shared" si="8"/>
        <v>29.87</v>
      </c>
    </row>
    <row r="198" spans="1:12" ht="55.2" x14ac:dyDescent="0.3">
      <c r="A198" s="19">
        <v>184</v>
      </c>
      <c r="B198" s="36" t="s">
        <v>46</v>
      </c>
      <c r="C198" s="36" t="s">
        <v>20</v>
      </c>
      <c r="D198" s="37">
        <v>903</v>
      </c>
      <c r="E198" s="38" t="s">
        <v>2</v>
      </c>
      <c r="F198" s="39">
        <f t="shared" si="10"/>
        <v>5.41</v>
      </c>
      <c r="G198" s="36"/>
      <c r="H198" s="19"/>
      <c r="I198" s="36" t="s">
        <v>134</v>
      </c>
      <c r="J198" s="19">
        <v>2</v>
      </c>
      <c r="K198" s="12">
        <f t="shared" si="7"/>
        <v>2</v>
      </c>
      <c r="L198" s="20">
        <f t="shared" si="8"/>
        <v>8.1199999999999992</v>
      </c>
    </row>
    <row r="199" spans="1:12" ht="55.2" x14ac:dyDescent="0.3">
      <c r="A199" s="19">
        <v>185</v>
      </c>
      <c r="B199" s="36" t="s">
        <v>46</v>
      </c>
      <c r="C199" s="36" t="s">
        <v>20</v>
      </c>
      <c r="D199" s="37">
        <v>843</v>
      </c>
      <c r="E199" s="38" t="s">
        <v>2</v>
      </c>
      <c r="F199" s="39">
        <f t="shared" si="10"/>
        <v>5.05</v>
      </c>
      <c r="G199" s="36"/>
      <c r="H199" s="19"/>
      <c r="I199" s="36" t="s">
        <v>144</v>
      </c>
      <c r="J199" s="19">
        <v>5</v>
      </c>
      <c r="K199" s="12">
        <f t="shared" si="7"/>
        <v>5</v>
      </c>
      <c r="L199" s="20">
        <f t="shared" si="8"/>
        <v>18.940000000000001</v>
      </c>
    </row>
    <row r="200" spans="1:12" ht="55.2" x14ac:dyDescent="0.3">
      <c r="A200" s="19">
        <v>186</v>
      </c>
      <c r="B200" s="36" t="s">
        <v>45</v>
      </c>
      <c r="C200" s="36" t="s">
        <v>18</v>
      </c>
      <c r="D200" s="37">
        <v>949</v>
      </c>
      <c r="E200" s="38" t="s">
        <v>2</v>
      </c>
      <c r="F200" s="39">
        <f t="shared" si="10"/>
        <v>5.69</v>
      </c>
      <c r="G200" s="36"/>
      <c r="H200" s="19"/>
      <c r="I200" s="36" t="s">
        <v>145</v>
      </c>
      <c r="J200" s="19">
        <v>7</v>
      </c>
      <c r="K200" s="12">
        <f t="shared" si="7"/>
        <v>7</v>
      </c>
      <c r="L200" s="20">
        <f t="shared" si="8"/>
        <v>29.87</v>
      </c>
    </row>
    <row r="201" spans="1:12" ht="55.2" x14ac:dyDescent="0.3">
      <c r="A201" s="19">
        <v>187</v>
      </c>
      <c r="B201" s="36" t="s">
        <v>45</v>
      </c>
      <c r="C201" s="36" t="s">
        <v>18</v>
      </c>
      <c r="D201" s="37">
        <v>909</v>
      </c>
      <c r="E201" s="38" t="s">
        <v>2</v>
      </c>
      <c r="F201" s="39">
        <f t="shared" si="10"/>
        <v>5.45</v>
      </c>
      <c r="G201" s="36"/>
      <c r="H201" s="19"/>
      <c r="I201" s="36" t="s">
        <v>146</v>
      </c>
      <c r="J201" s="19">
        <v>1</v>
      </c>
      <c r="K201" s="12">
        <f t="shared" si="7"/>
        <v>1</v>
      </c>
      <c r="L201" s="20">
        <f t="shared" si="8"/>
        <v>4.09</v>
      </c>
    </row>
    <row r="202" spans="1:12" ht="55.2" x14ac:dyDescent="0.3">
      <c r="A202" s="19">
        <v>188</v>
      </c>
      <c r="B202" s="36" t="s">
        <v>45</v>
      </c>
      <c r="C202" s="36" t="s">
        <v>18</v>
      </c>
      <c r="D202" s="37">
        <v>889</v>
      </c>
      <c r="E202" s="38" t="s">
        <v>2</v>
      </c>
      <c r="F202" s="39">
        <f t="shared" si="10"/>
        <v>5.33</v>
      </c>
      <c r="G202" s="36"/>
      <c r="H202" s="19"/>
      <c r="I202" s="36" t="s">
        <v>147</v>
      </c>
      <c r="J202" s="19">
        <v>2</v>
      </c>
      <c r="K202" s="12">
        <f t="shared" si="7"/>
        <v>2</v>
      </c>
      <c r="L202" s="20">
        <f t="shared" si="8"/>
        <v>8</v>
      </c>
    </row>
    <row r="203" spans="1:12" ht="55.2" x14ac:dyDescent="0.3">
      <c r="A203" s="19">
        <v>189</v>
      </c>
      <c r="B203" s="36" t="s">
        <v>57</v>
      </c>
      <c r="C203" s="36" t="s">
        <v>20</v>
      </c>
      <c r="D203" s="37">
        <v>850</v>
      </c>
      <c r="E203" s="38" t="s">
        <v>2</v>
      </c>
      <c r="F203" s="39">
        <f t="shared" si="10"/>
        <v>5.0999999999999996</v>
      </c>
      <c r="G203" s="36"/>
      <c r="H203" s="19"/>
      <c r="I203" s="36" t="s">
        <v>148</v>
      </c>
      <c r="J203" s="19">
        <v>3</v>
      </c>
      <c r="K203" s="12">
        <f t="shared" si="7"/>
        <v>3</v>
      </c>
      <c r="L203" s="20">
        <f t="shared" si="8"/>
        <v>11.48</v>
      </c>
    </row>
    <row r="204" spans="1:12" ht="55.2" x14ac:dyDescent="0.3">
      <c r="A204" s="19">
        <v>190</v>
      </c>
      <c r="B204" s="36" t="s">
        <v>45</v>
      </c>
      <c r="C204" s="36" t="s">
        <v>18</v>
      </c>
      <c r="D204" s="37">
        <v>889</v>
      </c>
      <c r="E204" s="38" t="s">
        <v>2</v>
      </c>
      <c r="F204" s="39">
        <f t="shared" si="10"/>
        <v>5.33</v>
      </c>
      <c r="G204" s="36"/>
      <c r="H204" s="19"/>
      <c r="I204" s="36" t="s">
        <v>149</v>
      </c>
      <c r="J204" s="19">
        <v>4</v>
      </c>
      <c r="K204" s="12">
        <f t="shared" ref="K204:K267" si="11">H204+J204</f>
        <v>4</v>
      </c>
      <c r="L204" s="20">
        <f t="shared" ref="L204:L267" si="12">ROUND(K204*F204*$L$4,2)</f>
        <v>15.99</v>
      </c>
    </row>
    <row r="205" spans="1:12" ht="55.2" x14ac:dyDescent="0.3">
      <c r="A205" s="19">
        <v>191</v>
      </c>
      <c r="B205" s="36" t="s">
        <v>45</v>
      </c>
      <c r="C205" s="36" t="s">
        <v>18</v>
      </c>
      <c r="D205" s="37">
        <v>949</v>
      </c>
      <c r="E205" s="38" t="s">
        <v>2</v>
      </c>
      <c r="F205" s="39">
        <f t="shared" si="10"/>
        <v>5.69</v>
      </c>
      <c r="G205" s="36"/>
      <c r="H205" s="19"/>
      <c r="I205" s="36" t="s">
        <v>150</v>
      </c>
      <c r="J205" s="19">
        <v>3</v>
      </c>
      <c r="K205" s="12">
        <f t="shared" si="11"/>
        <v>3</v>
      </c>
      <c r="L205" s="20">
        <f t="shared" si="12"/>
        <v>12.8</v>
      </c>
    </row>
    <row r="206" spans="1:12" ht="55.2" x14ac:dyDescent="0.3">
      <c r="A206" s="19">
        <v>192</v>
      </c>
      <c r="B206" s="36" t="s">
        <v>46</v>
      </c>
      <c r="C206" s="36" t="s">
        <v>20</v>
      </c>
      <c r="D206" s="37">
        <v>843</v>
      </c>
      <c r="E206" s="38" t="s">
        <v>2</v>
      </c>
      <c r="F206" s="39">
        <f t="shared" si="10"/>
        <v>5.05</v>
      </c>
      <c r="G206" s="36"/>
      <c r="H206" s="19"/>
      <c r="I206" s="36" t="s">
        <v>151</v>
      </c>
      <c r="J206" s="19">
        <v>1</v>
      </c>
      <c r="K206" s="12">
        <f t="shared" si="11"/>
        <v>1</v>
      </c>
      <c r="L206" s="20">
        <f t="shared" si="12"/>
        <v>3.79</v>
      </c>
    </row>
    <row r="207" spans="1:12" ht="55.2" x14ac:dyDescent="0.3">
      <c r="A207" s="19">
        <v>193</v>
      </c>
      <c r="B207" s="36" t="s">
        <v>45</v>
      </c>
      <c r="C207" s="36" t="s">
        <v>18</v>
      </c>
      <c r="D207" s="37">
        <v>1092</v>
      </c>
      <c r="E207" s="38" t="s">
        <v>2</v>
      </c>
      <c r="F207" s="39">
        <f t="shared" si="10"/>
        <v>6.55</v>
      </c>
      <c r="G207" s="36"/>
      <c r="H207" s="19"/>
      <c r="I207" s="36" t="s">
        <v>152</v>
      </c>
      <c r="J207" s="19">
        <v>2</v>
      </c>
      <c r="K207" s="12">
        <f t="shared" si="11"/>
        <v>2</v>
      </c>
      <c r="L207" s="20">
        <f t="shared" si="12"/>
        <v>9.83</v>
      </c>
    </row>
    <row r="208" spans="1:12" ht="55.2" x14ac:dyDescent="0.3">
      <c r="A208" s="19">
        <v>194</v>
      </c>
      <c r="B208" s="36" t="s">
        <v>57</v>
      </c>
      <c r="C208" s="36" t="s">
        <v>20</v>
      </c>
      <c r="D208" s="37">
        <v>910</v>
      </c>
      <c r="E208" s="38" t="s">
        <v>2</v>
      </c>
      <c r="F208" s="39">
        <f t="shared" si="10"/>
        <v>5.45</v>
      </c>
      <c r="G208" s="36"/>
      <c r="H208" s="19"/>
      <c r="I208" s="36" t="s">
        <v>151</v>
      </c>
      <c r="J208" s="19">
        <v>1</v>
      </c>
      <c r="K208" s="12">
        <f t="shared" si="11"/>
        <v>1</v>
      </c>
      <c r="L208" s="20">
        <f t="shared" si="12"/>
        <v>4.09</v>
      </c>
    </row>
    <row r="209" spans="1:12" ht="55.2" x14ac:dyDescent="0.3">
      <c r="A209" s="19">
        <v>195</v>
      </c>
      <c r="B209" s="36" t="s">
        <v>46</v>
      </c>
      <c r="C209" s="36" t="s">
        <v>20</v>
      </c>
      <c r="D209" s="37">
        <v>843</v>
      </c>
      <c r="E209" s="38" t="s">
        <v>2</v>
      </c>
      <c r="F209" s="39">
        <f t="shared" si="10"/>
        <v>5.05</v>
      </c>
      <c r="G209" s="36"/>
      <c r="H209" s="19"/>
      <c r="I209" s="36" t="s">
        <v>151</v>
      </c>
      <c r="J209" s="19">
        <v>1</v>
      </c>
      <c r="K209" s="12">
        <f t="shared" si="11"/>
        <v>1</v>
      </c>
      <c r="L209" s="20">
        <f t="shared" si="12"/>
        <v>3.79</v>
      </c>
    </row>
    <row r="210" spans="1:12" ht="55.2" x14ac:dyDescent="0.3">
      <c r="A210" s="19">
        <v>196</v>
      </c>
      <c r="B210" s="36" t="s">
        <v>45</v>
      </c>
      <c r="C210" s="36" t="s">
        <v>18</v>
      </c>
      <c r="D210" s="37">
        <v>949</v>
      </c>
      <c r="E210" s="38" t="s">
        <v>2</v>
      </c>
      <c r="F210" s="39">
        <f t="shared" si="10"/>
        <v>5.69</v>
      </c>
      <c r="G210" s="36" t="s">
        <v>153</v>
      </c>
      <c r="H210" s="19">
        <v>1</v>
      </c>
      <c r="I210" s="36" t="s">
        <v>154</v>
      </c>
      <c r="J210" s="19">
        <v>2</v>
      </c>
      <c r="K210" s="12">
        <f t="shared" si="11"/>
        <v>3</v>
      </c>
      <c r="L210" s="20">
        <f t="shared" si="12"/>
        <v>12.8</v>
      </c>
    </row>
    <row r="211" spans="1:12" ht="55.2" x14ac:dyDescent="0.3">
      <c r="A211" s="19">
        <v>197</v>
      </c>
      <c r="B211" s="36" t="s">
        <v>45</v>
      </c>
      <c r="C211" s="36" t="s">
        <v>18</v>
      </c>
      <c r="D211" s="37">
        <v>949</v>
      </c>
      <c r="E211" s="38" t="s">
        <v>2</v>
      </c>
      <c r="F211" s="39">
        <f t="shared" si="10"/>
        <v>5.69</v>
      </c>
      <c r="G211" s="36"/>
      <c r="H211" s="19"/>
      <c r="I211" s="36" t="s">
        <v>154</v>
      </c>
      <c r="J211" s="19">
        <v>3</v>
      </c>
      <c r="K211" s="12">
        <f t="shared" si="11"/>
        <v>3</v>
      </c>
      <c r="L211" s="20">
        <f t="shared" si="12"/>
        <v>12.8</v>
      </c>
    </row>
    <row r="212" spans="1:12" ht="55.2" x14ac:dyDescent="0.3">
      <c r="A212" s="19">
        <v>198</v>
      </c>
      <c r="B212" s="36" t="s">
        <v>45</v>
      </c>
      <c r="C212" s="36" t="s">
        <v>18</v>
      </c>
      <c r="D212" s="37">
        <v>889</v>
      </c>
      <c r="E212" s="38" t="s">
        <v>2</v>
      </c>
      <c r="F212" s="39">
        <f t="shared" si="10"/>
        <v>5.33</v>
      </c>
      <c r="G212" s="36"/>
      <c r="H212" s="19"/>
      <c r="I212" s="36" t="s">
        <v>154</v>
      </c>
      <c r="J212" s="19">
        <v>1</v>
      </c>
      <c r="K212" s="12">
        <f t="shared" si="11"/>
        <v>1</v>
      </c>
      <c r="L212" s="20">
        <f t="shared" si="12"/>
        <v>4</v>
      </c>
    </row>
    <row r="213" spans="1:12" ht="55.2" x14ac:dyDescent="0.3">
      <c r="A213" s="19">
        <v>199</v>
      </c>
      <c r="B213" s="36" t="s">
        <v>45</v>
      </c>
      <c r="C213" s="36" t="s">
        <v>18</v>
      </c>
      <c r="D213" s="37">
        <v>949</v>
      </c>
      <c r="E213" s="38" t="s">
        <v>2</v>
      </c>
      <c r="F213" s="39">
        <f t="shared" ref="F213:F276" si="13">IF(D213=0,0,IF(E213=0,0,IF(IF(E213="s",$F$4,IF(E213="n",$F$3,0))&gt;0,ROUND(D213/IF(E213="s",$F$4,IF(E213="n",$F$3,0)),2),0)))</f>
        <v>5.69</v>
      </c>
      <c r="G213" s="36" t="s">
        <v>155</v>
      </c>
      <c r="H213" s="19">
        <v>1</v>
      </c>
      <c r="I213" s="36"/>
      <c r="J213" s="19"/>
      <c r="K213" s="12">
        <f t="shared" si="11"/>
        <v>1</v>
      </c>
      <c r="L213" s="20">
        <f t="shared" si="12"/>
        <v>4.2699999999999996</v>
      </c>
    </row>
    <row r="214" spans="1:12" ht="110.4" x14ac:dyDescent="0.3">
      <c r="A214" s="19">
        <v>200</v>
      </c>
      <c r="B214" s="36" t="s">
        <v>156</v>
      </c>
      <c r="C214" s="36" t="s">
        <v>20</v>
      </c>
      <c r="D214" s="37">
        <v>903</v>
      </c>
      <c r="E214" s="38" t="s">
        <v>2</v>
      </c>
      <c r="F214" s="39">
        <f t="shared" si="13"/>
        <v>5.41</v>
      </c>
      <c r="G214" s="36"/>
      <c r="H214" s="19"/>
      <c r="I214" s="36" t="s">
        <v>51</v>
      </c>
      <c r="J214" s="19">
        <v>175</v>
      </c>
      <c r="K214" s="12">
        <f t="shared" si="11"/>
        <v>175</v>
      </c>
      <c r="L214" s="20">
        <f t="shared" si="12"/>
        <v>710.06</v>
      </c>
    </row>
    <row r="215" spans="1:12" ht="55.2" x14ac:dyDescent="0.3">
      <c r="A215" s="19">
        <v>201</v>
      </c>
      <c r="B215" s="36" t="s">
        <v>57</v>
      </c>
      <c r="C215" s="36" t="s">
        <v>20</v>
      </c>
      <c r="D215" s="37">
        <v>910</v>
      </c>
      <c r="E215" s="38" t="s">
        <v>2</v>
      </c>
      <c r="F215" s="39">
        <f t="shared" si="13"/>
        <v>5.45</v>
      </c>
      <c r="G215" s="36"/>
      <c r="H215" s="19"/>
      <c r="I215" s="36" t="s">
        <v>51</v>
      </c>
      <c r="J215" s="19">
        <v>202</v>
      </c>
      <c r="K215" s="12">
        <f t="shared" si="11"/>
        <v>202</v>
      </c>
      <c r="L215" s="20">
        <f t="shared" si="12"/>
        <v>825.68</v>
      </c>
    </row>
    <row r="216" spans="1:12" ht="55.2" x14ac:dyDescent="0.3">
      <c r="A216" s="19">
        <v>202</v>
      </c>
      <c r="B216" s="36" t="s">
        <v>57</v>
      </c>
      <c r="C216" s="36" t="s">
        <v>20</v>
      </c>
      <c r="D216" s="37">
        <v>910</v>
      </c>
      <c r="E216" s="38" t="s">
        <v>2</v>
      </c>
      <c r="F216" s="39">
        <f t="shared" si="13"/>
        <v>5.45</v>
      </c>
      <c r="G216" s="36"/>
      <c r="H216" s="19"/>
      <c r="I216" s="36" t="s">
        <v>51</v>
      </c>
      <c r="J216" s="19">
        <v>222</v>
      </c>
      <c r="K216" s="12">
        <f t="shared" si="11"/>
        <v>222</v>
      </c>
      <c r="L216" s="20">
        <f t="shared" si="12"/>
        <v>907.43</v>
      </c>
    </row>
    <row r="217" spans="1:12" ht="55.2" x14ac:dyDescent="0.3">
      <c r="A217" s="19">
        <v>203</v>
      </c>
      <c r="B217" s="36" t="s">
        <v>57</v>
      </c>
      <c r="C217" s="36" t="s">
        <v>20</v>
      </c>
      <c r="D217" s="37">
        <v>910</v>
      </c>
      <c r="E217" s="38" t="s">
        <v>2</v>
      </c>
      <c r="F217" s="39">
        <f t="shared" si="13"/>
        <v>5.45</v>
      </c>
      <c r="G217" s="36"/>
      <c r="H217" s="19"/>
      <c r="I217" s="36" t="s">
        <v>51</v>
      </c>
      <c r="J217" s="19">
        <v>72</v>
      </c>
      <c r="K217" s="12">
        <f t="shared" si="11"/>
        <v>72</v>
      </c>
      <c r="L217" s="20">
        <f t="shared" si="12"/>
        <v>294.3</v>
      </c>
    </row>
    <row r="218" spans="1:12" ht="55.2" x14ac:dyDescent="0.3">
      <c r="A218" s="19">
        <v>204</v>
      </c>
      <c r="B218" s="36" t="s">
        <v>57</v>
      </c>
      <c r="C218" s="36" t="s">
        <v>19</v>
      </c>
      <c r="D218" s="37">
        <v>1062</v>
      </c>
      <c r="E218" s="38" t="s">
        <v>2</v>
      </c>
      <c r="F218" s="39">
        <f t="shared" si="13"/>
        <v>6.37</v>
      </c>
      <c r="G218" s="36"/>
      <c r="H218" s="19"/>
      <c r="I218" s="36" t="s">
        <v>51</v>
      </c>
      <c r="J218" s="19">
        <v>184</v>
      </c>
      <c r="K218" s="12">
        <f t="shared" si="11"/>
        <v>184</v>
      </c>
      <c r="L218" s="20">
        <f t="shared" si="12"/>
        <v>879.06</v>
      </c>
    </row>
    <row r="219" spans="1:12" ht="55.2" x14ac:dyDescent="0.3">
      <c r="A219" s="19">
        <v>205</v>
      </c>
      <c r="B219" s="36" t="s">
        <v>57</v>
      </c>
      <c r="C219" s="36" t="s">
        <v>20</v>
      </c>
      <c r="D219" s="37">
        <v>910</v>
      </c>
      <c r="E219" s="38" t="s">
        <v>2</v>
      </c>
      <c r="F219" s="39">
        <f t="shared" si="13"/>
        <v>5.45</v>
      </c>
      <c r="G219" s="36"/>
      <c r="H219" s="19"/>
      <c r="I219" s="36" t="s">
        <v>51</v>
      </c>
      <c r="J219" s="19">
        <v>184</v>
      </c>
      <c r="K219" s="12">
        <f t="shared" si="11"/>
        <v>184</v>
      </c>
      <c r="L219" s="20">
        <f t="shared" si="12"/>
        <v>752.1</v>
      </c>
    </row>
    <row r="220" spans="1:12" ht="55.2" x14ac:dyDescent="0.3">
      <c r="A220" s="19">
        <v>206</v>
      </c>
      <c r="B220" s="36" t="s">
        <v>57</v>
      </c>
      <c r="C220" s="36" t="s">
        <v>20</v>
      </c>
      <c r="D220" s="37">
        <v>890</v>
      </c>
      <c r="E220" s="38" t="s">
        <v>2</v>
      </c>
      <c r="F220" s="39">
        <f t="shared" si="13"/>
        <v>5.33</v>
      </c>
      <c r="G220" s="36"/>
      <c r="H220" s="19"/>
      <c r="I220" s="36" t="s">
        <v>51</v>
      </c>
      <c r="J220" s="19">
        <v>180</v>
      </c>
      <c r="K220" s="12">
        <f t="shared" si="11"/>
        <v>180</v>
      </c>
      <c r="L220" s="20">
        <f t="shared" si="12"/>
        <v>719.55</v>
      </c>
    </row>
    <row r="221" spans="1:12" ht="55.2" x14ac:dyDescent="0.3">
      <c r="A221" s="19">
        <v>207</v>
      </c>
      <c r="B221" s="36" t="s">
        <v>57</v>
      </c>
      <c r="C221" s="36" t="s">
        <v>20</v>
      </c>
      <c r="D221" s="37">
        <v>890</v>
      </c>
      <c r="E221" s="38" t="s">
        <v>2</v>
      </c>
      <c r="F221" s="39">
        <f t="shared" si="13"/>
        <v>5.33</v>
      </c>
      <c r="G221" s="36"/>
      <c r="H221" s="19"/>
      <c r="I221" s="36" t="s">
        <v>51</v>
      </c>
      <c r="J221" s="19">
        <v>108</v>
      </c>
      <c r="K221" s="12">
        <f t="shared" si="11"/>
        <v>108</v>
      </c>
      <c r="L221" s="20">
        <f t="shared" si="12"/>
        <v>431.73</v>
      </c>
    </row>
    <row r="222" spans="1:12" ht="55.2" x14ac:dyDescent="0.3">
      <c r="A222" s="19">
        <v>208</v>
      </c>
      <c r="B222" s="36" t="s">
        <v>46</v>
      </c>
      <c r="C222" s="36" t="s">
        <v>18</v>
      </c>
      <c r="D222" s="37">
        <v>949</v>
      </c>
      <c r="E222" s="38" t="s">
        <v>2</v>
      </c>
      <c r="F222" s="39">
        <f t="shared" si="13"/>
        <v>5.69</v>
      </c>
      <c r="G222" s="36"/>
      <c r="H222" s="19"/>
      <c r="I222" s="36" t="s">
        <v>51</v>
      </c>
      <c r="J222" s="19">
        <v>144</v>
      </c>
      <c r="K222" s="12">
        <f t="shared" si="11"/>
        <v>144</v>
      </c>
      <c r="L222" s="20">
        <f t="shared" si="12"/>
        <v>614.52</v>
      </c>
    </row>
    <row r="223" spans="1:12" ht="55.2" x14ac:dyDescent="0.3">
      <c r="A223" s="19">
        <v>209</v>
      </c>
      <c r="B223" s="36" t="s">
        <v>57</v>
      </c>
      <c r="C223" s="36" t="s">
        <v>20</v>
      </c>
      <c r="D223" s="37">
        <v>910</v>
      </c>
      <c r="E223" s="38" t="s">
        <v>2</v>
      </c>
      <c r="F223" s="39">
        <f t="shared" si="13"/>
        <v>5.45</v>
      </c>
      <c r="G223" s="36"/>
      <c r="H223" s="19"/>
      <c r="I223" s="36" t="s">
        <v>51</v>
      </c>
      <c r="J223" s="19">
        <v>72</v>
      </c>
      <c r="K223" s="12">
        <f t="shared" si="11"/>
        <v>72</v>
      </c>
      <c r="L223" s="20">
        <f t="shared" si="12"/>
        <v>294.3</v>
      </c>
    </row>
    <row r="224" spans="1:12" ht="55.2" x14ac:dyDescent="0.3">
      <c r="A224" s="19">
        <v>210</v>
      </c>
      <c r="B224" s="36" t="s">
        <v>57</v>
      </c>
      <c r="C224" s="36" t="s">
        <v>19</v>
      </c>
      <c r="D224" s="37">
        <v>1062</v>
      </c>
      <c r="E224" s="38" t="s">
        <v>2</v>
      </c>
      <c r="F224" s="39">
        <f t="shared" si="13"/>
        <v>6.37</v>
      </c>
      <c r="G224" s="36"/>
      <c r="H224" s="19"/>
      <c r="I224" s="36" t="s">
        <v>157</v>
      </c>
      <c r="J224" s="19">
        <v>8</v>
      </c>
      <c r="K224" s="12">
        <f t="shared" si="11"/>
        <v>8</v>
      </c>
      <c r="L224" s="20">
        <f t="shared" si="12"/>
        <v>38.22</v>
      </c>
    </row>
    <row r="225" spans="1:12" ht="55.2" x14ac:dyDescent="0.3">
      <c r="A225" s="19">
        <v>211</v>
      </c>
      <c r="B225" s="36" t="s">
        <v>57</v>
      </c>
      <c r="C225" s="36" t="s">
        <v>20</v>
      </c>
      <c r="D225" s="37">
        <v>910</v>
      </c>
      <c r="E225" s="38" t="s">
        <v>2</v>
      </c>
      <c r="F225" s="39">
        <f t="shared" si="13"/>
        <v>5.45</v>
      </c>
      <c r="G225" s="36"/>
      <c r="H225" s="19"/>
      <c r="I225" s="36" t="s">
        <v>157</v>
      </c>
      <c r="J225" s="19">
        <v>17</v>
      </c>
      <c r="K225" s="12">
        <f t="shared" si="11"/>
        <v>17</v>
      </c>
      <c r="L225" s="20">
        <f t="shared" si="12"/>
        <v>69.489999999999995</v>
      </c>
    </row>
    <row r="226" spans="1:12" ht="55.2" x14ac:dyDescent="0.3">
      <c r="A226" s="19">
        <v>212</v>
      </c>
      <c r="B226" s="36" t="s">
        <v>57</v>
      </c>
      <c r="C226" s="36" t="s">
        <v>20</v>
      </c>
      <c r="D226" s="37">
        <v>890</v>
      </c>
      <c r="E226" s="38" t="s">
        <v>2</v>
      </c>
      <c r="F226" s="39">
        <f t="shared" si="13"/>
        <v>5.33</v>
      </c>
      <c r="G226" s="36"/>
      <c r="H226" s="19"/>
      <c r="I226" s="36" t="s">
        <v>157</v>
      </c>
      <c r="J226" s="19">
        <v>32</v>
      </c>
      <c r="K226" s="12">
        <f t="shared" si="11"/>
        <v>32</v>
      </c>
      <c r="L226" s="20">
        <f t="shared" si="12"/>
        <v>127.92</v>
      </c>
    </row>
    <row r="227" spans="1:12" ht="55.2" x14ac:dyDescent="0.3">
      <c r="A227" s="19">
        <v>213</v>
      </c>
      <c r="B227" s="36" t="s">
        <v>57</v>
      </c>
      <c r="C227" s="36" t="s">
        <v>20</v>
      </c>
      <c r="D227" s="37">
        <v>1047</v>
      </c>
      <c r="E227" s="38" t="s">
        <v>2</v>
      </c>
      <c r="F227" s="39">
        <f t="shared" si="13"/>
        <v>6.28</v>
      </c>
      <c r="G227" s="36"/>
      <c r="H227" s="19"/>
      <c r="I227" s="36" t="s">
        <v>157</v>
      </c>
      <c r="J227" s="19">
        <v>17</v>
      </c>
      <c r="K227" s="12">
        <f t="shared" si="11"/>
        <v>17</v>
      </c>
      <c r="L227" s="20">
        <f t="shared" si="12"/>
        <v>80.069999999999993</v>
      </c>
    </row>
    <row r="228" spans="1:12" ht="55.2" x14ac:dyDescent="0.3">
      <c r="A228" s="19">
        <v>214</v>
      </c>
      <c r="B228" s="36" t="s">
        <v>57</v>
      </c>
      <c r="C228" s="36" t="s">
        <v>20</v>
      </c>
      <c r="D228" s="37">
        <v>830</v>
      </c>
      <c r="E228" s="38" t="s">
        <v>2</v>
      </c>
      <c r="F228" s="39">
        <f t="shared" si="13"/>
        <v>4.9800000000000004</v>
      </c>
      <c r="G228" s="36"/>
      <c r="H228" s="19"/>
      <c r="I228" s="36" t="s">
        <v>157</v>
      </c>
      <c r="J228" s="19">
        <v>40</v>
      </c>
      <c r="K228" s="12">
        <f t="shared" si="11"/>
        <v>40</v>
      </c>
      <c r="L228" s="20">
        <f t="shared" si="12"/>
        <v>149.4</v>
      </c>
    </row>
    <row r="229" spans="1:12" ht="55.2" x14ac:dyDescent="0.3">
      <c r="A229" s="19">
        <v>215</v>
      </c>
      <c r="B229" s="36" t="s">
        <v>57</v>
      </c>
      <c r="C229" s="36" t="s">
        <v>20</v>
      </c>
      <c r="D229" s="37">
        <v>850</v>
      </c>
      <c r="E229" s="38" t="s">
        <v>2</v>
      </c>
      <c r="F229" s="39">
        <f t="shared" si="13"/>
        <v>5.0999999999999996</v>
      </c>
      <c r="G229" s="36"/>
      <c r="H229" s="19"/>
      <c r="I229" s="36" t="s">
        <v>157</v>
      </c>
      <c r="J229" s="19">
        <v>4</v>
      </c>
      <c r="K229" s="12">
        <f t="shared" si="11"/>
        <v>4</v>
      </c>
      <c r="L229" s="20">
        <f t="shared" si="12"/>
        <v>15.3</v>
      </c>
    </row>
    <row r="230" spans="1:12" ht="55.2" x14ac:dyDescent="0.3">
      <c r="A230" s="19">
        <v>216</v>
      </c>
      <c r="B230" s="36" t="s">
        <v>57</v>
      </c>
      <c r="C230" s="36" t="s">
        <v>20</v>
      </c>
      <c r="D230" s="37">
        <v>890</v>
      </c>
      <c r="E230" s="38" t="s">
        <v>2</v>
      </c>
      <c r="F230" s="39">
        <f t="shared" si="13"/>
        <v>5.33</v>
      </c>
      <c r="G230" s="36"/>
      <c r="H230" s="19"/>
      <c r="I230" s="36" t="s">
        <v>157</v>
      </c>
      <c r="J230" s="19">
        <v>13</v>
      </c>
      <c r="K230" s="12">
        <f t="shared" si="11"/>
        <v>13</v>
      </c>
      <c r="L230" s="20">
        <f t="shared" si="12"/>
        <v>51.97</v>
      </c>
    </row>
    <row r="231" spans="1:12" s="18" customFormat="1" ht="18" x14ac:dyDescent="0.3">
      <c r="A231" s="17" t="s">
        <v>41</v>
      </c>
      <c r="B231" s="33"/>
      <c r="C231" s="33"/>
      <c r="D231" s="34"/>
      <c r="E231" s="35"/>
      <c r="F231" s="33"/>
      <c r="G231" s="33"/>
      <c r="H231" s="35"/>
      <c r="I231" s="33"/>
      <c r="J231" s="35"/>
      <c r="K231" s="12">
        <f t="shared" si="11"/>
        <v>0</v>
      </c>
      <c r="L231" s="20">
        <f t="shared" si="12"/>
        <v>0</v>
      </c>
    </row>
    <row r="232" spans="1:12" ht="82.8" x14ac:dyDescent="0.3">
      <c r="A232" s="19">
        <v>217</v>
      </c>
      <c r="B232" s="36" t="s">
        <v>43</v>
      </c>
      <c r="C232" s="36" t="s">
        <v>19</v>
      </c>
      <c r="D232" s="37">
        <v>1082</v>
      </c>
      <c r="E232" s="38" t="s">
        <v>2</v>
      </c>
      <c r="F232" s="39">
        <f t="shared" si="13"/>
        <v>6.49</v>
      </c>
      <c r="G232" s="36" t="s">
        <v>158</v>
      </c>
      <c r="H232" s="19">
        <v>3</v>
      </c>
      <c r="I232" s="36"/>
      <c r="J232" s="19"/>
      <c r="K232" s="12">
        <f t="shared" si="11"/>
        <v>3</v>
      </c>
      <c r="L232" s="20">
        <f t="shared" si="12"/>
        <v>14.6</v>
      </c>
    </row>
    <row r="233" spans="1:12" ht="193.2" x14ac:dyDescent="0.3">
      <c r="A233" s="19">
        <v>218</v>
      </c>
      <c r="B233" s="36" t="s">
        <v>43</v>
      </c>
      <c r="C233" s="36" t="s">
        <v>19</v>
      </c>
      <c r="D233" s="37">
        <v>1102</v>
      </c>
      <c r="E233" s="38" t="s">
        <v>2</v>
      </c>
      <c r="F233" s="39">
        <f t="shared" si="13"/>
        <v>6.61</v>
      </c>
      <c r="G233" s="36" t="s">
        <v>159</v>
      </c>
      <c r="H233" s="19">
        <v>12</v>
      </c>
      <c r="I233" s="36"/>
      <c r="J233" s="19"/>
      <c r="K233" s="12">
        <f t="shared" si="11"/>
        <v>12</v>
      </c>
      <c r="L233" s="20">
        <f t="shared" si="12"/>
        <v>59.49</v>
      </c>
    </row>
    <row r="234" spans="1:12" ht="151.80000000000001" x14ac:dyDescent="0.3">
      <c r="A234" s="19">
        <v>219</v>
      </c>
      <c r="B234" s="36" t="s">
        <v>43</v>
      </c>
      <c r="C234" s="36" t="s">
        <v>19</v>
      </c>
      <c r="D234" s="37">
        <v>1002</v>
      </c>
      <c r="E234" s="38" t="s">
        <v>2</v>
      </c>
      <c r="F234" s="39">
        <f t="shared" si="13"/>
        <v>6.01</v>
      </c>
      <c r="G234" s="36" t="s">
        <v>160</v>
      </c>
      <c r="H234" s="19">
        <v>12</v>
      </c>
      <c r="I234" s="36"/>
      <c r="J234" s="19"/>
      <c r="K234" s="12">
        <f t="shared" si="11"/>
        <v>12</v>
      </c>
      <c r="L234" s="20">
        <f t="shared" si="12"/>
        <v>54.09</v>
      </c>
    </row>
    <row r="235" spans="1:12" ht="82.8" x14ac:dyDescent="0.3">
      <c r="A235" s="19">
        <v>220</v>
      </c>
      <c r="B235" s="36" t="s">
        <v>43</v>
      </c>
      <c r="C235" s="36" t="s">
        <v>19</v>
      </c>
      <c r="D235" s="37">
        <v>1081</v>
      </c>
      <c r="E235" s="38" t="s">
        <v>2</v>
      </c>
      <c r="F235" s="39">
        <f t="shared" si="13"/>
        <v>6.48</v>
      </c>
      <c r="G235" s="36" t="s">
        <v>161</v>
      </c>
      <c r="H235" s="19">
        <v>3</v>
      </c>
      <c r="I235" s="36"/>
      <c r="J235" s="19"/>
      <c r="K235" s="12">
        <f t="shared" si="11"/>
        <v>3</v>
      </c>
      <c r="L235" s="20">
        <f t="shared" si="12"/>
        <v>14.58</v>
      </c>
    </row>
    <row r="236" spans="1:12" ht="151.80000000000001" x14ac:dyDescent="0.3">
      <c r="A236" s="19">
        <v>221</v>
      </c>
      <c r="B236" s="36" t="s">
        <v>43</v>
      </c>
      <c r="C236" s="36" t="s">
        <v>19</v>
      </c>
      <c r="D236" s="37">
        <v>1062</v>
      </c>
      <c r="E236" s="38" t="s">
        <v>2</v>
      </c>
      <c r="F236" s="39">
        <f t="shared" si="13"/>
        <v>6.37</v>
      </c>
      <c r="G236" s="36" t="s">
        <v>162</v>
      </c>
      <c r="H236" s="19">
        <v>12</v>
      </c>
      <c r="I236" s="36"/>
      <c r="J236" s="19"/>
      <c r="K236" s="12">
        <f t="shared" si="11"/>
        <v>12</v>
      </c>
      <c r="L236" s="20">
        <f t="shared" si="12"/>
        <v>57.33</v>
      </c>
    </row>
    <row r="237" spans="1:12" ht="82.8" x14ac:dyDescent="0.3">
      <c r="A237" s="19">
        <v>222</v>
      </c>
      <c r="B237" s="36" t="s">
        <v>43</v>
      </c>
      <c r="C237" s="36" t="s">
        <v>19</v>
      </c>
      <c r="D237" s="37">
        <v>1041</v>
      </c>
      <c r="E237" s="38" t="s">
        <v>2</v>
      </c>
      <c r="F237" s="39">
        <f t="shared" si="13"/>
        <v>6.24</v>
      </c>
      <c r="G237" s="36" t="s">
        <v>163</v>
      </c>
      <c r="H237" s="19">
        <v>4</v>
      </c>
      <c r="I237" s="36"/>
      <c r="J237" s="19"/>
      <c r="K237" s="12">
        <f t="shared" si="11"/>
        <v>4</v>
      </c>
      <c r="L237" s="20">
        <f t="shared" si="12"/>
        <v>18.72</v>
      </c>
    </row>
    <row r="238" spans="1:12" ht="41.4" x14ac:dyDescent="0.3">
      <c r="A238" s="19">
        <v>223</v>
      </c>
      <c r="B238" s="36" t="s">
        <v>43</v>
      </c>
      <c r="C238" s="36" t="s">
        <v>19</v>
      </c>
      <c r="D238" s="37">
        <v>1042</v>
      </c>
      <c r="E238" s="38" t="s">
        <v>2</v>
      </c>
      <c r="F238" s="39">
        <f t="shared" si="13"/>
        <v>6.25</v>
      </c>
      <c r="G238" s="36" t="s">
        <v>164</v>
      </c>
      <c r="H238" s="19">
        <v>5</v>
      </c>
      <c r="I238" s="36"/>
      <c r="J238" s="19"/>
      <c r="K238" s="12">
        <f t="shared" si="11"/>
        <v>5</v>
      </c>
      <c r="L238" s="20">
        <f t="shared" si="12"/>
        <v>23.44</v>
      </c>
    </row>
    <row r="239" spans="1:12" ht="41.4" x14ac:dyDescent="0.3">
      <c r="A239" s="19">
        <v>224</v>
      </c>
      <c r="B239" s="36" t="s">
        <v>42</v>
      </c>
      <c r="C239" s="36" t="s">
        <v>44</v>
      </c>
      <c r="D239" s="37">
        <v>1083</v>
      </c>
      <c r="E239" s="38" t="s">
        <v>2</v>
      </c>
      <c r="F239" s="39">
        <f t="shared" si="13"/>
        <v>6.49</v>
      </c>
      <c r="G239" s="36" t="s">
        <v>165</v>
      </c>
      <c r="H239" s="19">
        <v>3</v>
      </c>
      <c r="I239" s="36"/>
      <c r="J239" s="19"/>
      <c r="K239" s="12">
        <f t="shared" si="11"/>
        <v>3</v>
      </c>
      <c r="L239" s="20">
        <f t="shared" si="12"/>
        <v>14.6</v>
      </c>
    </row>
    <row r="240" spans="1:12" ht="69" x14ac:dyDescent="0.3">
      <c r="A240" s="19">
        <v>225</v>
      </c>
      <c r="B240" s="36" t="s">
        <v>166</v>
      </c>
      <c r="C240" s="36" t="s">
        <v>44</v>
      </c>
      <c r="D240" s="37">
        <v>1144</v>
      </c>
      <c r="E240" s="38" t="s">
        <v>2</v>
      </c>
      <c r="F240" s="39">
        <f t="shared" si="13"/>
        <v>6.86</v>
      </c>
      <c r="G240" s="36" t="s">
        <v>167</v>
      </c>
      <c r="H240" s="19">
        <v>3</v>
      </c>
      <c r="I240" s="36"/>
      <c r="J240" s="19"/>
      <c r="K240" s="12">
        <f t="shared" si="11"/>
        <v>3</v>
      </c>
      <c r="L240" s="20">
        <f t="shared" si="12"/>
        <v>15.44</v>
      </c>
    </row>
    <row r="241" spans="1:12" ht="165.6" x14ac:dyDescent="0.3">
      <c r="A241" s="19">
        <v>226</v>
      </c>
      <c r="B241" s="36" t="s">
        <v>166</v>
      </c>
      <c r="C241" s="36" t="s">
        <v>19</v>
      </c>
      <c r="D241" s="37">
        <v>1082</v>
      </c>
      <c r="E241" s="38" t="s">
        <v>2</v>
      </c>
      <c r="F241" s="39">
        <f t="shared" si="13"/>
        <v>6.49</v>
      </c>
      <c r="G241" s="36" t="s">
        <v>168</v>
      </c>
      <c r="H241" s="19">
        <v>9</v>
      </c>
      <c r="I241" s="36"/>
      <c r="J241" s="19"/>
      <c r="K241" s="12">
        <f t="shared" si="11"/>
        <v>9</v>
      </c>
      <c r="L241" s="20">
        <f t="shared" si="12"/>
        <v>43.81</v>
      </c>
    </row>
    <row r="242" spans="1:12" ht="220.8" x14ac:dyDescent="0.3">
      <c r="A242" s="19">
        <v>227</v>
      </c>
      <c r="B242" s="36" t="s">
        <v>166</v>
      </c>
      <c r="C242" s="36" t="s">
        <v>19</v>
      </c>
      <c r="D242" s="37">
        <v>1062</v>
      </c>
      <c r="E242" s="38" t="s">
        <v>2</v>
      </c>
      <c r="F242" s="39">
        <f t="shared" si="13"/>
        <v>6.37</v>
      </c>
      <c r="G242" s="36" t="s">
        <v>169</v>
      </c>
      <c r="H242" s="19">
        <v>12</v>
      </c>
      <c r="I242" s="36"/>
      <c r="J242" s="19"/>
      <c r="K242" s="12">
        <f t="shared" si="11"/>
        <v>12</v>
      </c>
      <c r="L242" s="20">
        <f t="shared" si="12"/>
        <v>57.33</v>
      </c>
    </row>
    <row r="243" spans="1:12" ht="234.6" x14ac:dyDescent="0.3">
      <c r="A243" s="19">
        <v>228</v>
      </c>
      <c r="B243" s="36" t="s">
        <v>166</v>
      </c>
      <c r="C243" s="36" t="s">
        <v>19</v>
      </c>
      <c r="D243" s="37">
        <v>1002</v>
      </c>
      <c r="E243" s="38" t="s">
        <v>2</v>
      </c>
      <c r="F243" s="39">
        <f t="shared" si="13"/>
        <v>6.01</v>
      </c>
      <c r="G243" s="36" t="s">
        <v>170</v>
      </c>
      <c r="H243" s="19">
        <v>12</v>
      </c>
      <c r="I243" s="36"/>
      <c r="J243" s="19"/>
      <c r="K243" s="12">
        <f t="shared" si="11"/>
        <v>12</v>
      </c>
      <c r="L243" s="20">
        <f t="shared" si="12"/>
        <v>54.09</v>
      </c>
    </row>
    <row r="244" spans="1:12" ht="69" x14ac:dyDescent="0.3">
      <c r="A244" s="19">
        <v>229</v>
      </c>
      <c r="B244" s="36" t="s">
        <v>166</v>
      </c>
      <c r="C244" s="36" t="s">
        <v>19</v>
      </c>
      <c r="D244" s="37">
        <v>1082</v>
      </c>
      <c r="E244" s="38" t="s">
        <v>2</v>
      </c>
      <c r="F244" s="39">
        <f t="shared" si="13"/>
        <v>6.49</v>
      </c>
      <c r="G244" s="36" t="s">
        <v>171</v>
      </c>
      <c r="H244" s="19">
        <v>3</v>
      </c>
      <c r="I244" s="36"/>
      <c r="J244" s="19"/>
      <c r="K244" s="12">
        <f t="shared" si="11"/>
        <v>3</v>
      </c>
      <c r="L244" s="20">
        <f t="shared" si="12"/>
        <v>14.6</v>
      </c>
    </row>
    <row r="245" spans="1:12" ht="124.2" x14ac:dyDescent="0.3">
      <c r="A245" s="19">
        <v>230</v>
      </c>
      <c r="B245" s="36" t="s">
        <v>166</v>
      </c>
      <c r="C245" s="36" t="s">
        <v>19</v>
      </c>
      <c r="D245" s="37">
        <v>1101</v>
      </c>
      <c r="E245" s="38" t="s">
        <v>2</v>
      </c>
      <c r="F245" s="39">
        <f t="shared" si="13"/>
        <v>6.6</v>
      </c>
      <c r="G245" s="36" t="s">
        <v>172</v>
      </c>
      <c r="H245" s="19">
        <v>6</v>
      </c>
      <c r="I245" s="36"/>
      <c r="J245" s="19"/>
      <c r="K245" s="12">
        <f t="shared" si="11"/>
        <v>6</v>
      </c>
      <c r="L245" s="20">
        <f t="shared" si="12"/>
        <v>29.7</v>
      </c>
    </row>
    <row r="246" spans="1:12" ht="82.8" x14ac:dyDescent="0.3">
      <c r="A246" s="19">
        <v>231</v>
      </c>
      <c r="B246" s="36" t="s">
        <v>173</v>
      </c>
      <c r="C246" s="36" t="s">
        <v>19</v>
      </c>
      <c r="D246" s="37">
        <v>1062</v>
      </c>
      <c r="E246" s="38" t="s">
        <v>2</v>
      </c>
      <c r="F246" s="39">
        <f t="shared" si="13"/>
        <v>6.37</v>
      </c>
      <c r="G246" s="36" t="s">
        <v>174</v>
      </c>
      <c r="H246" s="19">
        <v>3</v>
      </c>
      <c r="I246" s="36"/>
      <c r="J246" s="19"/>
      <c r="K246" s="12">
        <f t="shared" si="11"/>
        <v>3</v>
      </c>
      <c r="L246" s="20">
        <f t="shared" si="12"/>
        <v>14.33</v>
      </c>
    </row>
    <row r="247" spans="1:12" ht="82.8" x14ac:dyDescent="0.3">
      <c r="A247" s="19">
        <v>232</v>
      </c>
      <c r="B247" s="36" t="s">
        <v>173</v>
      </c>
      <c r="C247" s="36" t="s">
        <v>19</v>
      </c>
      <c r="D247" s="37">
        <v>1062</v>
      </c>
      <c r="E247" s="38" t="s">
        <v>2</v>
      </c>
      <c r="F247" s="39">
        <f t="shared" si="13"/>
        <v>6.37</v>
      </c>
      <c r="G247" s="36" t="s">
        <v>175</v>
      </c>
      <c r="H247" s="19">
        <v>6</v>
      </c>
      <c r="I247" s="36"/>
      <c r="J247" s="19"/>
      <c r="K247" s="12">
        <f t="shared" si="11"/>
        <v>6</v>
      </c>
      <c r="L247" s="20">
        <f t="shared" si="12"/>
        <v>28.67</v>
      </c>
    </row>
    <row r="248" spans="1:12" ht="41.4" x14ac:dyDescent="0.3">
      <c r="A248" s="19">
        <v>233</v>
      </c>
      <c r="B248" s="36" t="s">
        <v>173</v>
      </c>
      <c r="C248" s="36" t="s">
        <v>17</v>
      </c>
      <c r="D248" s="37">
        <v>1081</v>
      </c>
      <c r="E248" s="38" t="s">
        <v>2</v>
      </c>
      <c r="F248" s="39">
        <f t="shared" si="13"/>
        <v>6.48</v>
      </c>
      <c r="G248" s="36" t="s">
        <v>176</v>
      </c>
      <c r="H248" s="19">
        <v>4</v>
      </c>
      <c r="I248" s="36"/>
      <c r="J248" s="19"/>
      <c r="K248" s="12">
        <f t="shared" si="11"/>
        <v>4</v>
      </c>
      <c r="L248" s="20">
        <f t="shared" si="12"/>
        <v>19.440000000000001</v>
      </c>
    </row>
    <row r="249" spans="1:12" ht="55.2" x14ac:dyDescent="0.3">
      <c r="A249" s="19">
        <v>234</v>
      </c>
      <c r="B249" s="36" t="s">
        <v>173</v>
      </c>
      <c r="C249" s="36" t="s">
        <v>19</v>
      </c>
      <c r="D249" s="37">
        <v>1102</v>
      </c>
      <c r="E249" s="38" t="s">
        <v>2</v>
      </c>
      <c r="F249" s="39">
        <f t="shared" si="13"/>
        <v>6.61</v>
      </c>
      <c r="G249" s="36" t="s">
        <v>177</v>
      </c>
      <c r="H249" s="19">
        <v>2</v>
      </c>
      <c r="I249" s="36"/>
      <c r="J249" s="19"/>
      <c r="K249" s="12">
        <f t="shared" si="11"/>
        <v>2</v>
      </c>
      <c r="L249" s="20">
        <f t="shared" si="12"/>
        <v>9.92</v>
      </c>
    </row>
    <row r="250" spans="1:12" ht="124.2" x14ac:dyDescent="0.3">
      <c r="A250" s="19">
        <v>235</v>
      </c>
      <c r="B250" s="36" t="s">
        <v>178</v>
      </c>
      <c r="C250" s="36" t="s">
        <v>18</v>
      </c>
      <c r="D250" s="37">
        <v>889</v>
      </c>
      <c r="E250" s="38" t="s">
        <v>2</v>
      </c>
      <c r="F250" s="39">
        <f t="shared" si="13"/>
        <v>5.33</v>
      </c>
      <c r="G250" s="36" t="s">
        <v>179</v>
      </c>
      <c r="H250" s="19">
        <v>11</v>
      </c>
      <c r="I250" s="36"/>
      <c r="J250" s="19"/>
      <c r="K250" s="12">
        <f t="shared" si="11"/>
        <v>11</v>
      </c>
      <c r="L250" s="20">
        <f t="shared" si="12"/>
        <v>43.97</v>
      </c>
    </row>
    <row r="251" spans="1:12" ht="207" x14ac:dyDescent="0.3">
      <c r="A251" s="19">
        <v>236</v>
      </c>
      <c r="B251" s="36" t="s">
        <v>178</v>
      </c>
      <c r="C251" s="36" t="s">
        <v>18</v>
      </c>
      <c r="D251" s="37">
        <v>869</v>
      </c>
      <c r="E251" s="38" t="s">
        <v>2</v>
      </c>
      <c r="F251" s="39">
        <f t="shared" si="13"/>
        <v>5.21</v>
      </c>
      <c r="G251" s="36" t="s">
        <v>180</v>
      </c>
      <c r="H251" s="19">
        <v>12</v>
      </c>
      <c r="I251" s="36"/>
      <c r="J251" s="19"/>
      <c r="K251" s="12">
        <f t="shared" si="11"/>
        <v>12</v>
      </c>
      <c r="L251" s="20">
        <f t="shared" si="12"/>
        <v>46.89</v>
      </c>
    </row>
    <row r="252" spans="1:12" ht="82.8" x14ac:dyDescent="0.3">
      <c r="A252" s="19">
        <v>237</v>
      </c>
      <c r="B252" s="36" t="s">
        <v>178</v>
      </c>
      <c r="C252" s="36" t="s">
        <v>18</v>
      </c>
      <c r="D252" s="37">
        <v>949</v>
      </c>
      <c r="E252" s="38" t="s">
        <v>2</v>
      </c>
      <c r="F252" s="39">
        <f t="shared" si="13"/>
        <v>5.69</v>
      </c>
      <c r="G252" s="36" t="s">
        <v>181</v>
      </c>
      <c r="H252" s="19">
        <v>4</v>
      </c>
      <c r="I252" s="36"/>
      <c r="J252" s="19"/>
      <c r="K252" s="12">
        <f t="shared" si="11"/>
        <v>4</v>
      </c>
      <c r="L252" s="20">
        <f t="shared" si="12"/>
        <v>17.07</v>
      </c>
    </row>
    <row r="253" spans="1:12" ht="82.8" x14ac:dyDescent="0.3">
      <c r="A253" s="19">
        <v>238</v>
      </c>
      <c r="B253" s="36" t="s">
        <v>178</v>
      </c>
      <c r="C253" s="36" t="s">
        <v>18</v>
      </c>
      <c r="D253" s="37">
        <v>949</v>
      </c>
      <c r="E253" s="38" t="s">
        <v>2</v>
      </c>
      <c r="F253" s="39">
        <f t="shared" si="13"/>
        <v>5.69</v>
      </c>
      <c r="G253" s="36" t="s">
        <v>182</v>
      </c>
      <c r="H253" s="19">
        <v>10</v>
      </c>
      <c r="I253" s="36" t="s">
        <v>183</v>
      </c>
      <c r="J253" s="19">
        <v>171</v>
      </c>
      <c r="K253" s="12">
        <f t="shared" si="11"/>
        <v>181</v>
      </c>
      <c r="L253" s="20">
        <f t="shared" si="12"/>
        <v>772.42</v>
      </c>
    </row>
    <row r="254" spans="1:12" ht="207" x14ac:dyDescent="0.3">
      <c r="A254" s="19">
        <v>239</v>
      </c>
      <c r="B254" s="36" t="s">
        <v>184</v>
      </c>
      <c r="C254" s="36" t="s">
        <v>18</v>
      </c>
      <c r="D254" s="37">
        <v>949</v>
      </c>
      <c r="E254" s="38" t="s">
        <v>2</v>
      </c>
      <c r="F254" s="39">
        <f t="shared" si="13"/>
        <v>5.69</v>
      </c>
      <c r="G254" s="36" t="s">
        <v>185</v>
      </c>
      <c r="H254" s="19">
        <v>12</v>
      </c>
      <c r="I254" s="36"/>
      <c r="J254" s="19"/>
      <c r="K254" s="12">
        <f t="shared" si="11"/>
        <v>12</v>
      </c>
      <c r="L254" s="20">
        <f t="shared" si="12"/>
        <v>51.21</v>
      </c>
    </row>
    <row r="255" spans="1:12" ht="55.2" x14ac:dyDescent="0.3">
      <c r="A255" s="19">
        <v>240</v>
      </c>
      <c r="B255" s="36" t="s">
        <v>184</v>
      </c>
      <c r="C255" s="36" t="s">
        <v>18</v>
      </c>
      <c r="D255" s="37">
        <v>949</v>
      </c>
      <c r="E255" s="38" t="s">
        <v>2</v>
      </c>
      <c r="F255" s="39">
        <f t="shared" si="13"/>
        <v>5.69</v>
      </c>
      <c r="G255" s="36" t="s">
        <v>186</v>
      </c>
      <c r="H255" s="19">
        <v>12</v>
      </c>
      <c r="I255" s="36" t="s">
        <v>187</v>
      </c>
      <c r="J255" s="19">
        <v>159</v>
      </c>
      <c r="K255" s="12">
        <f t="shared" si="11"/>
        <v>171</v>
      </c>
      <c r="L255" s="20">
        <f t="shared" si="12"/>
        <v>729.74</v>
      </c>
    </row>
    <row r="256" spans="1:12" ht="207" x14ac:dyDescent="0.3">
      <c r="A256" s="19">
        <v>241</v>
      </c>
      <c r="B256" s="36" t="s">
        <v>184</v>
      </c>
      <c r="C256" s="36" t="s">
        <v>20</v>
      </c>
      <c r="D256" s="37">
        <v>843</v>
      </c>
      <c r="E256" s="38" t="s">
        <v>2</v>
      </c>
      <c r="F256" s="39">
        <f t="shared" si="13"/>
        <v>5.05</v>
      </c>
      <c r="G256" s="36" t="s">
        <v>188</v>
      </c>
      <c r="H256" s="19">
        <v>14</v>
      </c>
      <c r="I256" s="36"/>
      <c r="J256" s="19"/>
      <c r="K256" s="12">
        <f t="shared" si="11"/>
        <v>14</v>
      </c>
      <c r="L256" s="20">
        <f t="shared" si="12"/>
        <v>53.03</v>
      </c>
    </row>
    <row r="257" spans="1:12" ht="55.2" x14ac:dyDescent="0.3">
      <c r="A257" s="19">
        <v>242</v>
      </c>
      <c r="B257" s="36" t="s">
        <v>184</v>
      </c>
      <c r="C257" s="36" t="s">
        <v>20</v>
      </c>
      <c r="D257" s="37">
        <v>843</v>
      </c>
      <c r="E257" s="38" t="s">
        <v>2</v>
      </c>
      <c r="F257" s="39">
        <f t="shared" si="13"/>
        <v>5.05</v>
      </c>
      <c r="G257" s="36" t="s">
        <v>189</v>
      </c>
      <c r="H257" s="19">
        <v>2</v>
      </c>
      <c r="I257" s="36"/>
      <c r="J257" s="19"/>
      <c r="K257" s="12">
        <f t="shared" si="11"/>
        <v>2</v>
      </c>
      <c r="L257" s="20">
        <f t="shared" si="12"/>
        <v>7.58</v>
      </c>
    </row>
    <row r="258" spans="1:12" ht="248.4" x14ac:dyDescent="0.3">
      <c r="A258" s="19">
        <v>243</v>
      </c>
      <c r="B258" s="36" t="s">
        <v>184</v>
      </c>
      <c r="C258" s="36" t="s">
        <v>20</v>
      </c>
      <c r="D258" s="37">
        <v>843</v>
      </c>
      <c r="E258" s="38" t="s">
        <v>2</v>
      </c>
      <c r="F258" s="39">
        <f t="shared" si="13"/>
        <v>5.05</v>
      </c>
      <c r="G258" s="36" t="s">
        <v>190</v>
      </c>
      <c r="H258" s="19">
        <v>12</v>
      </c>
      <c r="I258" s="36"/>
      <c r="J258" s="19"/>
      <c r="K258" s="12">
        <f t="shared" si="11"/>
        <v>12</v>
      </c>
      <c r="L258" s="20">
        <f t="shared" si="12"/>
        <v>45.45</v>
      </c>
    </row>
    <row r="259" spans="1:12" ht="82.8" x14ac:dyDescent="0.3">
      <c r="A259" s="19">
        <v>244</v>
      </c>
      <c r="B259" s="36" t="s">
        <v>184</v>
      </c>
      <c r="C259" s="36" t="s">
        <v>20</v>
      </c>
      <c r="D259" s="37">
        <v>863</v>
      </c>
      <c r="E259" s="38" t="s">
        <v>2</v>
      </c>
      <c r="F259" s="39">
        <f t="shared" si="13"/>
        <v>5.17</v>
      </c>
      <c r="G259" s="36" t="s">
        <v>191</v>
      </c>
      <c r="H259" s="19">
        <v>12</v>
      </c>
      <c r="I259" s="36"/>
      <c r="J259" s="19"/>
      <c r="K259" s="12">
        <f t="shared" si="11"/>
        <v>12</v>
      </c>
      <c r="L259" s="20">
        <f t="shared" si="12"/>
        <v>46.53</v>
      </c>
    </row>
    <row r="260" spans="1:12" ht="82.8" x14ac:dyDescent="0.3">
      <c r="A260" s="19">
        <v>245</v>
      </c>
      <c r="B260" s="36" t="s">
        <v>184</v>
      </c>
      <c r="C260" s="36" t="s">
        <v>20</v>
      </c>
      <c r="D260" s="37">
        <v>1062</v>
      </c>
      <c r="E260" s="38" t="s">
        <v>2</v>
      </c>
      <c r="F260" s="39">
        <f t="shared" si="13"/>
        <v>6.37</v>
      </c>
      <c r="G260" s="36" t="s">
        <v>192</v>
      </c>
      <c r="H260" s="19">
        <v>7</v>
      </c>
      <c r="I260" s="36" t="s">
        <v>193</v>
      </c>
      <c r="J260" s="19">
        <v>168</v>
      </c>
      <c r="K260" s="12">
        <f t="shared" si="11"/>
        <v>175</v>
      </c>
      <c r="L260" s="20">
        <f t="shared" si="12"/>
        <v>836.06</v>
      </c>
    </row>
    <row r="261" spans="1:12" ht="55.2" x14ac:dyDescent="0.3">
      <c r="A261" s="19">
        <v>246</v>
      </c>
      <c r="B261" s="36" t="s">
        <v>184</v>
      </c>
      <c r="C261" s="36" t="s">
        <v>20</v>
      </c>
      <c r="D261" s="37">
        <v>1062</v>
      </c>
      <c r="E261" s="38" t="s">
        <v>2</v>
      </c>
      <c r="F261" s="39">
        <f t="shared" si="13"/>
        <v>6.37</v>
      </c>
      <c r="G261" s="36" t="s">
        <v>194</v>
      </c>
      <c r="H261" s="19">
        <v>3</v>
      </c>
      <c r="I261" s="36" t="s">
        <v>195</v>
      </c>
      <c r="J261" s="19">
        <v>135</v>
      </c>
      <c r="K261" s="12">
        <f t="shared" si="11"/>
        <v>138</v>
      </c>
      <c r="L261" s="20">
        <f t="shared" si="12"/>
        <v>659.3</v>
      </c>
    </row>
    <row r="262" spans="1:12" ht="124.2" x14ac:dyDescent="0.3">
      <c r="A262" s="19">
        <v>247</v>
      </c>
      <c r="B262" s="36" t="s">
        <v>184</v>
      </c>
      <c r="C262" s="36" t="s">
        <v>19</v>
      </c>
      <c r="D262" s="37">
        <v>1062</v>
      </c>
      <c r="E262" s="38" t="s">
        <v>2</v>
      </c>
      <c r="F262" s="39">
        <f t="shared" si="13"/>
        <v>6.37</v>
      </c>
      <c r="G262" s="36"/>
      <c r="H262" s="19"/>
      <c r="I262" s="36" t="s">
        <v>196</v>
      </c>
      <c r="J262" s="19">
        <v>24</v>
      </c>
      <c r="K262" s="12">
        <f t="shared" si="11"/>
        <v>24</v>
      </c>
      <c r="L262" s="20">
        <f t="shared" si="12"/>
        <v>114.66</v>
      </c>
    </row>
    <row r="263" spans="1:12" ht="151.80000000000001" x14ac:dyDescent="0.3">
      <c r="A263" s="19">
        <v>248</v>
      </c>
      <c r="B263" s="36" t="s">
        <v>184</v>
      </c>
      <c r="C263" s="36" t="s">
        <v>18</v>
      </c>
      <c r="D263" s="37">
        <v>889</v>
      </c>
      <c r="E263" s="38" t="s">
        <v>2</v>
      </c>
      <c r="F263" s="39">
        <f t="shared" si="13"/>
        <v>5.33</v>
      </c>
      <c r="G263" s="36"/>
      <c r="H263" s="19"/>
      <c r="I263" s="36" t="s">
        <v>197</v>
      </c>
      <c r="J263" s="19">
        <v>177</v>
      </c>
      <c r="K263" s="12">
        <f t="shared" si="11"/>
        <v>177</v>
      </c>
      <c r="L263" s="20">
        <f t="shared" si="12"/>
        <v>707.56</v>
      </c>
    </row>
    <row r="264" spans="1:12" ht="55.2" x14ac:dyDescent="0.3">
      <c r="A264" s="19">
        <v>249</v>
      </c>
      <c r="B264" s="36" t="s">
        <v>184</v>
      </c>
      <c r="C264" s="36" t="s">
        <v>18</v>
      </c>
      <c r="D264" s="37">
        <v>949</v>
      </c>
      <c r="E264" s="38" t="s">
        <v>2</v>
      </c>
      <c r="F264" s="39">
        <f t="shared" si="13"/>
        <v>5.69</v>
      </c>
      <c r="G264" s="36"/>
      <c r="H264" s="19"/>
      <c r="I264" s="36" t="s">
        <v>198</v>
      </c>
      <c r="J264" s="19">
        <v>161</v>
      </c>
      <c r="K264" s="12">
        <f t="shared" si="11"/>
        <v>161</v>
      </c>
      <c r="L264" s="20">
        <f t="shared" si="12"/>
        <v>687.07</v>
      </c>
    </row>
    <row r="265" spans="1:12" ht="55.2" x14ac:dyDescent="0.3">
      <c r="A265" s="19">
        <v>250</v>
      </c>
      <c r="B265" s="36" t="s">
        <v>184</v>
      </c>
      <c r="C265" s="36" t="s">
        <v>18</v>
      </c>
      <c r="D265" s="37">
        <v>929</v>
      </c>
      <c r="E265" s="38" t="s">
        <v>2</v>
      </c>
      <c r="F265" s="39">
        <f t="shared" si="13"/>
        <v>5.57</v>
      </c>
      <c r="G265" s="36"/>
      <c r="H265" s="19"/>
      <c r="I265" s="36" t="s">
        <v>199</v>
      </c>
      <c r="J265" s="19">
        <v>173</v>
      </c>
      <c r="K265" s="12">
        <f t="shared" si="11"/>
        <v>173</v>
      </c>
      <c r="L265" s="20">
        <f t="shared" si="12"/>
        <v>722.71</v>
      </c>
    </row>
    <row r="266" spans="1:12" ht="82.8" x14ac:dyDescent="0.3">
      <c r="A266" s="19">
        <v>251</v>
      </c>
      <c r="B266" s="36" t="s">
        <v>178</v>
      </c>
      <c r="C266" s="36" t="s">
        <v>18</v>
      </c>
      <c r="D266" s="37">
        <v>869</v>
      </c>
      <c r="E266" s="38" t="s">
        <v>2</v>
      </c>
      <c r="F266" s="39">
        <f t="shared" si="13"/>
        <v>5.21</v>
      </c>
      <c r="G266" s="36" t="s">
        <v>200</v>
      </c>
      <c r="H266" s="19">
        <v>2</v>
      </c>
      <c r="I266" s="36"/>
      <c r="J266" s="19"/>
      <c r="K266" s="12">
        <f t="shared" si="11"/>
        <v>2</v>
      </c>
      <c r="L266" s="20">
        <f t="shared" si="12"/>
        <v>7.82</v>
      </c>
    </row>
    <row r="267" spans="1:12" ht="55.2" x14ac:dyDescent="0.3">
      <c r="A267" s="19">
        <v>252</v>
      </c>
      <c r="B267" s="36" t="s">
        <v>178</v>
      </c>
      <c r="C267" s="36" t="s">
        <v>18</v>
      </c>
      <c r="D267" s="37">
        <v>909</v>
      </c>
      <c r="E267" s="38" t="s">
        <v>2</v>
      </c>
      <c r="F267" s="39">
        <f t="shared" si="13"/>
        <v>5.45</v>
      </c>
      <c r="G267" s="36" t="s">
        <v>201</v>
      </c>
      <c r="H267" s="19">
        <v>2</v>
      </c>
      <c r="I267" s="36" t="s">
        <v>202</v>
      </c>
      <c r="J267" s="19">
        <v>12</v>
      </c>
      <c r="K267" s="12">
        <f t="shared" si="11"/>
        <v>14</v>
      </c>
      <c r="L267" s="20">
        <f t="shared" si="12"/>
        <v>57.23</v>
      </c>
    </row>
    <row r="268" spans="1:12" ht="82.8" x14ac:dyDescent="0.3">
      <c r="A268" s="19">
        <v>253</v>
      </c>
      <c r="B268" s="36" t="s">
        <v>184</v>
      </c>
      <c r="C268" s="36" t="s">
        <v>20</v>
      </c>
      <c r="D268" s="37">
        <v>843</v>
      </c>
      <c r="E268" s="38" t="s">
        <v>2</v>
      </c>
      <c r="F268" s="39">
        <f t="shared" si="13"/>
        <v>5.05</v>
      </c>
      <c r="G268" s="36" t="s">
        <v>203</v>
      </c>
      <c r="H268" s="19">
        <v>2</v>
      </c>
      <c r="I268" s="36"/>
      <c r="J268" s="19"/>
      <c r="K268" s="12">
        <f t="shared" ref="K268:K331" si="14">H268+J268</f>
        <v>2</v>
      </c>
      <c r="L268" s="20">
        <f t="shared" ref="L268:L331" si="15">ROUND(K268*F268*$L$4,2)</f>
        <v>7.58</v>
      </c>
    </row>
    <row r="269" spans="1:12" ht="55.2" x14ac:dyDescent="0.3">
      <c r="A269" s="19">
        <v>254</v>
      </c>
      <c r="B269" s="36" t="s">
        <v>184</v>
      </c>
      <c r="C269" s="36" t="s">
        <v>18</v>
      </c>
      <c r="D269" s="37">
        <v>889</v>
      </c>
      <c r="E269" s="38" t="s">
        <v>2</v>
      </c>
      <c r="F269" s="39">
        <f t="shared" si="13"/>
        <v>5.33</v>
      </c>
      <c r="G269" s="36" t="s">
        <v>204</v>
      </c>
      <c r="H269" s="19">
        <v>2</v>
      </c>
      <c r="I269" s="36"/>
      <c r="J269" s="19"/>
      <c r="K269" s="12">
        <f t="shared" si="14"/>
        <v>2</v>
      </c>
      <c r="L269" s="20">
        <f t="shared" si="15"/>
        <v>8</v>
      </c>
    </row>
    <row r="270" spans="1:12" ht="55.2" x14ac:dyDescent="0.3">
      <c r="A270" s="19">
        <v>255</v>
      </c>
      <c r="B270" s="36" t="s">
        <v>184</v>
      </c>
      <c r="C270" s="36" t="s">
        <v>18</v>
      </c>
      <c r="D270" s="37">
        <v>949</v>
      </c>
      <c r="E270" s="38" t="s">
        <v>2</v>
      </c>
      <c r="F270" s="39">
        <f t="shared" si="13"/>
        <v>5.69</v>
      </c>
      <c r="G270" s="36" t="s">
        <v>205</v>
      </c>
      <c r="H270" s="19">
        <v>2</v>
      </c>
      <c r="I270" s="36"/>
      <c r="J270" s="19"/>
      <c r="K270" s="12">
        <f t="shared" si="14"/>
        <v>2</v>
      </c>
      <c r="L270" s="20">
        <f t="shared" si="15"/>
        <v>8.5399999999999991</v>
      </c>
    </row>
    <row r="271" spans="1:12" ht="55.2" x14ac:dyDescent="0.3">
      <c r="A271" s="19">
        <v>256</v>
      </c>
      <c r="B271" s="36" t="s">
        <v>184</v>
      </c>
      <c r="C271" s="36" t="s">
        <v>18</v>
      </c>
      <c r="D271" s="37">
        <v>889</v>
      </c>
      <c r="E271" s="38" t="s">
        <v>2</v>
      </c>
      <c r="F271" s="39">
        <f t="shared" si="13"/>
        <v>5.33</v>
      </c>
      <c r="G271" s="36" t="s">
        <v>205</v>
      </c>
      <c r="H271" s="19">
        <v>2</v>
      </c>
      <c r="I271" s="36" t="s">
        <v>206</v>
      </c>
      <c r="J271" s="19">
        <v>12</v>
      </c>
      <c r="K271" s="12">
        <f t="shared" si="14"/>
        <v>14</v>
      </c>
      <c r="L271" s="20">
        <f t="shared" si="15"/>
        <v>55.97</v>
      </c>
    </row>
    <row r="272" spans="1:12" ht="165.6" x14ac:dyDescent="0.3">
      <c r="A272" s="19">
        <v>257</v>
      </c>
      <c r="B272" s="36" t="s">
        <v>184</v>
      </c>
      <c r="C272" s="36" t="s">
        <v>18</v>
      </c>
      <c r="D272" s="37">
        <v>949</v>
      </c>
      <c r="E272" s="38" t="s">
        <v>2</v>
      </c>
      <c r="F272" s="39">
        <f t="shared" si="13"/>
        <v>5.69</v>
      </c>
      <c r="G272" s="36" t="s">
        <v>207</v>
      </c>
      <c r="H272" s="19">
        <v>5</v>
      </c>
      <c r="I272" s="36"/>
      <c r="J272" s="19"/>
      <c r="K272" s="12">
        <f t="shared" si="14"/>
        <v>5</v>
      </c>
      <c r="L272" s="20">
        <f t="shared" si="15"/>
        <v>21.34</v>
      </c>
    </row>
    <row r="273" spans="1:12" ht="55.2" x14ac:dyDescent="0.3">
      <c r="A273" s="19">
        <v>258</v>
      </c>
      <c r="B273" s="36" t="s">
        <v>184</v>
      </c>
      <c r="C273" s="36" t="s">
        <v>18</v>
      </c>
      <c r="D273" s="37">
        <v>949</v>
      </c>
      <c r="E273" s="38" t="s">
        <v>2</v>
      </c>
      <c r="F273" s="39">
        <f t="shared" si="13"/>
        <v>5.69</v>
      </c>
      <c r="G273" s="36" t="s">
        <v>208</v>
      </c>
      <c r="H273" s="19">
        <v>4</v>
      </c>
      <c r="I273" s="36"/>
      <c r="J273" s="19"/>
      <c r="K273" s="12">
        <f t="shared" si="14"/>
        <v>4</v>
      </c>
      <c r="L273" s="20">
        <f t="shared" si="15"/>
        <v>17.07</v>
      </c>
    </row>
    <row r="274" spans="1:12" ht="55.2" x14ac:dyDescent="0.3">
      <c r="A274" s="19">
        <v>259</v>
      </c>
      <c r="B274" s="36" t="s">
        <v>178</v>
      </c>
      <c r="C274" s="36" t="s">
        <v>18</v>
      </c>
      <c r="D274" s="37">
        <v>889</v>
      </c>
      <c r="E274" s="38" t="s">
        <v>2</v>
      </c>
      <c r="F274" s="39">
        <f t="shared" si="13"/>
        <v>5.33</v>
      </c>
      <c r="G274" s="36"/>
      <c r="H274" s="19"/>
      <c r="I274" s="36" t="s">
        <v>209</v>
      </c>
      <c r="J274" s="19">
        <v>2</v>
      </c>
      <c r="K274" s="12">
        <f t="shared" si="14"/>
        <v>2</v>
      </c>
      <c r="L274" s="20">
        <f t="shared" si="15"/>
        <v>8</v>
      </c>
    </row>
    <row r="275" spans="1:12" ht="55.2" x14ac:dyDescent="0.3">
      <c r="A275" s="19">
        <v>260</v>
      </c>
      <c r="B275" s="36" t="s">
        <v>184</v>
      </c>
      <c r="C275" s="36" t="s">
        <v>18</v>
      </c>
      <c r="D275" s="37">
        <v>889</v>
      </c>
      <c r="E275" s="38" t="s">
        <v>2</v>
      </c>
      <c r="F275" s="39">
        <f t="shared" si="13"/>
        <v>5.33</v>
      </c>
      <c r="G275" s="36"/>
      <c r="H275" s="19"/>
      <c r="I275" s="36" t="s">
        <v>210</v>
      </c>
      <c r="J275" s="19">
        <v>1</v>
      </c>
      <c r="K275" s="12">
        <f t="shared" si="14"/>
        <v>1</v>
      </c>
      <c r="L275" s="20">
        <f t="shared" si="15"/>
        <v>4</v>
      </c>
    </row>
    <row r="276" spans="1:12" ht="55.2" x14ac:dyDescent="0.3">
      <c r="A276" s="19">
        <v>261</v>
      </c>
      <c r="B276" s="36" t="s">
        <v>178</v>
      </c>
      <c r="C276" s="36" t="s">
        <v>18</v>
      </c>
      <c r="D276" s="37">
        <v>1062</v>
      </c>
      <c r="E276" s="38" t="s">
        <v>2</v>
      </c>
      <c r="F276" s="39">
        <f t="shared" si="13"/>
        <v>6.37</v>
      </c>
      <c r="G276" s="36"/>
      <c r="H276" s="19"/>
      <c r="I276" s="36" t="s">
        <v>211</v>
      </c>
      <c r="J276" s="19">
        <v>1</v>
      </c>
      <c r="K276" s="12">
        <f t="shared" si="14"/>
        <v>1</v>
      </c>
      <c r="L276" s="20">
        <f t="shared" si="15"/>
        <v>4.78</v>
      </c>
    </row>
    <row r="277" spans="1:12" ht="55.2" x14ac:dyDescent="0.3">
      <c r="A277" s="19">
        <v>262</v>
      </c>
      <c r="B277" s="36" t="s">
        <v>178</v>
      </c>
      <c r="C277" s="36" t="s">
        <v>18</v>
      </c>
      <c r="D277" s="37">
        <v>949</v>
      </c>
      <c r="E277" s="38" t="s">
        <v>2</v>
      </c>
      <c r="F277" s="39">
        <f t="shared" ref="F277:F340" si="16">IF(D277=0,0,IF(E277=0,0,IF(IF(E277="s",$F$4,IF(E277="n",$F$3,0))&gt;0,ROUND(D277/IF(E277="s",$F$4,IF(E277="n",$F$3,0)),2),0)))</f>
        <v>5.69</v>
      </c>
      <c r="G277" s="36" t="s">
        <v>212</v>
      </c>
      <c r="H277" s="19">
        <v>2</v>
      </c>
      <c r="I277" s="36"/>
      <c r="J277" s="19"/>
      <c r="K277" s="12">
        <f t="shared" si="14"/>
        <v>2</v>
      </c>
      <c r="L277" s="20">
        <f t="shared" si="15"/>
        <v>8.5399999999999991</v>
      </c>
    </row>
    <row r="278" spans="1:12" ht="96.6" x14ac:dyDescent="0.3">
      <c r="A278" s="19">
        <v>263</v>
      </c>
      <c r="B278" s="36" t="s">
        <v>184</v>
      </c>
      <c r="C278" s="36" t="s">
        <v>18</v>
      </c>
      <c r="D278" s="37">
        <v>949</v>
      </c>
      <c r="E278" s="38" t="s">
        <v>2</v>
      </c>
      <c r="F278" s="39">
        <f t="shared" si="16"/>
        <v>5.69</v>
      </c>
      <c r="G278" s="36" t="s">
        <v>213</v>
      </c>
      <c r="H278" s="19">
        <v>4</v>
      </c>
      <c r="I278" s="36"/>
      <c r="J278" s="19"/>
      <c r="K278" s="12">
        <f t="shared" si="14"/>
        <v>4</v>
      </c>
      <c r="L278" s="20">
        <f t="shared" si="15"/>
        <v>17.07</v>
      </c>
    </row>
    <row r="279" spans="1:12" ht="151.80000000000001" x14ac:dyDescent="0.3">
      <c r="A279" s="19">
        <v>264</v>
      </c>
      <c r="B279" s="36" t="s">
        <v>184</v>
      </c>
      <c r="C279" s="36" t="s">
        <v>18</v>
      </c>
      <c r="D279" s="37">
        <v>889</v>
      </c>
      <c r="E279" s="38" t="s">
        <v>2</v>
      </c>
      <c r="F279" s="39">
        <f t="shared" si="16"/>
        <v>5.33</v>
      </c>
      <c r="G279" s="36" t="s">
        <v>214</v>
      </c>
      <c r="H279" s="19">
        <v>5</v>
      </c>
      <c r="I279" s="36"/>
      <c r="J279" s="19"/>
      <c r="K279" s="12">
        <f t="shared" si="14"/>
        <v>5</v>
      </c>
      <c r="L279" s="20">
        <f t="shared" si="15"/>
        <v>19.989999999999998</v>
      </c>
    </row>
    <row r="280" spans="1:12" ht="82.8" x14ac:dyDescent="0.3">
      <c r="A280" s="19">
        <v>265</v>
      </c>
      <c r="B280" s="36" t="s">
        <v>184</v>
      </c>
      <c r="C280" s="36" t="s">
        <v>18</v>
      </c>
      <c r="D280" s="37">
        <v>949</v>
      </c>
      <c r="E280" s="38" t="s">
        <v>2</v>
      </c>
      <c r="F280" s="39">
        <f t="shared" si="16"/>
        <v>5.69</v>
      </c>
      <c r="G280" s="36" t="s">
        <v>215</v>
      </c>
      <c r="H280" s="19">
        <v>1</v>
      </c>
      <c r="I280" s="36"/>
      <c r="J280" s="19"/>
      <c r="K280" s="12">
        <f t="shared" si="14"/>
        <v>1</v>
      </c>
      <c r="L280" s="20">
        <f t="shared" si="15"/>
        <v>4.2699999999999996</v>
      </c>
    </row>
    <row r="281" spans="1:12" ht="82.8" x14ac:dyDescent="0.3">
      <c r="A281" s="19">
        <v>266</v>
      </c>
      <c r="B281" s="36" t="s">
        <v>184</v>
      </c>
      <c r="C281" s="36" t="s">
        <v>20</v>
      </c>
      <c r="D281" s="37">
        <v>863</v>
      </c>
      <c r="E281" s="38" t="s">
        <v>2</v>
      </c>
      <c r="F281" s="39">
        <f t="shared" si="16"/>
        <v>5.17</v>
      </c>
      <c r="G281" s="36" t="s">
        <v>215</v>
      </c>
      <c r="H281" s="19">
        <v>1</v>
      </c>
      <c r="I281" s="36"/>
      <c r="J281" s="19"/>
      <c r="K281" s="12">
        <f t="shared" si="14"/>
        <v>1</v>
      </c>
      <c r="L281" s="20">
        <f t="shared" si="15"/>
        <v>3.88</v>
      </c>
    </row>
    <row r="282" spans="1:12" ht="82.8" x14ac:dyDescent="0.3">
      <c r="A282" s="19">
        <v>267</v>
      </c>
      <c r="B282" s="36" t="s">
        <v>184</v>
      </c>
      <c r="C282" s="36" t="s">
        <v>18</v>
      </c>
      <c r="D282" s="37">
        <v>889</v>
      </c>
      <c r="E282" s="38" t="s">
        <v>2</v>
      </c>
      <c r="F282" s="39">
        <f t="shared" si="16"/>
        <v>5.33</v>
      </c>
      <c r="G282" s="36" t="s">
        <v>215</v>
      </c>
      <c r="H282" s="19">
        <v>1</v>
      </c>
      <c r="I282" s="36"/>
      <c r="J282" s="19"/>
      <c r="K282" s="12">
        <f t="shared" si="14"/>
        <v>1</v>
      </c>
      <c r="L282" s="20">
        <f t="shared" si="15"/>
        <v>4</v>
      </c>
    </row>
    <row r="283" spans="1:12" ht="55.2" x14ac:dyDescent="0.3">
      <c r="A283" s="19">
        <v>268</v>
      </c>
      <c r="B283" s="36" t="s">
        <v>216</v>
      </c>
      <c r="C283" s="36" t="s">
        <v>18</v>
      </c>
      <c r="D283" s="37">
        <v>929</v>
      </c>
      <c r="E283" s="38" t="s">
        <v>2</v>
      </c>
      <c r="F283" s="39">
        <f t="shared" si="16"/>
        <v>5.57</v>
      </c>
      <c r="G283" s="36"/>
      <c r="H283" s="19"/>
      <c r="I283" s="36" t="s">
        <v>217</v>
      </c>
      <c r="J283" s="19">
        <v>161</v>
      </c>
      <c r="K283" s="12">
        <f t="shared" si="14"/>
        <v>161</v>
      </c>
      <c r="L283" s="20">
        <f t="shared" si="15"/>
        <v>672.58</v>
      </c>
    </row>
    <row r="284" spans="1:12" ht="55.2" x14ac:dyDescent="0.3">
      <c r="A284" s="19">
        <v>269</v>
      </c>
      <c r="B284" s="36" t="s">
        <v>216</v>
      </c>
      <c r="C284" s="36" t="s">
        <v>20</v>
      </c>
      <c r="D284" s="37">
        <v>903</v>
      </c>
      <c r="E284" s="38" t="s">
        <v>2</v>
      </c>
      <c r="F284" s="39">
        <f t="shared" si="16"/>
        <v>5.41</v>
      </c>
      <c r="G284" s="36"/>
      <c r="H284" s="19"/>
      <c r="I284" s="36" t="s">
        <v>218</v>
      </c>
      <c r="J284" s="19">
        <v>138</v>
      </c>
      <c r="K284" s="12">
        <f t="shared" si="14"/>
        <v>138</v>
      </c>
      <c r="L284" s="20">
        <f t="shared" si="15"/>
        <v>559.94000000000005</v>
      </c>
    </row>
    <row r="285" spans="1:12" ht="55.2" x14ac:dyDescent="0.3">
      <c r="A285" s="19">
        <v>270</v>
      </c>
      <c r="B285" s="36" t="s">
        <v>216</v>
      </c>
      <c r="C285" s="36" t="s">
        <v>20</v>
      </c>
      <c r="D285" s="37">
        <v>903</v>
      </c>
      <c r="E285" s="38" t="s">
        <v>2</v>
      </c>
      <c r="F285" s="39">
        <f t="shared" si="16"/>
        <v>5.41</v>
      </c>
      <c r="G285" s="36"/>
      <c r="H285" s="19"/>
      <c r="I285" s="36" t="s">
        <v>219</v>
      </c>
      <c r="J285" s="19">
        <v>115</v>
      </c>
      <c r="K285" s="12">
        <f t="shared" si="14"/>
        <v>115</v>
      </c>
      <c r="L285" s="20">
        <f t="shared" si="15"/>
        <v>466.61</v>
      </c>
    </row>
    <row r="286" spans="1:12" ht="55.2" x14ac:dyDescent="0.3">
      <c r="A286" s="19">
        <v>271</v>
      </c>
      <c r="B286" s="36" t="s">
        <v>216</v>
      </c>
      <c r="C286" s="36" t="s">
        <v>20</v>
      </c>
      <c r="D286" s="37">
        <v>883</v>
      </c>
      <c r="E286" s="38" t="s">
        <v>2</v>
      </c>
      <c r="F286" s="39">
        <f t="shared" si="16"/>
        <v>5.29</v>
      </c>
      <c r="G286" s="36"/>
      <c r="H286" s="19"/>
      <c r="I286" s="36" t="s">
        <v>220</v>
      </c>
      <c r="J286" s="19">
        <v>150</v>
      </c>
      <c r="K286" s="12">
        <f t="shared" si="14"/>
        <v>150</v>
      </c>
      <c r="L286" s="20">
        <f t="shared" si="15"/>
        <v>595.13</v>
      </c>
    </row>
    <row r="287" spans="1:12" ht="55.2" x14ac:dyDescent="0.3">
      <c r="A287" s="19">
        <v>272</v>
      </c>
      <c r="B287" s="36" t="s">
        <v>178</v>
      </c>
      <c r="C287" s="36" t="s">
        <v>18</v>
      </c>
      <c r="D287" s="37">
        <v>929</v>
      </c>
      <c r="E287" s="38" t="s">
        <v>2</v>
      </c>
      <c r="F287" s="39">
        <f t="shared" si="16"/>
        <v>5.57</v>
      </c>
      <c r="G287" s="36"/>
      <c r="H287" s="19"/>
      <c r="I287" s="36" t="s">
        <v>221</v>
      </c>
      <c r="J287" s="19">
        <v>12</v>
      </c>
      <c r="K287" s="12">
        <f t="shared" si="14"/>
        <v>12</v>
      </c>
      <c r="L287" s="20">
        <f t="shared" si="15"/>
        <v>50.13</v>
      </c>
    </row>
    <row r="288" spans="1:12" ht="55.2" x14ac:dyDescent="0.3">
      <c r="A288" s="19">
        <v>273</v>
      </c>
      <c r="B288" s="36" t="s">
        <v>216</v>
      </c>
      <c r="C288" s="36" t="s">
        <v>18</v>
      </c>
      <c r="D288" s="37">
        <v>949</v>
      </c>
      <c r="E288" s="38" t="s">
        <v>2</v>
      </c>
      <c r="F288" s="39">
        <f t="shared" si="16"/>
        <v>5.69</v>
      </c>
      <c r="G288" s="36"/>
      <c r="H288" s="19"/>
      <c r="I288" s="36" t="s">
        <v>222</v>
      </c>
      <c r="J288" s="19">
        <v>173</v>
      </c>
      <c r="K288" s="12">
        <f t="shared" si="14"/>
        <v>173</v>
      </c>
      <c r="L288" s="20">
        <f t="shared" si="15"/>
        <v>738.28</v>
      </c>
    </row>
    <row r="289" spans="1:12" s="18" customFormat="1" ht="18" x14ac:dyDescent="0.3">
      <c r="A289" s="17" t="s">
        <v>47</v>
      </c>
      <c r="B289" s="33"/>
      <c r="C289" s="33"/>
      <c r="D289" s="34"/>
      <c r="E289" s="35"/>
      <c r="F289" s="33"/>
      <c r="G289" s="33"/>
      <c r="H289" s="35"/>
      <c r="I289" s="33"/>
      <c r="J289" s="35"/>
      <c r="K289" s="12">
        <f t="shared" si="14"/>
        <v>0</v>
      </c>
      <c r="L289" s="20">
        <f t="shared" si="15"/>
        <v>0</v>
      </c>
    </row>
    <row r="290" spans="1:12" ht="41.4" x14ac:dyDescent="0.3">
      <c r="A290" s="19">
        <v>274</v>
      </c>
      <c r="B290" s="36" t="s">
        <v>223</v>
      </c>
      <c r="C290" s="36" t="s">
        <v>17</v>
      </c>
      <c r="D290" s="37">
        <v>1103</v>
      </c>
      <c r="E290" s="38" t="s">
        <v>2</v>
      </c>
      <c r="F290" s="39">
        <f t="shared" si="16"/>
        <v>6.61</v>
      </c>
      <c r="G290" s="36" t="s">
        <v>224</v>
      </c>
      <c r="H290" s="19">
        <v>4</v>
      </c>
      <c r="I290" s="36"/>
      <c r="J290" s="19"/>
      <c r="K290" s="12">
        <f t="shared" si="14"/>
        <v>4</v>
      </c>
      <c r="L290" s="20">
        <f t="shared" si="15"/>
        <v>19.829999999999998</v>
      </c>
    </row>
    <row r="291" spans="1:12" ht="41.4" x14ac:dyDescent="0.3">
      <c r="A291" s="19">
        <v>275</v>
      </c>
      <c r="B291" s="36" t="s">
        <v>223</v>
      </c>
      <c r="C291" s="36" t="s">
        <v>19</v>
      </c>
      <c r="D291" s="37">
        <v>1082</v>
      </c>
      <c r="E291" s="38" t="s">
        <v>2</v>
      </c>
      <c r="F291" s="39">
        <f t="shared" si="16"/>
        <v>6.49</v>
      </c>
      <c r="G291" s="36" t="s">
        <v>225</v>
      </c>
      <c r="H291" s="19">
        <v>8</v>
      </c>
      <c r="I291" s="36"/>
      <c r="J291" s="19"/>
      <c r="K291" s="12">
        <f t="shared" si="14"/>
        <v>8</v>
      </c>
      <c r="L291" s="20">
        <f t="shared" si="15"/>
        <v>38.94</v>
      </c>
    </row>
    <row r="292" spans="1:12" ht="41.4" x14ac:dyDescent="0.3">
      <c r="A292" s="19">
        <v>276</v>
      </c>
      <c r="B292" s="36" t="s">
        <v>223</v>
      </c>
      <c r="C292" s="36" t="s">
        <v>19</v>
      </c>
      <c r="D292" s="37">
        <v>1122</v>
      </c>
      <c r="E292" s="38" t="s">
        <v>2</v>
      </c>
      <c r="F292" s="39">
        <f t="shared" si="16"/>
        <v>6.73</v>
      </c>
      <c r="G292" s="36" t="s">
        <v>226</v>
      </c>
      <c r="H292" s="19">
        <v>3</v>
      </c>
      <c r="I292" s="36"/>
      <c r="J292" s="19"/>
      <c r="K292" s="12">
        <f t="shared" si="14"/>
        <v>3</v>
      </c>
      <c r="L292" s="20">
        <f t="shared" si="15"/>
        <v>15.14</v>
      </c>
    </row>
    <row r="293" spans="1:12" ht="41.4" x14ac:dyDescent="0.3">
      <c r="A293" s="19">
        <v>277</v>
      </c>
      <c r="B293" s="36" t="s">
        <v>223</v>
      </c>
      <c r="C293" s="36" t="s">
        <v>19</v>
      </c>
      <c r="D293" s="37">
        <v>1122</v>
      </c>
      <c r="E293" s="38" t="s">
        <v>2</v>
      </c>
      <c r="F293" s="39">
        <f t="shared" si="16"/>
        <v>6.73</v>
      </c>
      <c r="G293" s="36" t="s">
        <v>227</v>
      </c>
      <c r="H293" s="19">
        <v>2</v>
      </c>
      <c r="I293" s="36"/>
      <c r="J293" s="19"/>
      <c r="K293" s="12">
        <f t="shared" si="14"/>
        <v>2</v>
      </c>
      <c r="L293" s="20">
        <f t="shared" si="15"/>
        <v>10.1</v>
      </c>
    </row>
    <row r="294" spans="1:12" ht="55.2" x14ac:dyDescent="0.3">
      <c r="A294" s="19">
        <v>278</v>
      </c>
      <c r="B294" s="36" t="s">
        <v>228</v>
      </c>
      <c r="C294" s="36" t="s">
        <v>19</v>
      </c>
      <c r="D294" s="37">
        <v>1082</v>
      </c>
      <c r="E294" s="38" t="s">
        <v>2</v>
      </c>
      <c r="F294" s="39">
        <f t="shared" si="16"/>
        <v>6.49</v>
      </c>
      <c r="G294" s="36" t="s">
        <v>229</v>
      </c>
      <c r="H294" s="19">
        <v>10</v>
      </c>
      <c r="I294" s="36"/>
      <c r="J294" s="19"/>
      <c r="K294" s="12">
        <f t="shared" si="14"/>
        <v>10</v>
      </c>
      <c r="L294" s="20">
        <f t="shared" si="15"/>
        <v>48.68</v>
      </c>
    </row>
    <row r="295" spans="1:12" ht="41.4" x14ac:dyDescent="0.3">
      <c r="A295" s="19">
        <v>279</v>
      </c>
      <c r="B295" s="36" t="s">
        <v>228</v>
      </c>
      <c r="C295" s="36" t="s">
        <v>19</v>
      </c>
      <c r="D295" s="37">
        <v>1062</v>
      </c>
      <c r="E295" s="38" t="s">
        <v>2</v>
      </c>
      <c r="F295" s="39">
        <f t="shared" si="16"/>
        <v>6.37</v>
      </c>
      <c r="G295" s="36" t="s">
        <v>230</v>
      </c>
      <c r="H295" s="19">
        <v>7</v>
      </c>
      <c r="I295" s="36"/>
      <c r="J295" s="19"/>
      <c r="K295" s="12">
        <f t="shared" si="14"/>
        <v>7</v>
      </c>
      <c r="L295" s="20">
        <f t="shared" si="15"/>
        <v>33.44</v>
      </c>
    </row>
    <row r="296" spans="1:12" ht="41.4" x14ac:dyDescent="0.3">
      <c r="A296" s="19">
        <v>280</v>
      </c>
      <c r="B296" s="36" t="s">
        <v>228</v>
      </c>
      <c r="C296" s="36" t="s">
        <v>19</v>
      </c>
      <c r="D296" s="37">
        <v>1062</v>
      </c>
      <c r="E296" s="38" t="s">
        <v>2</v>
      </c>
      <c r="F296" s="39">
        <f t="shared" si="16"/>
        <v>6.37</v>
      </c>
      <c r="G296" s="36" t="s">
        <v>231</v>
      </c>
      <c r="H296" s="19">
        <v>8</v>
      </c>
      <c r="I296" s="36"/>
      <c r="J296" s="19"/>
      <c r="K296" s="12">
        <f t="shared" si="14"/>
        <v>8</v>
      </c>
      <c r="L296" s="20">
        <f t="shared" si="15"/>
        <v>38.22</v>
      </c>
    </row>
    <row r="297" spans="1:12" ht="55.2" x14ac:dyDescent="0.3">
      <c r="A297" s="19">
        <v>281</v>
      </c>
      <c r="B297" s="36" t="s">
        <v>228</v>
      </c>
      <c r="C297" s="36" t="s">
        <v>19</v>
      </c>
      <c r="D297" s="37">
        <v>1022</v>
      </c>
      <c r="E297" s="38" t="s">
        <v>2</v>
      </c>
      <c r="F297" s="39">
        <f t="shared" si="16"/>
        <v>6.13</v>
      </c>
      <c r="G297" s="36" t="s">
        <v>232</v>
      </c>
      <c r="H297" s="19">
        <v>18</v>
      </c>
      <c r="I297" s="36"/>
      <c r="J297" s="19"/>
      <c r="K297" s="12">
        <f t="shared" si="14"/>
        <v>18</v>
      </c>
      <c r="L297" s="20">
        <f t="shared" si="15"/>
        <v>82.76</v>
      </c>
    </row>
    <row r="298" spans="1:12" ht="55.2" x14ac:dyDescent="0.3">
      <c r="A298" s="19">
        <v>282</v>
      </c>
      <c r="B298" s="36" t="s">
        <v>228</v>
      </c>
      <c r="C298" s="36" t="s">
        <v>19</v>
      </c>
      <c r="D298" s="37">
        <v>1102</v>
      </c>
      <c r="E298" s="38" t="s">
        <v>2</v>
      </c>
      <c r="F298" s="39">
        <f t="shared" si="16"/>
        <v>6.61</v>
      </c>
      <c r="G298" s="36" t="s">
        <v>233</v>
      </c>
      <c r="H298" s="19">
        <v>23</v>
      </c>
      <c r="I298" s="36"/>
      <c r="J298" s="19"/>
      <c r="K298" s="12">
        <f t="shared" si="14"/>
        <v>23</v>
      </c>
      <c r="L298" s="20">
        <f t="shared" si="15"/>
        <v>114.02</v>
      </c>
    </row>
    <row r="299" spans="1:12" ht="41.4" x14ac:dyDescent="0.3">
      <c r="A299" s="19">
        <v>283</v>
      </c>
      <c r="B299" s="36" t="s">
        <v>228</v>
      </c>
      <c r="C299" s="36" t="s">
        <v>19</v>
      </c>
      <c r="D299" s="37">
        <v>1062</v>
      </c>
      <c r="E299" s="38" t="s">
        <v>2</v>
      </c>
      <c r="F299" s="39">
        <f t="shared" si="16"/>
        <v>6.37</v>
      </c>
      <c r="G299" s="36" t="s">
        <v>234</v>
      </c>
      <c r="H299" s="19">
        <v>7</v>
      </c>
      <c r="I299" s="36"/>
      <c r="J299" s="19"/>
      <c r="K299" s="12">
        <f t="shared" si="14"/>
        <v>7</v>
      </c>
      <c r="L299" s="20">
        <f t="shared" si="15"/>
        <v>33.44</v>
      </c>
    </row>
    <row r="300" spans="1:12" ht="41.4" x14ac:dyDescent="0.3">
      <c r="A300" s="19">
        <v>284</v>
      </c>
      <c r="B300" s="36" t="s">
        <v>228</v>
      </c>
      <c r="C300" s="36" t="s">
        <v>17</v>
      </c>
      <c r="D300" s="37">
        <v>1144</v>
      </c>
      <c r="E300" s="38" t="s">
        <v>2</v>
      </c>
      <c r="F300" s="39">
        <f t="shared" si="16"/>
        <v>6.86</v>
      </c>
      <c r="G300" s="36" t="s">
        <v>235</v>
      </c>
      <c r="H300" s="19">
        <v>5</v>
      </c>
      <c r="I300" s="36"/>
      <c r="J300" s="19"/>
      <c r="K300" s="12">
        <f t="shared" si="14"/>
        <v>5</v>
      </c>
      <c r="L300" s="20">
        <f t="shared" si="15"/>
        <v>25.73</v>
      </c>
    </row>
    <row r="301" spans="1:12" ht="41.4" x14ac:dyDescent="0.3">
      <c r="A301" s="19">
        <v>285</v>
      </c>
      <c r="B301" s="36" t="s">
        <v>228</v>
      </c>
      <c r="C301" s="36" t="s">
        <v>19</v>
      </c>
      <c r="D301" s="37">
        <v>1191</v>
      </c>
      <c r="E301" s="38" t="s">
        <v>2</v>
      </c>
      <c r="F301" s="39">
        <f t="shared" si="16"/>
        <v>7.14</v>
      </c>
      <c r="G301" s="36" t="s">
        <v>236</v>
      </c>
      <c r="H301" s="19">
        <v>9</v>
      </c>
      <c r="I301" s="36"/>
      <c r="J301" s="19"/>
      <c r="K301" s="12">
        <f t="shared" si="14"/>
        <v>9</v>
      </c>
      <c r="L301" s="20">
        <f t="shared" si="15"/>
        <v>48.2</v>
      </c>
    </row>
    <row r="302" spans="1:12" ht="41.4" x14ac:dyDescent="0.3">
      <c r="A302" s="19">
        <v>286</v>
      </c>
      <c r="B302" s="36" t="s">
        <v>228</v>
      </c>
      <c r="C302" s="36" t="s">
        <v>19</v>
      </c>
      <c r="D302" s="37">
        <v>1081</v>
      </c>
      <c r="E302" s="38" t="s">
        <v>2</v>
      </c>
      <c r="F302" s="39">
        <f t="shared" si="16"/>
        <v>6.48</v>
      </c>
      <c r="G302" s="36" t="s">
        <v>237</v>
      </c>
      <c r="H302" s="19">
        <v>5</v>
      </c>
      <c r="I302" s="36"/>
      <c r="J302" s="19"/>
      <c r="K302" s="12">
        <f t="shared" si="14"/>
        <v>5</v>
      </c>
      <c r="L302" s="20">
        <f t="shared" si="15"/>
        <v>24.3</v>
      </c>
    </row>
    <row r="303" spans="1:12" ht="55.2" x14ac:dyDescent="0.3">
      <c r="A303" s="19">
        <v>287</v>
      </c>
      <c r="B303" s="36" t="s">
        <v>228</v>
      </c>
      <c r="C303" s="36" t="s">
        <v>19</v>
      </c>
      <c r="D303" s="37">
        <v>1082</v>
      </c>
      <c r="E303" s="38" t="s">
        <v>2</v>
      </c>
      <c r="F303" s="39">
        <f t="shared" si="16"/>
        <v>6.49</v>
      </c>
      <c r="G303" s="36" t="s">
        <v>238</v>
      </c>
      <c r="H303" s="19">
        <v>13</v>
      </c>
      <c r="I303" s="36"/>
      <c r="J303" s="19"/>
      <c r="K303" s="12">
        <f t="shared" si="14"/>
        <v>13</v>
      </c>
      <c r="L303" s="20">
        <f t="shared" si="15"/>
        <v>63.28</v>
      </c>
    </row>
    <row r="304" spans="1:12" ht="41.4" x14ac:dyDescent="0.3">
      <c r="A304" s="19">
        <v>288</v>
      </c>
      <c r="B304" s="36" t="s">
        <v>228</v>
      </c>
      <c r="C304" s="36" t="s">
        <v>19</v>
      </c>
      <c r="D304" s="37">
        <v>1081</v>
      </c>
      <c r="E304" s="38" t="s">
        <v>2</v>
      </c>
      <c r="F304" s="39">
        <f t="shared" si="16"/>
        <v>6.48</v>
      </c>
      <c r="G304" s="36" t="s">
        <v>239</v>
      </c>
      <c r="H304" s="19">
        <v>5</v>
      </c>
      <c r="I304" s="36"/>
      <c r="J304" s="19"/>
      <c r="K304" s="12">
        <f t="shared" si="14"/>
        <v>5</v>
      </c>
      <c r="L304" s="20">
        <f t="shared" si="15"/>
        <v>24.3</v>
      </c>
    </row>
    <row r="305" spans="1:12" ht="41.4" x14ac:dyDescent="0.3">
      <c r="A305" s="19">
        <v>289</v>
      </c>
      <c r="B305" s="36" t="s">
        <v>228</v>
      </c>
      <c r="C305" s="36" t="s">
        <v>19</v>
      </c>
      <c r="D305" s="37">
        <v>1041</v>
      </c>
      <c r="E305" s="38" t="s">
        <v>2</v>
      </c>
      <c r="F305" s="39">
        <f t="shared" si="16"/>
        <v>6.24</v>
      </c>
      <c r="G305" s="36" t="s">
        <v>240</v>
      </c>
      <c r="H305" s="19">
        <v>5</v>
      </c>
      <c r="I305" s="36"/>
      <c r="J305" s="19"/>
      <c r="K305" s="12">
        <f t="shared" si="14"/>
        <v>5</v>
      </c>
      <c r="L305" s="20">
        <f t="shared" si="15"/>
        <v>23.4</v>
      </c>
    </row>
    <row r="306" spans="1:12" ht="41.4" x14ac:dyDescent="0.3">
      <c r="A306" s="19">
        <v>290</v>
      </c>
      <c r="B306" s="36" t="s">
        <v>228</v>
      </c>
      <c r="C306" s="36" t="s">
        <v>19</v>
      </c>
      <c r="D306" s="37">
        <v>1022</v>
      </c>
      <c r="E306" s="38" t="s">
        <v>2</v>
      </c>
      <c r="F306" s="39">
        <f t="shared" si="16"/>
        <v>6.13</v>
      </c>
      <c r="G306" s="36" t="s">
        <v>241</v>
      </c>
      <c r="H306" s="19">
        <v>8</v>
      </c>
      <c r="I306" s="36"/>
      <c r="J306" s="19"/>
      <c r="K306" s="12">
        <f t="shared" si="14"/>
        <v>8</v>
      </c>
      <c r="L306" s="20">
        <f t="shared" si="15"/>
        <v>36.78</v>
      </c>
    </row>
    <row r="307" spans="1:12" ht="41.4" x14ac:dyDescent="0.3">
      <c r="A307" s="19">
        <v>291</v>
      </c>
      <c r="B307" s="36" t="s">
        <v>242</v>
      </c>
      <c r="C307" s="36" t="s">
        <v>19</v>
      </c>
      <c r="D307" s="37">
        <v>1081</v>
      </c>
      <c r="E307" s="38" t="s">
        <v>2</v>
      </c>
      <c r="F307" s="39">
        <f t="shared" si="16"/>
        <v>6.48</v>
      </c>
      <c r="G307" s="36" t="s">
        <v>243</v>
      </c>
      <c r="H307" s="19">
        <v>3</v>
      </c>
      <c r="I307" s="36"/>
      <c r="J307" s="19"/>
      <c r="K307" s="12">
        <f t="shared" si="14"/>
        <v>3</v>
      </c>
      <c r="L307" s="20">
        <f t="shared" si="15"/>
        <v>14.58</v>
      </c>
    </row>
    <row r="308" spans="1:12" ht="55.2" x14ac:dyDescent="0.3">
      <c r="A308" s="19">
        <v>292</v>
      </c>
      <c r="B308" s="36" t="s">
        <v>244</v>
      </c>
      <c r="C308" s="36" t="s">
        <v>19</v>
      </c>
      <c r="D308" s="37">
        <v>1002</v>
      </c>
      <c r="E308" s="38" t="s">
        <v>2</v>
      </c>
      <c r="F308" s="39">
        <f t="shared" si="16"/>
        <v>6.01</v>
      </c>
      <c r="G308" s="36" t="s">
        <v>245</v>
      </c>
      <c r="H308" s="19">
        <v>3</v>
      </c>
      <c r="I308" s="36"/>
      <c r="J308" s="19"/>
      <c r="K308" s="12">
        <f t="shared" si="14"/>
        <v>3</v>
      </c>
      <c r="L308" s="20">
        <f t="shared" si="15"/>
        <v>13.52</v>
      </c>
    </row>
    <row r="309" spans="1:12" ht="41.4" x14ac:dyDescent="0.3">
      <c r="A309" s="19">
        <v>293</v>
      </c>
      <c r="B309" s="36" t="s">
        <v>246</v>
      </c>
      <c r="C309" s="36" t="s">
        <v>19</v>
      </c>
      <c r="D309" s="37">
        <v>1002</v>
      </c>
      <c r="E309" s="38" t="s">
        <v>2</v>
      </c>
      <c r="F309" s="39">
        <f t="shared" si="16"/>
        <v>6.01</v>
      </c>
      <c r="G309" s="36" t="s">
        <v>247</v>
      </c>
      <c r="H309" s="19">
        <v>1</v>
      </c>
      <c r="I309" s="36"/>
      <c r="J309" s="19"/>
      <c r="K309" s="12">
        <f t="shared" si="14"/>
        <v>1</v>
      </c>
      <c r="L309" s="20">
        <f t="shared" si="15"/>
        <v>4.51</v>
      </c>
    </row>
    <row r="310" spans="1:12" ht="41.4" x14ac:dyDescent="0.3">
      <c r="A310" s="19">
        <v>294</v>
      </c>
      <c r="B310" s="36" t="s">
        <v>248</v>
      </c>
      <c r="C310" s="36" t="s">
        <v>19</v>
      </c>
      <c r="D310" s="37">
        <v>1022</v>
      </c>
      <c r="E310" s="38" t="s">
        <v>2</v>
      </c>
      <c r="F310" s="39">
        <f t="shared" si="16"/>
        <v>6.13</v>
      </c>
      <c r="G310" s="36" t="s">
        <v>249</v>
      </c>
      <c r="H310" s="19">
        <v>1</v>
      </c>
      <c r="I310" s="36"/>
      <c r="J310" s="19"/>
      <c r="K310" s="12">
        <f t="shared" si="14"/>
        <v>1</v>
      </c>
      <c r="L310" s="20">
        <f t="shared" si="15"/>
        <v>4.5999999999999996</v>
      </c>
    </row>
    <row r="311" spans="1:12" ht="41.4" x14ac:dyDescent="0.3">
      <c r="A311" s="19">
        <v>295</v>
      </c>
      <c r="B311" s="36" t="s">
        <v>49</v>
      </c>
      <c r="C311" s="36" t="s">
        <v>19</v>
      </c>
      <c r="D311" s="37">
        <v>1041</v>
      </c>
      <c r="E311" s="38" t="s">
        <v>2</v>
      </c>
      <c r="F311" s="39">
        <f t="shared" si="16"/>
        <v>6.24</v>
      </c>
      <c r="G311" s="36" t="s">
        <v>250</v>
      </c>
      <c r="H311" s="19">
        <v>1</v>
      </c>
      <c r="I311" s="36"/>
      <c r="J311" s="19"/>
      <c r="K311" s="12">
        <f t="shared" si="14"/>
        <v>1</v>
      </c>
      <c r="L311" s="20">
        <f t="shared" si="15"/>
        <v>4.68</v>
      </c>
    </row>
    <row r="312" spans="1:12" ht="41.4" x14ac:dyDescent="0.3">
      <c r="A312" s="19">
        <v>296</v>
      </c>
      <c r="B312" s="36" t="s">
        <v>49</v>
      </c>
      <c r="C312" s="36" t="s">
        <v>19</v>
      </c>
      <c r="D312" s="37">
        <v>1102</v>
      </c>
      <c r="E312" s="38" t="s">
        <v>2</v>
      </c>
      <c r="F312" s="39">
        <f t="shared" si="16"/>
        <v>6.61</v>
      </c>
      <c r="G312" s="36" t="s">
        <v>251</v>
      </c>
      <c r="H312" s="19">
        <v>1</v>
      </c>
      <c r="I312" s="36"/>
      <c r="J312" s="19"/>
      <c r="K312" s="12">
        <f t="shared" si="14"/>
        <v>1</v>
      </c>
      <c r="L312" s="20">
        <f t="shared" si="15"/>
        <v>4.96</v>
      </c>
    </row>
    <row r="313" spans="1:12" ht="41.4" x14ac:dyDescent="0.3">
      <c r="A313" s="19">
        <v>297</v>
      </c>
      <c r="B313" s="36" t="s">
        <v>49</v>
      </c>
      <c r="C313" s="36" t="s">
        <v>44</v>
      </c>
      <c r="D313" s="37">
        <v>1115</v>
      </c>
      <c r="E313" s="38" t="s">
        <v>2</v>
      </c>
      <c r="F313" s="39">
        <f t="shared" si="16"/>
        <v>6.68</v>
      </c>
      <c r="G313" s="36" t="s">
        <v>252</v>
      </c>
      <c r="H313" s="19">
        <v>4</v>
      </c>
      <c r="I313" s="36"/>
      <c r="J313" s="19"/>
      <c r="K313" s="12">
        <f t="shared" si="14"/>
        <v>4</v>
      </c>
      <c r="L313" s="20">
        <f t="shared" si="15"/>
        <v>20.04</v>
      </c>
    </row>
    <row r="314" spans="1:12" ht="41.4" x14ac:dyDescent="0.3">
      <c r="A314" s="19">
        <v>298</v>
      </c>
      <c r="B314" s="36" t="s">
        <v>49</v>
      </c>
      <c r="C314" s="36" t="s">
        <v>19</v>
      </c>
      <c r="D314" s="37">
        <v>1122</v>
      </c>
      <c r="E314" s="38" t="s">
        <v>2</v>
      </c>
      <c r="F314" s="39">
        <f t="shared" si="16"/>
        <v>6.73</v>
      </c>
      <c r="G314" s="36" t="s">
        <v>253</v>
      </c>
      <c r="H314" s="19">
        <v>1</v>
      </c>
      <c r="I314" s="36"/>
      <c r="J314" s="19"/>
      <c r="K314" s="12">
        <f t="shared" si="14"/>
        <v>1</v>
      </c>
      <c r="L314" s="20">
        <f t="shared" si="15"/>
        <v>5.05</v>
      </c>
    </row>
    <row r="315" spans="1:12" ht="41.4" x14ac:dyDescent="0.3">
      <c r="A315" s="19">
        <v>299</v>
      </c>
      <c r="B315" s="36" t="s">
        <v>49</v>
      </c>
      <c r="C315" s="36" t="s">
        <v>19</v>
      </c>
      <c r="D315" s="37">
        <v>1041</v>
      </c>
      <c r="E315" s="38" t="s">
        <v>2</v>
      </c>
      <c r="F315" s="39">
        <f t="shared" si="16"/>
        <v>6.24</v>
      </c>
      <c r="G315" s="36" t="s">
        <v>254</v>
      </c>
      <c r="H315" s="19">
        <v>3</v>
      </c>
      <c r="I315" s="36"/>
      <c r="J315" s="19"/>
      <c r="K315" s="12">
        <f t="shared" si="14"/>
        <v>3</v>
      </c>
      <c r="L315" s="20">
        <f t="shared" si="15"/>
        <v>14.04</v>
      </c>
    </row>
    <row r="316" spans="1:12" ht="41.4" x14ac:dyDescent="0.3">
      <c r="A316" s="19">
        <v>300</v>
      </c>
      <c r="B316" s="36" t="s">
        <v>49</v>
      </c>
      <c r="C316" s="36" t="s">
        <v>19</v>
      </c>
      <c r="D316" s="37">
        <v>1102</v>
      </c>
      <c r="E316" s="38" t="s">
        <v>2</v>
      </c>
      <c r="F316" s="39">
        <f t="shared" si="16"/>
        <v>6.61</v>
      </c>
      <c r="G316" s="36" t="s">
        <v>255</v>
      </c>
      <c r="H316" s="19">
        <v>1</v>
      </c>
      <c r="I316" s="36"/>
      <c r="J316" s="19"/>
      <c r="K316" s="12">
        <f t="shared" si="14"/>
        <v>1</v>
      </c>
      <c r="L316" s="20">
        <f t="shared" si="15"/>
        <v>4.96</v>
      </c>
    </row>
    <row r="317" spans="1:12" ht="41.4" x14ac:dyDescent="0.3">
      <c r="A317" s="19">
        <v>301</v>
      </c>
      <c r="B317" s="36" t="s">
        <v>49</v>
      </c>
      <c r="C317" s="36" t="s">
        <v>17</v>
      </c>
      <c r="D317" s="37">
        <v>1124</v>
      </c>
      <c r="E317" s="38" t="s">
        <v>2</v>
      </c>
      <c r="F317" s="39">
        <f t="shared" si="16"/>
        <v>6.74</v>
      </c>
      <c r="G317" s="36" t="s">
        <v>256</v>
      </c>
      <c r="H317" s="19">
        <v>1</v>
      </c>
      <c r="I317" s="36"/>
      <c r="J317" s="19"/>
      <c r="K317" s="12">
        <f t="shared" si="14"/>
        <v>1</v>
      </c>
      <c r="L317" s="20">
        <f t="shared" si="15"/>
        <v>5.0599999999999996</v>
      </c>
    </row>
    <row r="318" spans="1:12" ht="41.4" x14ac:dyDescent="0.3">
      <c r="A318" s="19">
        <v>302</v>
      </c>
      <c r="B318" s="36" t="s">
        <v>49</v>
      </c>
      <c r="C318" s="36" t="s">
        <v>19</v>
      </c>
      <c r="D318" s="37">
        <v>1082</v>
      </c>
      <c r="E318" s="38" t="s">
        <v>2</v>
      </c>
      <c r="F318" s="39">
        <f t="shared" si="16"/>
        <v>6.49</v>
      </c>
      <c r="G318" s="36" t="s">
        <v>257</v>
      </c>
      <c r="H318" s="19">
        <v>1</v>
      </c>
      <c r="I318" s="36"/>
      <c r="J318" s="19"/>
      <c r="K318" s="12">
        <f t="shared" si="14"/>
        <v>1</v>
      </c>
      <c r="L318" s="20">
        <f t="shared" si="15"/>
        <v>4.87</v>
      </c>
    </row>
    <row r="319" spans="1:12" ht="41.4" x14ac:dyDescent="0.3">
      <c r="A319" s="19">
        <v>303</v>
      </c>
      <c r="B319" s="36" t="s">
        <v>258</v>
      </c>
      <c r="C319" s="36" t="s">
        <v>19</v>
      </c>
      <c r="D319" s="37">
        <v>1180</v>
      </c>
      <c r="E319" s="38" t="s">
        <v>2</v>
      </c>
      <c r="F319" s="39">
        <f t="shared" si="16"/>
        <v>7.07</v>
      </c>
      <c r="G319" s="36" t="s">
        <v>259</v>
      </c>
      <c r="H319" s="19">
        <v>1</v>
      </c>
      <c r="I319" s="36"/>
      <c r="J319" s="19"/>
      <c r="K319" s="12">
        <f t="shared" si="14"/>
        <v>1</v>
      </c>
      <c r="L319" s="20">
        <f t="shared" si="15"/>
        <v>5.3</v>
      </c>
    </row>
    <row r="320" spans="1:12" ht="55.2" x14ac:dyDescent="0.3">
      <c r="A320" s="19">
        <v>304</v>
      </c>
      <c r="B320" s="36" t="s">
        <v>48</v>
      </c>
      <c r="C320" s="36" t="s">
        <v>19</v>
      </c>
      <c r="D320" s="37">
        <v>1022</v>
      </c>
      <c r="E320" s="38" t="s">
        <v>2</v>
      </c>
      <c r="F320" s="39">
        <f t="shared" si="16"/>
        <v>6.13</v>
      </c>
      <c r="G320" s="36" t="s">
        <v>260</v>
      </c>
      <c r="H320" s="19">
        <v>14</v>
      </c>
      <c r="I320" s="36"/>
      <c r="J320" s="19"/>
      <c r="K320" s="12">
        <f t="shared" si="14"/>
        <v>14</v>
      </c>
      <c r="L320" s="20">
        <f t="shared" si="15"/>
        <v>64.37</v>
      </c>
    </row>
    <row r="321" spans="1:12" ht="69" x14ac:dyDescent="0.3">
      <c r="A321" s="19">
        <v>305</v>
      </c>
      <c r="B321" s="36" t="s">
        <v>48</v>
      </c>
      <c r="C321" s="36" t="s">
        <v>17</v>
      </c>
      <c r="D321" s="37">
        <v>1083</v>
      </c>
      <c r="E321" s="38" t="s">
        <v>2</v>
      </c>
      <c r="F321" s="39">
        <f t="shared" si="16"/>
        <v>6.49</v>
      </c>
      <c r="G321" s="36" t="s">
        <v>261</v>
      </c>
      <c r="H321" s="19">
        <v>12</v>
      </c>
      <c r="I321" s="36"/>
      <c r="J321" s="19"/>
      <c r="K321" s="12">
        <f t="shared" si="14"/>
        <v>12</v>
      </c>
      <c r="L321" s="20">
        <f t="shared" si="15"/>
        <v>58.41</v>
      </c>
    </row>
    <row r="322" spans="1:12" ht="55.2" x14ac:dyDescent="0.3">
      <c r="A322" s="19">
        <v>306</v>
      </c>
      <c r="B322" s="36" t="s">
        <v>48</v>
      </c>
      <c r="C322" s="36" t="s">
        <v>19</v>
      </c>
      <c r="D322" s="37">
        <v>1081</v>
      </c>
      <c r="E322" s="38" t="s">
        <v>2</v>
      </c>
      <c r="F322" s="39">
        <f t="shared" si="16"/>
        <v>6.48</v>
      </c>
      <c r="G322" s="36" t="s">
        <v>262</v>
      </c>
      <c r="H322" s="19">
        <v>6</v>
      </c>
      <c r="I322" s="36"/>
      <c r="J322" s="19"/>
      <c r="K322" s="12">
        <f t="shared" si="14"/>
        <v>6</v>
      </c>
      <c r="L322" s="20">
        <f t="shared" si="15"/>
        <v>29.16</v>
      </c>
    </row>
    <row r="323" spans="1:12" ht="41.4" x14ac:dyDescent="0.3">
      <c r="A323" s="19">
        <v>307</v>
      </c>
      <c r="B323" s="36" t="s">
        <v>48</v>
      </c>
      <c r="C323" s="36" t="s">
        <v>19</v>
      </c>
      <c r="D323" s="37">
        <v>1122</v>
      </c>
      <c r="E323" s="38" t="s">
        <v>2</v>
      </c>
      <c r="F323" s="39">
        <f t="shared" si="16"/>
        <v>6.73</v>
      </c>
      <c r="G323" s="36" t="s">
        <v>263</v>
      </c>
      <c r="H323" s="19">
        <v>9</v>
      </c>
      <c r="I323" s="36"/>
      <c r="J323" s="19"/>
      <c r="K323" s="12">
        <f t="shared" si="14"/>
        <v>9</v>
      </c>
      <c r="L323" s="20">
        <f t="shared" si="15"/>
        <v>45.43</v>
      </c>
    </row>
    <row r="324" spans="1:12" ht="55.2" x14ac:dyDescent="0.3">
      <c r="A324" s="19">
        <v>308</v>
      </c>
      <c r="B324" s="36" t="s">
        <v>48</v>
      </c>
      <c r="C324" s="36" t="s">
        <v>19</v>
      </c>
      <c r="D324" s="37">
        <v>1082</v>
      </c>
      <c r="E324" s="38" t="s">
        <v>2</v>
      </c>
      <c r="F324" s="39">
        <f t="shared" si="16"/>
        <v>6.49</v>
      </c>
      <c r="G324" s="36" t="s">
        <v>264</v>
      </c>
      <c r="H324" s="19">
        <v>9</v>
      </c>
      <c r="I324" s="36"/>
      <c r="J324" s="19"/>
      <c r="K324" s="12">
        <f t="shared" si="14"/>
        <v>9</v>
      </c>
      <c r="L324" s="20">
        <f t="shared" si="15"/>
        <v>43.81</v>
      </c>
    </row>
    <row r="325" spans="1:12" ht="55.2" x14ac:dyDescent="0.3">
      <c r="A325" s="19">
        <v>309</v>
      </c>
      <c r="B325" s="36" t="s">
        <v>48</v>
      </c>
      <c r="C325" s="36" t="s">
        <v>19</v>
      </c>
      <c r="D325" s="37">
        <v>1022</v>
      </c>
      <c r="E325" s="38" t="s">
        <v>2</v>
      </c>
      <c r="F325" s="39">
        <f t="shared" si="16"/>
        <v>6.13</v>
      </c>
      <c r="G325" s="36" t="s">
        <v>265</v>
      </c>
      <c r="H325" s="19">
        <v>12</v>
      </c>
      <c r="I325" s="36"/>
      <c r="J325" s="19"/>
      <c r="K325" s="12">
        <f t="shared" si="14"/>
        <v>12</v>
      </c>
      <c r="L325" s="20">
        <f t="shared" si="15"/>
        <v>55.17</v>
      </c>
    </row>
    <row r="326" spans="1:12" ht="41.4" x14ac:dyDescent="0.3">
      <c r="A326" s="19">
        <v>310</v>
      </c>
      <c r="B326" s="36" t="s">
        <v>50</v>
      </c>
      <c r="C326" s="36" t="s">
        <v>20</v>
      </c>
      <c r="D326" s="37">
        <v>910</v>
      </c>
      <c r="E326" s="38" t="s">
        <v>2</v>
      </c>
      <c r="F326" s="39">
        <f t="shared" si="16"/>
        <v>5.45</v>
      </c>
      <c r="G326" s="36"/>
      <c r="H326" s="19"/>
      <c r="I326" s="36" t="s">
        <v>51</v>
      </c>
      <c r="J326" s="19">
        <v>156</v>
      </c>
      <c r="K326" s="12">
        <f t="shared" si="14"/>
        <v>156</v>
      </c>
      <c r="L326" s="20">
        <f t="shared" si="15"/>
        <v>637.65</v>
      </c>
    </row>
    <row r="327" spans="1:12" ht="41.4" x14ac:dyDescent="0.3">
      <c r="A327" s="19">
        <v>311</v>
      </c>
      <c r="B327" s="36" t="s">
        <v>50</v>
      </c>
      <c r="C327" s="36" t="s">
        <v>20</v>
      </c>
      <c r="D327" s="37">
        <v>850</v>
      </c>
      <c r="E327" s="38" t="s">
        <v>2</v>
      </c>
      <c r="F327" s="39">
        <f t="shared" si="16"/>
        <v>5.0999999999999996</v>
      </c>
      <c r="G327" s="36"/>
      <c r="H327" s="19"/>
      <c r="I327" s="36" t="s">
        <v>51</v>
      </c>
      <c r="J327" s="19">
        <v>180</v>
      </c>
      <c r="K327" s="12">
        <f t="shared" si="14"/>
        <v>180</v>
      </c>
      <c r="L327" s="20">
        <f t="shared" si="15"/>
        <v>688.5</v>
      </c>
    </row>
    <row r="328" spans="1:12" ht="41.4" x14ac:dyDescent="0.3">
      <c r="A328" s="19">
        <v>312</v>
      </c>
      <c r="B328" s="36" t="s">
        <v>50</v>
      </c>
      <c r="C328" s="36" t="s">
        <v>20</v>
      </c>
      <c r="D328" s="37">
        <v>1047</v>
      </c>
      <c r="E328" s="38" t="s">
        <v>2</v>
      </c>
      <c r="F328" s="39">
        <f t="shared" si="16"/>
        <v>6.28</v>
      </c>
      <c r="G328" s="36"/>
      <c r="H328" s="19"/>
      <c r="I328" s="36" t="s">
        <v>51</v>
      </c>
      <c r="J328" s="19">
        <v>111</v>
      </c>
      <c r="K328" s="12">
        <f t="shared" si="14"/>
        <v>111</v>
      </c>
      <c r="L328" s="20">
        <f t="shared" si="15"/>
        <v>522.80999999999995</v>
      </c>
    </row>
    <row r="329" spans="1:12" ht="41.4" x14ac:dyDescent="0.3">
      <c r="A329" s="19">
        <v>313</v>
      </c>
      <c r="B329" s="36" t="s">
        <v>50</v>
      </c>
      <c r="C329" s="36" t="s">
        <v>20</v>
      </c>
      <c r="D329" s="37">
        <v>910</v>
      </c>
      <c r="E329" s="38" t="s">
        <v>2</v>
      </c>
      <c r="F329" s="39">
        <f t="shared" si="16"/>
        <v>5.45</v>
      </c>
      <c r="G329" s="36"/>
      <c r="H329" s="19"/>
      <c r="I329" s="36" t="s">
        <v>51</v>
      </c>
      <c r="J329" s="19">
        <v>36</v>
      </c>
      <c r="K329" s="12">
        <f t="shared" si="14"/>
        <v>36</v>
      </c>
      <c r="L329" s="20">
        <f t="shared" si="15"/>
        <v>147.15</v>
      </c>
    </row>
    <row r="330" spans="1:12" ht="41.4" x14ac:dyDescent="0.3">
      <c r="A330" s="19">
        <v>314</v>
      </c>
      <c r="B330" s="36" t="s">
        <v>50</v>
      </c>
      <c r="C330" s="36" t="s">
        <v>20</v>
      </c>
      <c r="D330" s="37">
        <v>830</v>
      </c>
      <c r="E330" s="38" t="s">
        <v>2</v>
      </c>
      <c r="F330" s="39">
        <f t="shared" si="16"/>
        <v>4.9800000000000004</v>
      </c>
      <c r="G330" s="36"/>
      <c r="H330" s="19"/>
      <c r="I330" s="36" t="s">
        <v>51</v>
      </c>
      <c r="J330" s="19">
        <v>60</v>
      </c>
      <c r="K330" s="12">
        <f t="shared" si="14"/>
        <v>60</v>
      </c>
      <c r="L330" s="20">
        <f t="shared" si="15"/>
        <v>224.1</v>
      </c>
    </row>
    <row r="331" spans="1:12" ht="41.4" x14ac:dyDescent="0.3">
      <c r="A331" s="19">
        <v>315</v>
      </c>
      <c r="B331" s="36" t="s">
        <v>50</v>
      </c>
      <c r="C331" s="36" t="s">
        <v>20</v>
      </c>
      <c r="D331" s="37">
        <v>870</v>
      </c>
      <c r="E331" s="38" t="s">
        <v>2</v>
      </c>
      <c r="F331" s="39">
        <f t="shared" si="16"/>
        <v>5.21</v>
      </c>
      <c r="G331" s="36"/>
      <c r="H331" s="19"/>
      <c r="I331" s="36" t="s">
        <v>51</v>
      </c>
      <c r="J331" s="19">
        <v>180</v>
      </c>
      <c r="K331" s="12">
        <f t="shared" si="14"/>
        <v>180</v>
      </c>
      <c r="L331" s="20">
        <f t="shared" si="15"/>
        <v>703.35</v>
      </c>
    </row>
    <row r="332" spans="1:12" ht="41.4" x14ac:dyDescent="0.3">
      <c r="A332" s="19">
        <v>316</v>
      </c>
      <c r="B332" s="36" t="s">
        <v>50</v>
      </c>
      <c r="C332" s="36" t="s">
        <v>18</v>
      </c>
      <c r="D332" s="37">
        <v>1062</v>
      </c>
      <c r="E332" s="38" t="s">
        <v>2</v>
      </c>
      <c r="F332" s="39">
        <f t="shared" si="16"/>
        <v>6.37</v>
      </c>
      <c r="G332" s="36"/>
      <c r="H332" s="19"/>
      <c r="I332" s="36" t="s">
        <v>51</v>
      </c>
      <c r="J332" s="19">
        <v>108</v>
      </c>
      <c r="K332" s="12">
        <f t="shared" ref="K332:K372" si="17">H332+J332</f>
        <v>108</v>
      </c>
      <c r="L332" s="20">
        <f t="shared" ref="L332:L372" si="18">ROUND(K332*F332*$L$4,2)</f>
        <v>515.97</v>
      </c>
    </row>
    <row r="333" spans="1:12" ht="41.4" x14ac:dyDescent="0.3">
      <c r="A333" s="19">
        <v>317</v>
      </c>
      <c r="B333" s="36" t="s">
        <v>50</v>
      </c>
      <c r="C333" s="36" t="s">
        <v>20</v>
      </c>
      <c r="D333" s="37">
        <v>978</v>
      </c>
      <c r="E333" s="38" t="s">
        <v>2</v>
      </c>
      <c r="F333" s="39">
        <f t="shared" si="16"/>
        <v>5.86</v>
      </c>
      <c r="G333" s="36"/>
      <c r="H333" s="19"/>
      <c r="I333" s="36" t="s">
        <v>51</v>
      </c>
      <c r="J333" s="19">
        <v>48</v>
      </c>
      <c r="K333" s="12">
        <f t="shared" si="17"/>
        <v>48</v>
      </c>
      <c r="L333" s="20">
        <f t="shared" si="18"/>
        <v>210.96</v>
      </c>
    </row>
    <row r="334" spans="1:12" ht="41.4" x14ac:dyDescent="0.3">
      <c r="A334" s="19">
        <v>318</v>
      </c>
      <c r="B334" s="36" t="s">
        <v>50</v>
      </c>
      <c r="C334" s="36" t="s">
        <v>18</v>
      </c>
      <c r="D334" s="37">
        <v>923</v>
      </c>
      <c r="E334" s="38" t="s">
        <v>2</v>
      </c>
      <c r="F334" s="39">
        <f t="shared" si="16"/>
        <v>5.53</v>
      </c>
      <c r="G334" s="36"/>
      <c r="H334" s="19"/>
      <c r="I334" s="36" t="s">
        <v>51</v>
      </c>
      <c r="J334" s="19">
        <v>36</v>
      </c>
      <c r="K334" s="12">
        <f t="shared" si="17"/>
        <v>36</v>
      </c>
      <c r="L334" s="20">
        <f t="shared" si="18"/>
        <v>149.31</v>
      </c>
    </row>
    <row r="335" spans="1:12" ht="41.4" x14ac:dyDescent="0.3">
      <c r="A335" s="19">
        <v>319</v>
      </c>
      <c r="B335" s="36" t="s">
        <v>50</v>
      </c>
      <c r="C335" s="36" t="s">
        <v>20</v>
      </c>
      <c r="D335" s="37">
        <v>910</v>
      </c>
      <c r="E335" s="38" t="s">
        <v>2</v>
      </c>
      <c r="F335" s="39">
        <f t="shared" si="16"/>
        <v>5.45</v>
      </c>
      <c r="G335" s="36"/>
      <c r="H335" s="19"/>
      <c r="I335" s="36" t="s">
        <v>51</v>
      </c>
      <c r="J335" s="19">
        <v>180</v>
      </c>
      <c r="K335" s="12">
        <f t="shared" si="17"/>
        <v>180</v>
      </c>
      <c r="L335" s="20">
        <f t="shared" si="18"/>
        <v>735.75</v>
      </c>
    </row>
    <row r="336" spans="1:12" ht="41.4" x14ac:dyDescent="0.3">
      <c r="A336" s="19">
        <v>320</v>
      </c>
      <c r="B336" s="36" t="s">
        <v>50</v>
      </c>
      <c r="C336" s="36" t="s">
        <v>20</v>
      </c>
      <c r="D336" s="37">
        <v>978</v>
      </c>
      <c r="E336" s="38" t="s">
        <v>2</v>
      </c>
      <c r="F336" s="39">
        <f t="shared" si="16"/>
        <v>5.86</v>
      </c>
      <c r="G336" s="36"/>
      <c r="H336" s="19"/>
      <c r="I336" s="36" t="s">
        <v>51</v>
      </c>
      <c r="J336" s="19">
        <v>60</v>
      </c>
      <c r="K336" s="12">
        <f t="shared" si="17"/>
        <v>60</v>
      </c>
      <c r="L336" s="20">
        <f t="shared" si="18"/>
        <v>263.7</v>
      </c>
    </row>
    <row r="337" spans="1:12" ht="41.4" x14ac:dyDescent="0.3">
      <c r="A337" s="19">
        <v>321</v>
      </c>
      <c r="B337" s="36" t="s">
        <v>50</v>
      </c>
      <c r="C337" s="36" t="s">
        <v>20</v>
      </c>
      <c r="D337" s="37">
        <v>850</v>
      </c>
      <c r="E337" s="38" t="s">
        <v>2</v>
      </c>
      <c r="F337" s="39">
        <f t="shared" si="16"/>
        <v>5.0999999999999996</v>
      </c>
      <c r="G337" s="36"/>
      <c r="H337" s="19"/>
      <c r="I337" s="36" t="s">
        <v>51</v>
      </c>
      <c r="J337" s="19">
        <v>120</v>
      </c>
      <c r="K337" s="12">
        <f t="shared" si="17"/>
        <v>120</v>
      </c>
      <c r="L337" s="20">
        <f t="shared" si="18"/>
        <v>459</v>
      </c>
    </row>
    <row r="338" spans="1:12" ht="41.4" x14ac:dyDescent="0.3">
      <c r="A338" s="19">
        <v>322</v>
      </c>
      <c r="B338" s="36" t="s">
        <v>50</v>
      </c>
      <c r="C338" s="36" t="s">
        <v>20</v>
      </c>
      <c r="D338" s="37">
        <v>830</v>
      </c>
      <c r="E338" s="38" t="s">
        <v>2</v>
      </c>
      <c r="F338" s="39">
        <f t="shared" si="16"/>
        <v>4.9800000000000004</v>
      </c>
      <c r="G338" s="36"/>
      <c r="H338" s="19"/>
      <c r="I338" s="36" t="s">
        <v>51</v>
      </c>
      <c r="J338" s="19">
        <v>96</v>
      </c>
      <c r="K338" s="12">
        <f t="shared" si="17"/>
        <v>96</v>
      </c>
      <c r="L338" s="20">
        <f t="shared" si="18"/>
        <v>358.56</v>
      </c>
    </row>
    <row r="339" spans="1:12" ht="41.4" x14ac:dyDescent="0.3">
      <c r="A339" s="19">
        <v>323</v>
      </c>
      <c r="B339" s="36" t="s">
        <v>50</v>
      </c>
      <c r="C339" s="36" t="s">
        <v>20</v>
      </c>
      <c r="D339" s="37">
        <v>890</v>
      </c>
      <c r="E339" s="38" t="s">
        <v>2</v>
      </c>
      <c r="F339" s="39">
        <f t="shared" si="16"/>
        <v>5.33</v>
      </c>
      <c r="G339" s="36"/>
      <c r="H339" s="19"/>
      <c r="I339" s="36" t="s">
        <v>51</v>
      </c>
      <c r="J339" s="19">
        <v>132</v>
      </c>
      <c r="K339" s="12">
        <f t="shared" si="17"/>
        <v>132</v>
      </c>
      <c r="L339" s="20">
        <f t="shared" si="18"/>
        <v>527.66999999999996</v>
      </c>
    </row>
    <row r="340" spans="1:12" ht="41.4" x14ac:dyDescent="0.3">
      <c r="A340" s="19">
        <v>324</v>
      </c>
      <c r="B340" s="36" t="s">
        <v>50</v>
      </c>
      <c r="C340" s="36" t="s">
        <v>17</v>
      </c>
      <c r="D340" s="37">
        <v>1101</v>
      </c>
      <c r="E340" s="38" t="s">
        <v>2</v>
      </c>
      <c r="F340" s="39">
        <f t="shared" si="16"/>
        <v>6.6</v>
      </c>
      <c r="G340" s="36"/>
      <c r="H340" s="19"/>
      <c r="I340" s="36" t="s">
        <v>51</v>
      </c>
      <c r="J340" s="19">
        <v>4</v>
      </c>
      <c r="K340" s="12">
        <f t="shared" si="17"/>
        <v>4</v>
      </c>
      <c r="L340" s="20">
        <f t="shared" si="18"/>
        <v>19.8</v>
      </c>
    </row>
    <row r="341" spans="1:12" s="18" customFormat="1" ht="18" x14ac:dyDescent="0.3">
      <c r="A341" s="17" t="s">
        <v>60</v>
      </c>
      <c r="B341" s="33"/>
      <c r="C341" s="33"/>
      <c r="D341" s="34"/>
      <c r="E341" s="35"/>
      <c r="F341" s="33"/>
      <c r="G341" s="33"/>
      <c r="H341" s="35"/>
      <c r="I341" s="33"/>
      <c r="J341" s="35"/>
      <c r="K341" s="12">
        <f t="shared" si="17"/>
        <v>0</v>
      </c>
      <c r="L341" s="20">
        <f t="shared" si="18"/>
        <v>0</v>
      </c>
    </row>
    <row r="342" spans="1:12" ht="69" x14ac:dyDescent="0.3">
      <c r="A342" s="19">
        <v>325</v>
      </c>
      <c r="B342" s="36" t="s">
        <v>266</v>
      </c>
      <c r="C342" s="36" t="s">
        <v>21</v>
      </c>
      <c r="D342" s="37">
        <v>1330</v>
      </c>
      <c r="E342" s="38" t="s">
        <v>2</v>
      </c>
      <c r="F342" s="39">
        <f t="shared" ref="F342:F372" si="19">IF(D342=0,0,IF(E342=0,0,IF(IF(E342="s",$F$4,IF(E342="n",$F$3,0))&gt;0,ROUND(D342/IF(E342="s",$F$4,IF(E342="n",$F$3,0)),2),0)))</f>
        <v>7.97</v>
      </c>
      <c r="G342" s="36" t="s">
        <v>267</v>
      </c>
      <c r="H342" s="19">
        <v>33</v>
      </c>
      <c r="I342" s="36"/>
      <c r="J342" s="19"/>
      <c r="K342" s="12">
        <f t="shared" si="17"/>
        <v>33</v>
      </c>
      <c r="L342" s="20">
        <f t="shared" si="18"/>
        <v>197.26</v>
      </c>
    </row>
    <row r="343" spans="1:12" ht="69" x14ac:dyDescent="0.3">
      <c r="A343" s="19">
        <v>326</v>
      </c>
      <c r="B343" s="36" t="s">
        <v>268</v>
      </c>
      <c r="C343" s="36" t="s">
        <v>269</v>
      </c>
      <c r="D343" s="37">
        <v>1208</v>
      </c>
      <c r="E343" s="38" t="s">
        <v>2</v>
      </c>
      <c r="F343" s="39">
        <f t="shared" si="19"/>
        <v>7.24</v>
      </c>
      <c r="G343" s="36" t="s">
        <v>267</v>
      </c>
      <c r="H343" s="19">
        <v>33</v>
      </c>
      <c r="I343" s="36"/>
      <c r="J343" s="19"/>
      <c r="K343" s="12">
        <f t="shared" si="17"/>
        <v>33</v>
      </c>
      <c r="L343" s="20">
        <f t="shared" si="18"/>
        <v>179.19</v>
      </c>
    </row>
    <row r="344" spans="1:12" ht="55.2" x14ac:dyDescent="0.3">
      <c r="A344" s="19">
        <v>327</v>
      </c>
      <c r="B344" s="36" t="s">
        <v>61</v>
      </c>
      <c r="C344" s="36" t="s">
        <v>20</v>
      </c>
      <c r="D344" s="37">
        <v>890</v>
      </c>
      <c r="E344" s="38" t="s">
        <v>2</v>
      </c>
      <c r="F344" s="39">
        <f t="shared" si="19"/>
        <v>5.33</v>
      </c>
      <c r="G344" s="36"/>
      <c r="H344" s="19"/>
      <c r="I344" s="36" t="s">
        <v>270</v>
      </c>
      <c r="J344" s="19">
        <v>48</v>
      </c>
      <c r="K344" s="12">
        <f t="shared" si="17"/>
        <v>48</v>
      </c>
      <c r="L344" s="20">
        <f t="shared" si="18"/>
        <v>191.88</v>
      </c>
    </row>
    <row r="345" spans="1:12" ht="55.2" x14ac:dyDescent="0.3">
      <c r="A345" s="19">
        <v>328</v>
      </c>
      <c r="B345" s="36" t="s">
        <v>61</v>
      </c>
      <c r="C345" s="36" t="s">
        <v>20</v>
      </c>
      <c r="D345" s="37">
        <v>923</v>
      </c>
      <c r="E345" s="38" t="s">
        <v>2</v>
      </c>
      <c r="F345" s="39">
        <f t="shared" si="19"/>
        <v>5.53</v>
      </c>
      <c r="G345" s="36"/>
      <c r="H345" s="19"/>
      <c r="I345" s="36" t="s">
        <v>271</v>
      </c>
      <c r="J345" s="19">
        <v>12</v>
      </c>
      <c r="K345" s="12">
        <f t="shared" si="17"/>
        <v>12</v>
      </c>
      <c r="L345" s="20">
        <f t="shared" si="18"/>
        <v>49.77</v>
      </c>
    </row>
    <row r="346" spans="1:12" ht="55.2" x14ac:dyDescent="0.3">
      <c r="A346" s="19">
        <v>329</v>
      </c>
      <c r="B346" s="36" t="s">
        <v>61</v>
      </c>
      <c r="C346" s="36" t="s">
        <v>20</v>
      </c>
      <c r="D346" s="37">
        <v>910</v>
      </c>
      <c r="E346" s="38" t="s">
        <v>2</v>
      </c>
      <c r="F346" s="39">
        <f t="shared" si="19"/>
        <v>5.45</v>
      </c>
      <c r="G346" s="36"/>
      <c r="H346" s="19"/>
      <c r="I346" s="36" t="s">
        <v>272</v>
      </c>
      <c r="J346" s="19">
        <v>39</v>
      </c>
      <c r="K346" s="12">
        <f t="shared" si="17"/>
        <v>39</v>
      </c>
      <c r="L346" s="20">
        <f t="shared" si="18"/>
        <v>159.41</v>
      </c>
    </row>
    <row r="347" spans="1:12" ht="55.2" x14ac:dyDescent="0.3">
      <c r="A347" s="19">
        <v>330</v>
      </c>
      <c r="B347" s="36" t="s">
        <v>61</v>
      </c>
      <c r="C347" s="36" t="s">
        <v>20</v>
      </c>
      <c r="D347" s="37">
        <v>850</v>
      </c>
      <c r="E347" s="38" t="s">
        <v>2</v>
      </c>
      <c r="F347" s="39">
        <f t="shared" si="19"/>
        <v>5.0999999999999996</v>
      </c>
      <c r="G347" s="36"/>
      <c r="H347" s="19"/>
      <c r="I347" s="36" t="s">
        <v>273</v>
      </c>
      <c r="J347" s="19">
        <v>36</v>
      </c>
      <c r="K347" s="12">
        <f t="shared" si="17"/>
        <v>36</v>
      </c>
      <c r="L347" s="20">
        <f t="shared" si="18"/>
        <v>137.69999999999999</v>
      </c>
    </row>
    <row r="348" spans="1:12" ht="55.2" x14ac:dyDescent="0.3">
      <c r="A348" s="19">
        <v>331</v>
      </c>
      <c r="B348" s="36" t="s">
        <v>61</v>
      </c>
      <c r="C348" s="36" t="s">
        <v>20</v>
      </c>
      <c r="D348" s="37">
        <v>923</v>
      </c>
      <c r="E348" s="38" t="s">
        <v>2</v>
      </c>
      <c r="F348" s="39">
        <f t="shared" si="19"/>
        <v>5.53</v>
      </c>
      <c r="G348" s="36"/>
      <c r="H348" s="19"/>
      <c r="I348" s="36" t="s">
        <v>274</v>
      </c>
      <c r="J348" s="19">
        <v>12</v>
      </c>
      <c r="K348" s="12">
        <f t="shared" si="17"/>
        <v>12</v>
      </c>
      <c r="L348" s="20">
        <f t="shared" si="18"/>
        <v>49.77</v>
      </c>
    </row>
    <row r="349" spans="1:12" ht="55.2" x14ac:dyDescent="0.3">
      <c r="A349" s="19">
        <v>332</v>
      </c>
      <c r="B349" s="36" t="s">
        <v>61</v>
      </c>
      <c r="C349" s="36" t="s">
        <v>20</v>
      </c>
      <c r="D349" s="37">
        <v>903</v>
      </c>
      <c r="E349" s="38" t="s">
        <v>2</v>
      </c>
      <c r="F349" s="39">
        <f t="shared" si="19"/>
        <v>5.41</v>
      </c>
      <c r="G349" s="36"/>
      <c r="H349" s="19"/>
      <c r="I349" s="36" t="s">
        <v>275</v>
      </c>
      <c r="J349" s="19">
        <v>12</v>
      </c>
      <c r="K349" s="12">
        <f t="shared" si="17"/>
        <v>12</v>
      </c>
      <c r="L349" s="20">
        <f t="shared" si="18"/>
        <v>48.69</v>
      </c>
    </row>
    <row r="350" spans="1:12" ht="69" x14ac:dyDescent="0.3">
      <c r="A350" s="19">
        <v>333</v>
      </c>
      <c r="B350" s="36" t="s">
        <v>61</v>
      </c>
      <c r="C350" s="36" t="s">
        <v>20</v>
      </c>
      <c r="D350" s="37">
        <v>923</v>
      </c>
      <c r="E350" s="38" t="s">
        <v>2</v>
      </c>
      <c r="F350" s="39">
        <f t="shared" si="19"/>
        <v>5.53</v>
      </c>
      <c r="G350" s="36"/>
      <c r="H350" s="19"/>
      <c r="I350" s="36" t="s">
        <v>276</v>
      </c>
      <c r="J350" s="19">
        <v>155</v>
      </c>
      <c r="K350" s="12">
        <f t="shared" si="17"/>
        <v>155</v>
      </c>
      <c r="L350" s="20">
        <f t="shared" si="18"/>
        <v>642.86</v>
      </c>
    </row>
    <row r="351" spans="1:12" ht="69" x14ac:dyDescent="0.3">
      <c r="A351" s="19">
        <v>334</v>
      </c>
      <c r="B351" s="36" t="s">
        <v>277</v>
      </c>
      <c r="C351" s="36" t="s">
        <v>20</v>
      </c>
      <c r="D351" s="37">
        <v>910</v>
      </c>
      <c r="E351" s="38" t="s">
        <v>2</v>
      </c>
      <c r="F351" s="39">
        <f t="shared" si="19"/>
        <v>5.45</v>
      </c>
      <c r="G351" s="36"/>
      <c r="H351" s="19"/>
      <c r="I351" s="36" t="s">
        <v>278</v>
      </c>
      <c r="J351" s="19">
        <v>152</v>
      </c>
      <c r="K351" s="12">
        <f t="shared" si="17"/>
        <v>152</v>
      </c>
      <c r="L351" s="20">
        <f t="shared" si="18"/>
        <v>621.29999999999995</v>
      </c>
    </row>
    <row r="352" spans="1:12" ht="69" x14ac:dyDescent="0.3">
      <c r="A352" s="19">
        <v>335</v>
      </c>
      <c r="B352" s="36" t="s">
        <v>61</v>
      </c>
      <c r="C352" s="36" t="s">
        <v>20</v>
      </c>
      <c r="D352" s="37">
        <v>843</v>
      </c>
      <c r="E352" s="38" t="s">
        <v>2</v>
      </c>
      <c r="F352" s="39">
        <f t="shared" si="19"/>
        <v>5.05</v>
      </c>
      <c r="G352" s="36"/>
      <c r="H352" s="19"/>
      <c r="I352" s="36" t="s">
        <v>279</v>
      </c>
      <c r="J352" s="19">
        <v>125</v>
      </c>
      <c r="K352" s="12">
        <f t="shared" si="17"/>
        <v>125</v>
      </c>
      <c r="L352" s="20">
        <f t="shared" si="18"/>
        <v>473.44</v>
      </c>
    </row>
    <row r="353" spans="1:12" ht="55.2" x14ac:dyDescent="0.3">
      <c r="A353" s="19">
        <v>336</v>
      </c>
      <c r="B353" s="36" t="s">
        <v>61</v>
      </c>
      <c r="C353" s="36" t="s">
        <v>18</v>
      </c>
      <c r="D353" s="37">
        <v>949</v>
      </c>
      <c r="E353" s="38" t="s">
        <v>2</v>
      </c>
      <c r="F353" s="39">
        <f t="shared" si="19"/>
        <v>5.69</v>
      </c>
      <c r="G353" s="36"/>
      <c r="H353" s="19"/>
      <c r="I353" s="36" t="s">
        <v>280</v>
      </c>
      <c r="J353" s="19">
        <v>32</v>
      </c>
      <c r="K353" s="12">
        <f t="shared" si="17"/>
        <v>32</v>
      </c>
      <c r="L353" s="20">
        <f t="shared" si="18"/>
        <v>136.56</v>
      </c>
    </row>
    <row r="354" spans="1:12" ht="55.2" x14ac:dyDescent="0.3">
      <c r="A354" s="19">
        <v>337</v>
      </c>
      <c r="B354" s="36" t="s">
        <v>277</v>
      </c>
      <c r="C354" s="36" t="s">
        <v>17</v>
      </c>
      <c r="D354" s="37">
        <v>1122</v>
      </c>
      <c r="E354" s="38" t="s">
        <v>2</v>
      </c>
      <c r="F354" s="39">
        <f t="shared" si="19"/>
        <v>6.73</v>
      </c>
      <c r="G354" s="36"/>
      <c r="H354" s="19"/>
      <c r="I354" s="36" t="s">
        <v>281</v>
      </c>
      <c r="J354" s="19">
        <v>49</v>
      </c>
      <c r="K354" s="12">
        <f t="shared" si="17"/>
        <v>49</v>
      </c>
      <c r="L354" s="20">
        <f t="shared" si="18"/>
        <v>247.33</v>
      </c>
    </row>
    <row r="355" spans="1:12" ht="55.2" x14ac:dyDescent="0.3">
      <c r="A355" s="19">
        <v>338</v>
      </c>
      <c r="B355" s="36" t="s">
        <v>61</v>
      </c>
      <c r="C355" s="36" t="s">
        <v>20</v>
      </c>
      <c r="D355" s="37">
        <v>843</v>
      </c>
      <c r="E355" s="38" t="s">
        <v>2</v>
      </c>
      <c r="F355" s="39">
        <f t="shared" si="19"/>
        <v>5.05</v>
      </c>
      <c r="G355" s="36"/>
      <c r="H355" s="19"/>
      <c r="I355" s="36" t="s">
        <v>282</v>
      </c>
      <c r="J355" s="19">
        <v>7</v>
      </c>
      <c r="K355" s="12">
        <f t="shared" si="17"/>
        <v>7</v>
      </c>
      <c r="L355" s="20">
        <f t="shared" si="18"/>
        <v>26.51</v>
      </c>
    </row>
    <row r="356" spans="1:12" ht="82.8" x14ac:dyDescent="0.3">
      <c r="A356" s="19">
        <v>339</v>
      </c>
      <c r="B356" s="36" t="s">
        <v>62</v>
      </c>
      <c r="C356" s="36" t="s">
        <v>18</v>
      </c>
      <c r="D356" s="37">
        <v>843</v>
      </c>
      <c r="E356" s="38" t="s">
        <v>2</v>
      </c>
      <c r="F356" s="39">
        <f t="shared" si="19"/>
        <v>5.05</v>
      </c>
      <c r="G356" s="36" t="s">
        <v>283</v>
      </c>
      <c r="H356" s="19">
        <v>10</v>
      </c>
      <c r="I356" s="36"/>
      <c r="J356" s="19"/>
      <c r="K356" s="12">
        <f t="shared" si="17"/>
        <v>10</v>
      </c>
      <c r="L356" s="20">
        <f t="shared" si="18"/>
        <v>37.880000000000003</v>
      </c>
    </row>
    <row r="357" spans="1:12" ht="82.8" x14ac:dyDescent="0.3">
      <c r="A357" s="19">
        <v>340</v>
      </c>
      <c r="B357" s="36" t="s">
        <v>62</v>
      </c>
      <c r="C357" s="36" t="s">
        <v>20</v>
      </c>
      <c r="D357" s="37">
        <v>830</v>
      </c>
      <c r="E357" s="38" t="s">
        <v>2</v>
      </c>
      <c r="F357" s="39">
        <f t="shared" si="19"/>
        <v>4.9800000000000004</v>
      </c>
      <c r="G357" s="36" t="s">
        <v>284</v>
      </c>
      <c r="H357" s="19">
        <v>2</v>
      </c>
      <c r="I357" s="36"/>
      <c r="J357" s="19"/>
      <c r="K357" s="12">
        <f t="shared" si="17"/>
        <v>2</v>
      </c>
      <c r="L357" s="20">
        <f t="shared" si="18"/>
        <v>7.47</v>
      </c>
    </row>
    <row r="358" spans="1:12" ht="138" x14ac:dyDescent="0.3">
      <c r="A358" s="19">
        <v>341</v>
      </c>
      <c r="B358" s="36" t="s">
        <v>62</v>
      </c>
      <c r="C358" s="36" t="s">
        <v>20</v>
      </c>
      <c r="D358" s="37">
        <v>1047</v>
      </c>
      <c r="E358" s="38" t="s">
        <v>2</v>
      </c>
      <c r="F358" s="39">
        <f t="shared" si="19"/>
        <v>6.28</v>
      </c>
      <c r="G358" s="36" t="s">
        <v>285</v>
      </c>
      <c r="H358" s="19">
        <v>11</v>
      </c>
      <c r="I358" s="36"/>
      <c r="J358" s="19"/>
      <c r="K358" s="12">
        <f t="shared" si="17"/>
        <v>11</v>
      </c>
      <c r="L358" s="20">
        <f t="shared" si="18"/>
        <v>51.81</v>
      </c>
    </row>
    <row r="359" spans="1:12" ht="409.6" x14ac:dyDescent="0.3">
      <c r="A359" s="19">
        <v>342</v>
      </c>
      <c r="B359" s="36" t="s">
        <v>62</v>
      </c>
      <c r="C359" s="36" t="s">
        <v>20</v>
      </c>
      <c r="D359" s="37">
        <v>890</v>
      </c>
      <c r="E359" s="38" t="s">
        <v>2</v>
      </c>
      <c r="F359" s="39">
        <f t="shared" si="19"/>
        <v>5.33</v>
      </c>
      <c r="G359" s="36"/>
      <c r="H359" s="19"/>
      <c r="I359" s="36" t="s">
        <v>286</v>
      </c>
      <c r="J359" s="19">
        <v>184.5</v>
      </c>
      <c r="K359" s="12">
        <f t="shared" si="17"/>
        <v>184.5</v>
      </c>
      <c r="L359" s="20">
        <f t="shared" si="18"/>
        <v>737.54</v>
      </c>
    </row>
    <row r="360" spans="1:12" ht="409.6" x14ac:dyDescent="0.3">
      <c r="A360" s="19">
        <v>343</v>
      </c>
      <c r="B360" s="36" t="s">
        <v>62</v>
      </c>
      <c r="C360" s="36" t="s">
        <v>20</v>
      </c>
      <c r="D360" s="37">
        <v>910</v>
      </c>
      <c r="E360" s="38" t="s">
        <v>2</v>
      </c>
      <c r="F360" s="39">
        <f t="shared" si="19"/>
        <v>5.45</v>
      </c>
      <c r="G360" s="36"/>
      <c r="H360" s="19"/>
      <c r="I360" s="36" t="s">
        <v>287</v>
      </c>
      <c r="J360" s="19">
        <v>153</v>
      </c>
      <c r="K360" s="12">
        <f t="shared" si="17"/>
        <v>153</v>
      </c>
      <c r="L360" s="20">
        <f t="shared" si="18"/>
        <v>625.39</v>
      </c>
    </row>
    <row r="361" spans="1:12" ht="289.8" x14ac:dyDescent="0.3">
      <c r="A361" s="19">
        <v>344</v>
      </c>
      <c r="B361" s="36" t="s">
        <v>62</v>
      </c>
      <c r="C361" s="36" t="s">
        <v>20</v>
      </c>
      <c r="D361" s="37">
        <v>910</v>
      </c>
      <c r="E361" s="38" t="s">
        <v>2</v>
      </c>
      <c r="F361" s="39">
        <f t="shared" si="19"/>
        <v>5.45</v>
      </c>
      <c r="G361" s="36"/>
      <c r="H361" s="19"/>
      <c r="I361" s="36" t="s">
        <v>288</v>
      </c>
      <c r="J361" s="19">
        <v>91</v>
      </c>
      <c r="K361" s="12">
        <f t="shared" si="17"/>
        <v>91</v>
      </c>
      <c r="L361" s="20">
        <f t="shared" si="18"/>
        <v>371.96</v>
      </c>
    </row>
    <row r="362" spans="1:12" ht="409.6" x14ac:dyDescent="0.3">
      <c r="A362" s="19">
        <v>345</v>
      </c>
      <c r="B362" s="36" t="s">
        <v>62</v>
      </c>
      <c r="C362" s="36" t="s">
        <v>20</v>
      </c>
      <c r="D362" s="37">
        <v>910</v>
      </c>
      <c r="E362" s="38" t="s">
        <v>2</v>
      </c>
      <c r="F362" s="39">
        <f t="shared" si="19"/>
        <v>5.45</v>
      </c>
      <c r="G362" s="36"/>
      <c r="H362" s="19"/>
      <c r="I362" s="36" t="s">
        <v>289</v>
      </c>
      <c r="J362" s="19">
        <v>192</v>
      </c>
      <c r="K362" s="12">
        <f t="shared" si="17"/>
        <v>192</v>
      </c>
      <c r="L362" s="20">
        <f t="shared" si="18"/>
        <v>784.8</v>
      </c>
    </row>
    <row r="363" spans="1:12" ht="409.6" x14ac:dyDescent="0.3">
      <c r="A363" s="19">
        <v>346</v>
      </c>
      <c r="B363" s="36" t="s">
        <v>62</v>
      </c>
      <c r="C363" s="36" t="s">
        <v>20</v>
      </c>
      <c r="D363" s="37">
        <v>910</v>
      </c>
      <c r="E363" s="38" t="s">
        <v>2</v>
      </c>
      <c r="F363" s="39">
        <f t="shared" si="19"/>
        <v>5.45</v>
      </c>
      <c r="G363" s="36"/>
      <c r="H363" s="19"/>
      <c r="I363" s="36" t="s">
        <v>290</v>
      </c>
      <c r="J363" s="19">
        <v>180</v>
      </c>
      <c r="K363" s="12">
        <f t="shared" si="17"/>
        <v>180</v>
      </c>
      <c r="L363" s="20">
        <f t="shared" si="18"/>
        <v>735.75</v>
      </c>
    </row>
    <row r="364" spans="1:12" ht="409.6" x14ac:dyDescent="0.3">
      <c r="A364" s="19">
        <v>347</v>
      </c>
      <c r="B364" s="36" t="s">
        <v>62</v>
      </c>
      <c r="C364" s="36" t="s">
        <v>20</v>
      </c>
      <c r="D364" s="37">
        <v>850</v>
      </c>
      <c r="E364" s="38" t="s">
        <v>2</v>
      </c>
      <c r="F364" s="39">
        <f t="shared" si="19"/>
        <v>5.0999999999999996</v>
      </c>
      <c r="G364" s="36"/>
      <c r="H364" s="19"/>
      <c r="I364" s="36" t="s">
        <v>291</v>
      </c>
      <c r="J364" s="19">
        <v>157</v>
      </c>
      <c r="K364" s="12">
        <f t="shared" si="17"/>
        <v>157</v>
      </c>
      <c r="L364" s="20">
        <f t="shared" si="18"/>
        <v>600.53</v>
      </c>
    </row>
    <row r="365" spans="1:12" ht="409.6" x14ac:dyDescent="0.3">
      <c r="A365" s="19">
        <v>348</v>
      </c>
      <c r="B365" s="36" t="s">
        <v>62</v>
      </c>
      <c r="C365" s="36" t="s">
        <v>20</v>
      </c>
      <c r="D365" s="37">
        <v>910</v>
      </c>
      <c r="E365" s="38" t="s">
        <v>2</v>
      </c>
      <c r="F365" s="39">
        <f t="shared" si="19"/>
        <v>5.45</v>
      </c>
      <c r="G365" s="36"/>
      <c r="H365" s="19"/>
      <c r="I365" s="36" t="s">
        <v>292</v>
      </c>
      <c r="J365" s="19">
        <v>183</v>
      </c>
      <c r="K365" s="12">
        <f t="shared" si="17"/>
        <v>183</v>
      </c>
      <c r="L365" s="20">
        <f t="shared" si="18"/>
        <v>748.01</v>
      </c>
    </row>
    <row r="366" spans="1:12" ht="409.6" x14ac:dyDescent="0.3">
      <c r="A366" s="19">
        <v>349</v>
      </c>
      <c r="B366" s="36" t="s">
        <v>62</v>
      </c>
      <c r="C366" s="36" t="s">
        <v>20</v>
      </c>
      <c r="D366" s="37">
        <v>910</v>
      </c>
      <c r="E366" s="38" t="s">
        <v>2</v>
      </c>
      <c r="F366" s="39">
        <f t="shared" si="19"/>
        <v>5.45</v>
      </c>
      <c r="G366" s="36"/>
      <c r="H366" s="19"/>
      <c r="I366" s="36" t="s">
        <v>293</v>
      </c>
      <c r="J366" s="19">
        <v>171</v>
      </c>
      <c r="K366" s="12">
        <f t="shared" si="17"/>
        <v>171</v>
      </c>
      <c r="L366" s="20">
        <f t="shared" si="18"/>
        <v>698.96</v>
      </c>
    </row>
    <row r="367" spans="1:12" ht="55.2" x14ac:dyDescent="0.3">
      <c r="A367" s="19">
        <v>350</v>
      </c>
      <c r="B367" s="36" t="s">
        <v>62</v>
      </c>
      <c r="C367" s="36" t="s">
        <v>20</v>
      </c>
      <c r="D367" s="37">
        <v>910</v>
      </c>
      <c r="E367" s="38" t="s">
        <v>2</v>
      </c>
      <c r="F367" s="39">
        <f t="shared" si="19"/>
        <v>5.45</v>
      </c>
      <c r="G367" s="36"/>
      <c r="H367" s="19"/>
      <c r="I367" s="36" t="s">
        <v>294</v>
      </c>
      <c r="J367" s="19">
        <v>12</v>
      </c>
      <c r="K367" s="12">
        <f t="shared" si="17"/>
        <v>12</v>
      </c>
      <c r="L367" s="20">
        <f t="shared" si="18"/>
        <v>49.05</v>
      </c>
    </row>
    <row r="368" spans="1:12" ht="409.6" x14ac:dyDescent="0.3">
      <c r="A368" s="19">
        <v>351</v>
      </c>
      <c r="B368" s="36" t="s">
        <v>62</v>
      </c>
      <c r="C368" s="36" t="s">
        <v>20</v>
      </c>
      <c r="D368" s="37">
        <v>910</v>
      </c>
      <c r="E368" s="38" t="s">
        <v>2</v>
      </c>
      <c r="F368" s="39">
        <f t="shared" si="19"/>
        <v>5.45</v>
      </c>
      <c r="G368" s="36"/>
      <c r="H368" s="19"/>
      <c r="I368" s="36" t="s">
        <v>295</v>
      </c>
      <c r="J368" s="19">
        <v>133.5</v>
      </c>
      <c r="K368" s="12">
        <f t="shared" si="17"/>
        <v>133.5</v>
      </c>
      <c r="L368" s="20">
        <f t="shared" si="18"/>
        <v>545.67999999999995</v>
      </c>
    </row>
    <row r="369" spans="1:12" ht="409.6" x14ac:dyDescent="0.3">
      <c r="A369" s="19">
        <v>352</v>
      </c>
      <c r="B369" s="36" t="s">
        <v>62</v>
      </c>
      <c r="C369" s="36" t="s">
        <v>20</v>
      </c>
      <c r="D369" s="37">
        <v>910</v>
      </c>
      <c r="E369" s="38" t="s">
        <v>2</v>
      </c>
      <c r="F369" s="39">
        <f t="shared" si="19"/>
        <v>5.45</v>
      </c>
      <c r="G369" s="36"/>
      <c r="H369" s="19"/>
      <c r="I369" s="36" t="s">
        <v>296</v>
      </c>
      <c r="J369" s="19">
        <v>180</v>
      </c>
      <c r="K369" s="12">
        <f t="shared" si="17"/>
        <v>180</v>
      </c>
      <c r="L369" s="20">
        <f t="shared" si="18"/>
        <v>735.75</v>
      </c>
    </row>
    <row r="370" spans="1:12" ht="409.6" x14ac:dyDescent="0.3">
      <c r="A370" s="19">
        <v>353</v>
      </c>
      <c r="B370" s="36" t="s">
        <v>62</v>
      </c>
      <c r="C370" s="36" t="s">
        <v>20</v>
      </c>
      <c r="D370" s="37">
        <v>870</v>
      </c>
      <c r="E370" s="38" t="s">
        <v>2</v>
      </c>
      <c r="F370" s="39">
        <f t="shared" si="19"/>
        <v>5.21</v>
      </c>
      <c r="G370" s="36"/>
      <c r="H370" s="19"/>
      <c r="I370" s="36" t="s">
        <v>297</v>
      </c>
      <c r="J370" s="19">
        <v>155</v>
      </c>
      <c r="K370" s="12">
        <f t="shared" si="17"/>
        <v>155</v>
      </c>
      <c r="L370" s="20">
        <f t="shared" si="18"/>
        <v>605.66</v>
      </c>
    </row>
    <row r="371" spans="1:12" ht="55.2" x14ac:dyDescent="0.3">
      <c r="A371" s="19">
        <v>354</v>
      </c>
      <c r="B371" s="36" t="s">
        <v>62</v>
      </c>
      <c r="C371" s="36" t="s">
        <v>20</v>
      </c>
      <c r="D371" s="37">
        <v>890</v>
      </c>
      <c r="E371" s="38" t="s">
        <v>2</v>
      </c>
      <c r="F371" s="39">
        <f t="shared" si="19"/>
        <v>5.33</v>
      </c>
      <c r="G371" s="36" t="s">
        <v>298</v>
      </c>
      <c r="H371" s="19">
        <v>9</v>
      </c>
      <c r="I371" s="36"/>
      <c r="J371" s="19"/>
      <c r="K371" s="12">
        <f t="shared" si="17"/>
        <v>9</v>
      </c>
      <c r="L371" s="20">
        <f t="shared" si="18"/>
        <v>35.979999999999997</v>
      </c>
    </row>
    <row r="372" spans="1:12" ht="55.2" x14ac:dyDescent="0.3">
      <c r="A372" s="19">
        <v>355</v>
      </c>
      <c r="B372" s="36" t="s">
        <v>62</v>
      </c>
      <c r="C372" s="36" t="s">
        <v>20</v>
      </c>
      <c r="D372" s="37">
        <v>830</v>
      </c>
      <c r="E372" s="38" t="s">
        <v>2</v>
      </c>
      <c r="F372" s="39">
        <f t="shared" si="19"/>
        <v>4.9800000000000004</v>
      </c>
      <c r="G372" s="36" t="s">
        <v>299</v>
      </c>
      <c r="H372" s="19">
        <v>5</v>
      </c>
      <c r="I372" s="36"/>
      <c r="J372" s="19"/>
      <c r="K372" s="12">
        <f t="shared" si="17"/>
        <v>5</v>
      </c>
      <c r="L372" s="20">
        <f t="shared" si="18"/>
        <v>18.68</v>
      </c>
    </row>
  </sheetData>
  <autoFilter ref="A7:L7"/>
  <mergeCells count="11">
    <mergeCell ref="A10:G10"/>
    <mergeCell ref="A8:G8"/>
    <mergeCell ref="A9:G9"/>
    <mergeCell ref="B1:C1"/>
    <mergeCell ref="A2:J2"/>
    <mergeCell ref="A5:A6"/>
    <mergeCell ref="B5:B6"/>
    <mergeCell ref="C5:C6"/>
    <mergeCell ref="D5:D6"/>
    <mergeCell ref="E5:E6"/>
    <mergeCell ref="F5:F6"/>
  </mergeCells>
  <pageMargins left="0.7" right="0.7" top="0.75" bottom="0.75" header="0.3" footer="0.3"/>
  <pageSetup paperSize="9" scale="4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VP_10.2020</vt:lpstr>
    </vt:vector>
  </TitlesOfParts>
  <Company>Iekšleitu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policijas aprēķins 2020.gada oktobrim</dc:title>
  <dc:subject>Pielikums anotācijai</dc:subject>
  <dc:creator>Inga Ošiņa</dc:creator>
  <dc:description>67219608, inga.osina@iem.gov.lv</dc:description>
  <cp:lastModifiedBy>Inga Ošiņa</cp:lastModifiedBy>
  <cp:lastPrinted>2020-12-14T09:50:54Z</cp:lastPrinted>
  <dcterms:created xsi:type="dcterms:W3CDTF">2020-12-11T13:21:29Z</dcterms:created>
  <dcterms:modified xsi:type="dcterms:W3CDTF">2020-12-15T10:46:12Z</dcterms:modified>
</cp:coreProperties>
</file>