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em-ds.iem.gov.lv\U disks\iosina\Dokumenti\Inga\Covid piemaksas un virsstundu apmaksa\LNG rīk proj\Sūtīšanai FM\"/>
    </mc:Choice>
  </mc:AlternateContent>
  <bookViews>
    <workbookView xWindow="0" yWindow="0" windowWidth="23040" windowHeight="9192" activeTab="1"/>
  </bookViews>
  <sheets>
    <sheet name="Sheet1" sheetId="2" r:id="rId1"/>
    <sheet name="P3_VRK_majsedes " sheetId="3" r:id="rId2"/>
  </sheets>
  <definedNames>
    <definedName name="_xlnm._FilterDatabase" localSheetId="1" hidden="1">'P3_VRK_majsedes '!$A$14:$I$14</definedName>
    <definedName name="_xlnm.Print_Area" localSheetId="1">'P3_VRK_majsedes '!$A:$I</definedName>
    <definedName name="_xlnm.Print_Titles" localSheetId="1">'P3_VRK_majsedes 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I26" i="3"/>
  <c r="I25" i="3"/>
  <c r="I24" i="3"/>
  <c r="I23" i="3"/>
  <c r="I22" i="3"/>
  <c r="I21" i="3"/>
  <c r="I20" i="3"/>
  <c r="I19" i="3"/>
  <c r="I18" i="3"/>
  <c r="I17" i="3"/>
  <c r="I16" i="3"/>
  <c r="I15" i="3"/>
  <c r="I13" i="3" s="1"/>
  <c r="G14" i="3"/>
  <c r="I12" i="3" l="1"/>
  <c r="I11" i="3" s="1"/>
</calcChain>
</file>

<file path=xl/sharedStrings.xml><?xml version="1.0" encoding="utf-8"?>
<sst xmlns="http://schemas.openxmlformats.org/spreadsheetml/2006/main" count="84" uniqueCount="49">
  <si>
    <t>3.pielikums</t>
  </si>
  <si>
    <t xml:space="preserve">Ministru kabineta rīkojuma projekta 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</si>
  <si>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</si>
  <si>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</si>
  <si>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Valsts robežsardzes koledža</t>
  </si>
  <si>
    <t>N.p. k.</t>
  </si>
  <si>
    <t>Pārvalde</t>
  </si>
  <si>
    <t>Struktūrvienība</t>
  </si>
  <si>
    <t>Amats</t>
  </si>
  <si>
    <t>Tabeles Nr.</t>
  </si>
  <si>
    <t>Pamatojums 
saskaņā ar Ministru kabineta 2020. gada novembra sēdes protokola Nr.75, 8.§ 3.1.apakšpunktu</t>
  </si>
  <si>
    <t>Atskaites periodā nodienēto  stundu skaits (Covid 19)</t>
  </si>
  <si>
    <t>Mēneš-alga</t>
  </si>
  <si>
    <t>Piemaksa
(75% no stundas likmes), EUR</t>
  </si>
  <si>
    <t>KOPĀ (EKK1000)</t>
  </si>
  <si>
    <t>DD VSAOI 24,09% (EKK1210)</t>
  </si>
  <si>
    <t>Summa (EKK1145)</t>
  </si>
  <si>
    <t>Stundas kopā</t>
  </si>
  <si>
    <t>VALSTS ROBEŽSARDZES KOLEDŽA (VRK)</t>
  </si>
  <si>
    <t>VRK PROFESIONĀLĀS UN TAKTISKĀS APMĀCĪBAS CENTRS</t>
  </si>
  <si>
    <t>inspektors</t>
  </si>
  <si>
    <t>20685</t>
  </si>
  <si>
    <t>Valsts robežsardzes 30.12.2020. pavēles  Nr.1499 “Par atbalstu Valsts policijai”</t>
  </si>
  <si>
    <t>VRK VISPĀRIZGLĪTOJOŠO PRIEKŠMETU KATEDRA</t>
  </si>
  <si>
    <t>lektors</t>
  </si>
  <si>
    <t>20666</t>
  </si>
  <si>
    <t xml:space="preserve">Valsts robežsardzes 30.12.2020. pavēles  Nr.1499 “Par atbalstu Valsts policijai” </t>
  </si>
  <si>
    <t>VRK PROFESIONĀLĀS IZGLĪTĪBAS DIENESTA OTRĀ MĀCĪBU ROTA</t>
  </si>
  <si>
    <t>vecākais instruktors</t>
  </si>
  <si>
    <t>33151</t>
  </si>
  <si>
    <t>VRK KINOLOĢIJAS DIENESTA KINOLOĢIJAS CENTRS</t>
  </si>
  <si>
    <t>galvenais inspektors</t>
  </si>
  <si>
    <t>19285</t>
  </si>
  <si>
    <t>VRK MILITĀRĀS UN FIZISKĀS SAGATAVOŠANAS PRIEKŠMETU KATEDRA</t>
  </si>
  <si>
    <t>asistents</t>
  </si>
  <si>
    <t>17248</t>
  </si>
  <si>
    <t>vecākais inspektors</t>
  </si>
  <si>
    <t>19277</t>
  </si>
  <si>
    <t>19581</t>
  </si>
  <si>
    <t>VRK PROFESIONĀLĀS IZGLĪTĪBAS DIENESTA TREŠĀ MĀCĪBU ROTA</t>
  </si>
  <si>
    <t>rotas komandieris</t>
  </si>
  <si>
    <t>17399</t>
  </si>
  <si>
    <t>26475</t>
  </si>
  <si>
    <t>VRK PROFESIONĀLĀS IZGLĪTĪBAS DIENESTA PIRMĀ MĀCĪBU ROTA</t>
  </si>
  <si>
    <t>36332</t>
  </si>
  <si>
    <t>20367</t>
  </si>
  <si>
    <t>27765</t>
  </si>
  <si>
    <t>36328</t>
  </si>
  <si>
    <r>
      <t>Piemaksa par darbu paaugstināta riska un slodzes apstākļos ārkārtas sabiedrības veselības apdraudējumā saistībā ar “Covid-19” uzliesmojumu un seku novēršanu  noteikšanai, sniedzot atbalstu Valsts policijai dienās, kad noteikts iedzīvotāju pārvietošanās aizliegums - 2020. gada 30. un 31. decembrī laikposmā no plkst. 22.00 līdz plkst. 5.00.</t>
    </r>
    <r>
      <rPr>
        <b/>
        <sz val="14"/>
        <color rgb="FFFF0000"/>
        <rFont val="Times New Roman"/>
        <family val="1"/>
        <charset val="18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</si>
</sst>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1" applyFont="1"/>
    <xf numFmtId="1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/>
    </xf>
    <xf numFmtId="0" fontId="1" fillId="4" borderId="1" xfId="0" applyFont="1" applyFill="1" applyBorder="1"/>
    <xf numFmtId="4" fontId="8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7"/>
  <sheetViews>
    <sheetView tabSelected="1" zoomScaleNormal="100" workbookViewId="0">
      <selection activeCell="A8" sqref="A8:I8"/>
    </sheetView>
  </sheetViews>
  <sheetFormatPr defaultColWidth="9.109375" defaultRowHeight="13.2" x14ac:dyDescent="0.25"/>
  <cols>
    <col min="1" max="1" width="6.109375" style="1" customWidth="1"/>
    <col min="2" max="2" width="15.44140625" style="1" customWidth="1"/>
    <col min="3" max="3" width="27.88671875" style="1" customWidth="1"/>
    <col min="4" max="4" width="11" style="1" customWidth="1"/>
    <col min="5" max="5" width="8.21875" style="1" customWidth="1"/>
    <col min="6" max="6" width="30.44140625" style="2" customWidth="1"/>
    <col min="7" max="7" width="11.6640625" style="3" customWidth="1"/>
    <col min="8" max="8" width="9.109375" style="1"/>
    <col min="9" max="9" width="10.88671875" style="1" customWidth="1"/>
    <col min="10" max="16384" width="9.109375" style="1"/>
  </cols>
  <sheetData>
    <row r="1" spans="1:9" x14ac:dyDescent="0.25">
      <c r="I1" s="4" t="s">
        <v>0</v>
      </c>
    </row>
    <row r="2" spans="1:9" x14ac:dyDescent="0.25">
      <c r="I2" s="5" t="s">
        <v>1</v>
      </c>
    </row>
    <row r="3" spans="1:9" x14ac:dyDescent="0.25">
      <c r="I3" s="5" t="s">
        <v>2</v>
      </c>
    </row>
    <row r="4" spans="1:9" x14ac:dyDescent="0.25">
      <c r="I4" s="5" t="s">
        <v>3</v>
      </c>
    </row>
    <row r="6" spans="1:9" ht="20.399999999999999" x14ac:dyDescent="0.35">
      <c r="B6" s="6" t="s">
        <v>4</v>
      </c>
      <c r="I6" s="7"/>
    </row>
    <row r="8" spans="1:9" ht="65.400000000000006" customHeight="1" x14ac:dyDescent="0.25">
      <c r="A8" s="28" t="s">
        <v>48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G9" s="4"/>
      <c r="H9" s="8"/>
      <c r="I9" s="8"/>
    </row>
    <row r="10" spans="1:9" s="12" customFormat="1" ht="70.8" customHeight="1" x14ac:dyDescent="0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1" t="s">
        <v>12</v>
      </c>
      <c r="I10" s="10" t="s">
        <v>13</v>
      </c>
    </row>
    <row r="11" spans="1:9" s="12" customFormat="1" ht="15.6" x14ac:dyDescent="0.25">
      <c r="A11" s="13"/>
      <c r="B11" s="13"/>
      <c r="C11" s="13"/>
      <c r="D11" s="14"/>
      <c r="E11" s="14"/>
      <c r="F11" s="15" t="s">
        <v>14</v>
      </c>
      <c r="G11" s="16"/>
      <c r="H11" s="16"/>
      <c r="I11" s="17">
        <f>ROUNDUP(I13+I12,0)</f>
        <v>541</v>
      </c>
    </row>
    <row r="12" spans="1:9" s="12" customFormat="1" ht="15.6" x14ac:dyDescent="0.25">
      <c r="A12" s="13"/>
      <c r="B12" s="13"/>
      <c r="C12" s="13"/>
      <c r="D12" s="14"/>
      <c r="E12" s="14"/>
      <c r="F12" s="18" t="s">
        <v>15</v>
      </c>
      <c r="G12" s="16"/>
      <c r="H12" s="16"/>
      <c r="I12" s="19">
        <f>ROUND(I13*0.2409,2)</f>
        <v>104.89</v>
      </c>
    </row>
    <row r="13" spans="1:9" s="12" customFormat="1" ht="15.6" x14ac:dyDescent="0.25">
      <c r="A13" s="13"/>
      <c r="B13" s="13"/>
      <c r="C13" s="13"/>
      <c r="D13" s="14"/>
      <c r="E13" s="14"/>
      <c r="F13" s="18" t="s">
        <v>16</v>
      </c>
      <c r="G13" s="16"/>
      <c r="H13" s="16"/>
      <c r="I13" s="20">
        <f>SUM(I15:I27)</f>
        <v>435.4</v>
      </c>
    </row>
    <row r="14" spans="1:9" s="12" customFormat="1" ht="15.6" x14ac:dyDescent="0.25">
      <c r="A14" s="13"/>
      <c r="B14" s="13"/>
      <c r="C14" s="13"/>
      <c r="D14" s="13"/>
      <c r="E14" s="13"/>
      <c r="F14" s="21" t="s">
        <v>17</v>
      </c>
      <c r="G14" s="22">
        <f>SUM(G15:G27)</f>
        <v>95</v>
      </c>
      <c r="H14" s="16"/>
      <c r="I14" s="16"/>
    </row>
    <row r="15" spans="1:9" ht="39.6" x14ac:dyDescent="0.25">
      <c r="A15" s="23">
        <v>1</v>
      </c>
      <c r="B15" s="24" t="s">
        <v>18</v>
      </c>
      <c r="C15" s="24" t="s">
        <v>19</v>
      </c>
      <c r="D15" s="24" t="s">
        <v>20</v>
      </c>
      <c r="E15" s="24" t="s">
        <v>21</v>
      </c>
      <c r="F15" s="24" t="s">
        <v>22</v>
      </c>
      <c r="G15" s="25">
        <v>5</v>
      </c>
      <c r="H15" s="26">
        <v>890</v>
      </c>
      <c r="I15" s="26">
        <f t="shared" ref="I15:I27" si="0">ROUND(H15/166.83*0.75*G15,2)</f>
        <v>20.010000000000002</v>
      </c>
    </row>
    <row r="16" spans="1:9" ht="39.6" x14ac:dyDescent="0.25">
      <c r="A16" s="23">
        <v>2</v>
      </c>
      <c r="B16" s="24" t="s">
        <v>18</v>
      </c>
      <c r="C16" s="24" t="s">
        <v>23</v>
      </c>
      <c r="D16" s="24" t="s">
        <v>24</v>
      </c>
      <c r="E16" s="24" t="s">
        <v>25</v>
      </c>
      <c r="F16" s="27" t="s">
        <v>26</v>
      </c>
      <c r="G16" s="25">
        <v>10</v>
      </c>
      <c r="H16" s="26">
        <v>1163</v>
      </c>
      <c r="I16" s="26">
        <f t="shared" si="0"/>
        <v>52.28</v>
      </c>
    </row>
    <row r="17" spans="1:9" ht="39.6" x14ac:dyDescent="0.25">
      <c r="A17" s="23">
        <v>3</v>
      </c>
      <c r="B17" s="24" t="s">
        <v>18</v>
      </c>
      <c r="C17" s="24" t="s">
        <v>27</v>
      </c>
      <c r="D17" s="24" t="s">
        <v>28</v>
      </c>
      <c r="E17" s="24" t="s">
        <v>29</v>
      </c>
      <c r="F17" s="27" t="s">
        <v>26</v>
      </c>
      <c r="G17" s="25">
        <v>10</v>
      </c>
      <c r="H17" s="26">
        <v>864</v>
      </c>
      <c r="I17" s="26">
        <f t="shared" si="0"/>
        <v>38.840000000000003</v>
      </c>
    </row>
    <row r="18" spans="1:9" ht="39.6" x14ac:dyDescent="0.25">
      <c r="A18" s="23">
        <v>4</v>
      </c>
      <c r="B18" s="24" t="s">
        <v>18</v>
      </c>
      <c r="C18" s="24" t="s">
        <v>30</v>
      </c>
      <c r="D18" s="24" t="s">
        <v>31</v>
      </c>
      <c r="E18" s="24" t="s">
        <v>32</v>
      </c>
      <c r="F18" s="27" t="s">
        <v>26</v>
      </c>
      <c r="G18" s="25">
        <v>10</v>
      </c>
      <c r="H18" s="26">
        <v>1098</v>
      </c>
      <c r="I18" s="26">
        <f t="shared" si="0"/>
        <v>49.36</v>
      </c>
    </row>
    <row r="19" spans="1:9" ht="39.6" x14ac:dyDescent="0.25">
      <c r="A19" s="23">
        <v>5</v>
      </c>
      <c r="B19" s="24" t="s">
        <v>18</v>
      </c>
      <c r="C19" s="24" t="s">
        <v>33</v>
      </c>
      <c r="D19" s="24" t="s">
        <v>34</v>
      </c>
      <c r="E19" s="24" t="s">
        <v>35</v>
      </c>
      <c r="F19" s="27" t="s">
        <v>26</v>
      </c>
      <c r="G19" s="25">
        <v>5</v>
      </c>
      <c r="H19" s="26">
        <v>1089</v>
      </c>
      <c r="I19" s="26">
        <f t="shared" si="0"/>
        <v>24.48</v>
      </c>
    </row>
    <row r="20" spans="1:9" ht="39.6" x14ac:dyDescent="0.25">
      <c r="A20" s="23">
        <v>6</v>
      </c>
      <c r="B20" s="24" t="s">
        <v>18</v>
      </c>
      <c r="C20" s="24" t="s">
        <v>30</v>
      </c>
      <c r="D20" s="24" t="s">
        <v>36</v>
      </c>
      <c r="E20" s="24" t="s">
        <v>37</v>
      </c>
      <c r="F20" s="24" t="s">
        <v>26</v>
      </c>
      <c r="G20" s="25">
        <v>5</v>
      </c>
      <c r="H20" s="26">
        <v>1055</v>
      </c>
      <c r="I20" s="26">
        <f t="shared" si="0"/>
        <v>23.71</v>
      </c>
    </row>
    <row r="21" spans="1:9" ht="39.6" x14ac:dyDescent="0.25">
      <c r="A21" s="23">
        <v>7</v>
      </c>
      <c r="B21" s="24" t="s">
        <v>18</v>
      </c>
      <c r="C21" s="24" t="s">
        <v>33</v>
      </c>
      <c r="D21" s="24" t="s">
        <v>24</v>
      </c>
      <c r="E21" s="24" t="s">
        <v>38</v>
      </c>
      <c r="F21" s="27" t="s">
        <v>26</v>
      </c>
      <c r="G21" s="25">
        <v>5</v>
      </c>
      <c r="H21" s="26">
        <v>1179</v>
      </c>
      <c r="I21" s="26">
        <f t="shared" si="0"/>
        <v>26.5</v>
      </c>
    </row>
    <row r="22" spans="1:9" ht="39.6" x14ac:dyDescent="0.25">
      <c r="A22" s="23">
        <v>8</v>
      </c>
      <c r="B22" s="24" t="s">
        <v>18</v>
      </c>
      <c r="C22" s="24" t="s">
        <v>39</v>
      </c>
      <c r="D22" s="24" t="s">
        <v>40</v>
      </c>
      <c r="E22" s="24" t="s">
        <v>41</v>
      </c>
      <c r="F22" s="27" t="s">
        <v>26</v>
      </c>
      <c r="G22" s="25">
        <v>10</v>
      </c>
      <c r="H22" s="26">
        <v>1117</v>
      </c>
      <c r="I22" s="26">
        <f t="shared" si="0"/>
        <v>50.22</v>
      </c>
    </row>
    <row r="23" spans="1:9" ht="39.6" x14ac:dyDescent="0.25">
      <c r="A23" s="23">
        <v>9</v>
      </c>
      <c r="B23" s="24" t="s">
        <v>18</v>
      </c>
      <c r="C23" s="24" t="s">
        <v>33</v>
      </c>
      <c r="D23" s="24" t="s">
        <v>34</v>
      </c>
      <c r="E23" s="24" t="s">
        <v>42</v>
      </c>
      <c r="F23" s="27" t="s">
        <v>26</v>
      </c>
      <c r="G23" s="25">
        <v>10</v>
      </c>
      <c r="H23" s="26">
        <v>1084</v>
      </c>
      <c r="I23" s="26">
        <f t="shared" si="0"/>
        <v>48.73</v>
      </c>
    </row>
    <row r="24" spans="1:9" ht="39.6" x14ac:dyDescent="0.25">
      <c r="A24" s="23">
        <v>10</v>
      </c>
      <c r="B24" s="24" t="s">
        <v>18</v>
      </c>
      <c r="C24" s="24" t="s">
        <v>43</v>
      </c>
      <c r="D24" s="24" t="s">
        <v>28</v>
      </c>
      <c r="E24" s="24" t="s">
        <v>44</v>
      </c>
      <c r="F24" s="27" t="s">
        <v>26</v>
      </c>
      <c r="G24" s="25">
        <v>5</v>
      </c>
      <c r="H24" s="26">
        <v>859</v>
      </c>
      <c r="I24" s="26">
        <f t="shared" si="0"/>
        <v>19.309999999999999</v>
      </c>
    </row>
    <row r="25" spans="1:9" ht="39.6" x14ac:dyDescent="0.25">
      <c r="A25" s="23">
        <v>11</v>
      </c>
      <c r="B25" s="24" t="s">
        <v>18</v>
      </c>
      <c r="C25" s="24" t="s">
        <v>43</v>
      </c>
      <c r="D25" s="24" t="s">
        <v>20</v>
      </c>
      <c r="E25" s="24" t="s">
        <v>45</v>
      </c>
      <c r="F25" s="27" t="s">
        <v>26</v>
      </c>
      <c r="G25" s="25">
        <v>10</v>
      </c>
      <c r="H25" s="26">
        <v>890</v>
      </c>
      <c r="I25" s="26">
        <f t="shared" si="0"/>
        <v>40.01</v>
      </c>
    </row>
    <row r="26" spans="1:9" ht="39.6" x14ac:dyDescent="0.25">
      <c r="A26" s="23">
        <v>12</v>
      </c>
      <c r="B26" s="24" t="s">
        <v>18</v>
      </c>
      <c r="C26" s="24" t="s">
        <v>30</v>
      </c>
      <c r="D26" s="24" t="s">
        <v>36</v>
      </c>
      <c r="E26" s="24" t="s">
        <v>46</v>
      </c>
      <c r="F26" s="27" t="s">
        <v>26</v>
      </c>
      <c r="G26" s="25">
        <v>5</v>
      </c>
      <c r="H26" s="26">
        <v>1000</v>
      </c>
      <c r="I26" s="26">
        <f t="shared" si="0"/>
        <v>22.48</v>
      </c>
    </row>
    <row r="27" spans="1:9" ht="39.6" x14ac:dyDescent="0.25">
      <c r="A27" s="23">
        <v>13</v>
      </c>
      <c r="B27" s="24" t="s">
        <v>18</v>
      </c>
      <c r="C27" s="24" t="s">
        <v>33</v>
      </c>
      <c r="D27" s="24" t="s">
        <v>20</v>
      </c>
      <c r="E27" s="24" t="s">
        <v>47</v>
      </c>
      <c r="F27" s="27" t="s">
        <v>26</v>
      </c>
      <c r="G27" s="25">
        <v>5</v>
      </c>
      <c r="H27" s="26">
        <v>866</v>
      </c>
      <c r="I27" s="26">
        <f t="shared" si="0"/>
        <v>19.47</v>
      </c>
    </row>
  </sheetData>
  <mergeCells count="1">
    <mergeCell ref="A8:I8"/>
  </mergeCells>
  <conditionalFormatting sqref="E15:E27">
    <cfRule type="duplicateValues" dxfId="1" priority="2"/>
  </conditionalFormatting>
  <conditionalFormatting sqref="E6:E7 E15:E1048576 E9">
    <cfRule type="duplicateValues" dxfId="0" priority="1"/>
  </conditionalFormatting>
  <pageMargins left="0.23622047244094491" right="0.23622047244094491" top="0.44" bottom="0.55000000000000004" header="0.31496062992125984" footer="0.31496062992125984"/>
  <pageSetup paperSize="9" scale="77" fitToHeight="0" orientation="portrait" r:id="rId1"/>
  <headerFooter>
    <oddFooter>&amp;R&amp;P.lapa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P3_VRK_majsedes </vt:lpstr>
      <vt:lpstr>'P3_VRK_majsedes '!Print_Area</vt:lpstr>
      <vt:lpstr>'P3_VRK_majsedes 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anotācijai</dc:title>
  <dc:creator>Inga Ošiņa</dc:creator>
  <dc:description>67219608, inga.osina@iem.gov.lv</dc:description>
  <cp:lastModifiedBy>Inga Ošiņa</cp:lastModifiedBy>
  <cp:lastPrinted>2021-01-19T11:00:54Z</cp:lastPrinted>
  <dcterms:created xsi:type="dcterms:W3CDTF">2021-01-19T11:00:47Z</dcterms:created>
  <dcterms:modified xsi:type="dcterms:W3CDTF">2021-01-20T14:37:36Z</dcterms:modified>
</cp:coreProperties>
</file>