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groz 697 LNG\Sūtīšanai Vkanc\"/>
    </mc:Choice>
  </mc:AlternateContent>
  <bookViews>
    <workbookView xWindow="0" yWindow="0" windowWidth="23040" windowHeight="8616"/>
  </bookViews>
  <sheets>
    <sheet name="VP_11.2020" sheetId="2" r:id="rId1"/>
  </sheets>
  <definedNames>
    <definedName name="_xlnm._FilterDatabase" localSheetId="0" hidden="1">VP_11.2020!$A$7:$L$7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2" l="1"/>
  <c r="K12" i="2"/>
  <c r="K1101" i="2" l="1"/>
  <c r="K1100" i="2"/>
  <c r="K1099" i="2"/>
  <c r="K1098" i="2"/>
  <c r="K1097" i="2"/>
  <c r="K1096" i="2"/>
  <c r="F1096" i="2"/>
  <c r="K1095" i="2"/>
  <c r="F1095" i="2"/>
  <c r="K1094" i="2"/>
  <c r="F1094" i="2"/>
  <c r="K1093" i="2"/>
  <c r="F1093" i="2"/>
  <c r="K1092" i="2"/>
  <c r="F1092" i="2"/>
  <c r="K1091" i="2"/>
  <c r="F1091" i="2"/>
  <c r="K1090" i="2"/>
  <c r="F1090" i="2"/>
  <c r="K1089" i="2"/>
  <c r="F1089" i="2"/>
  <c r="K1088" i="2"/>
  <c r="F1088" i="2"/>
  <c r="K1087" i="2"/>
  <c r="F1087" i="2"/>
  <c r="K1086" i="2"/>
  <c r="F1086" i="2"/>
  <c r="K1085" i="2"/>
  <c r="F1085" i="2"/>
  <c r="K1084" i="2"/>
  <c r="F1084" i="2"/>
  <c r="K1083" i="2"/>
  <c r="F1083" i="2"/>
  <c r="K1082" i="2"/>
  <c r="F1082" i="2"/>
  <c r="K1081" i="2"/>
  <c r="F1081" i="2"/>
  <c r="K1080" i="2"/>
  <c r="F1080" i="2"/>
  <c r="K1079" i="2"/>
  <c r="F1079" i="2"/>
  <c r="K1078" i="2"/>
  <c r="F1078" i="2"/>
  <c r="K1077" i="2"/>
  <c r="F1077" i="2"/>
  <c r="K1076" i="2"/>
  <c r="F1076" i="2"/>
  <c r="K1075" i="2"/>
  <c r="F1075" i="2"/>
  <c r="K1074" i="2"/>
  <c r="F1074" i="2"/>
  <c r="K1073" i="2"/>
  <c r="F1073" i="2"/>
  <c r="K1072" i="2"/>
  <c r="F1072" i="2"/>
  <c r="K1071" i="2"/>
  <c r="F1071" i="2"/>
  <c r="K1070" i="2"/>
  <c r="F1070" i="2"/>
  <c r="K1069" i="2"/>
  <c r="F1069" i="2"/>
  <c r="K1068" i="2"/>
  <c r="F1068" i="2"/>
  <c r="K1067" i="2"/>
  <c r="F1067" i="2"/>
  <c r="K1066" i="2"/>
  <c r="F1066" i="2"/>
  <c r="K1065" i="2"/>
  <c r="F1065" i="2"/>
  <c r="K1064" i="2"/>
  <c r="F1064" i="2"/>
  <c r="K1063" i="2"/>
  <c r="F1063" i="2"/>
  <c r="K1062" i="2"/>
  <c r="F1062" i="2"/>
  <c r="K1061" i="2"/>
  <c r="F1061" i="2"/>
  <c r="K1060" i="2"/>
  <c r="F1060" i="2"/>
  <c r="K1059" i="2"/>
  <c r="F1059" i="2"/>
  <c r="K1058" i="2"/>
  <c r="F1058" i="2"/>
  <c r="K1057" i="2"/>
  <c r="F1057" i="2"/>
  <c r="K1056" i="2"/>
  <c r="F1056" i="2"/>
  <c r="K1055" i="2"/>
  <c r="F1055" i="2"/>
  <c r="K1054" i="2"/>
  <c r="F1054" i="2"/>
  <c r="K1053" i="2"/>
  <c r="F1053" i="2"/>
  <c r="K1052" i="2"/>
  <c r="F1052" i="2"/>
  <c r="K1051" i="2"/>
  <c r="F1051" i="2"/>
  <c r="K1050" i="2"/>
  <c r="F1050" i="2"/>
  <c r="K1049" i="2"/>
  <c r="F1049" i="2"/>
  <c r="K1048" i="2"/>
  <c r="F1048" i="2"/>
  <c r="K1047" i="2"/>
  <c r="F1047" i="2"/>
  <c r="K1046" i="2"/>
  <c r="F1046" i="2"/>
  <c r="K1045" i="2"/>
  <c r="F1045" i="2"/>
  <c r="K1044" i="2"/>
  <c r="F1044" i="2"/>
  <c r="K1043" i="2"/>
  <c r="F1043" i="2"/>
  <c r="K1042" i="2"/>
  <c r="F1042" i="2"/>
  <c r="K1041" i="2"/>
  <c r="F1041" i="2"/>
  <c r="K1040" i="2"/>
  <c r="F1040" i="2"/>
  <c r="K1039" i="2"/>
  <c r="F1039" i="2"/>
  <c r="K1038" i="2"/>
  <c r="F1038" i="2"/>
  <c r="K1037" i="2"/>
  <c r="F1037" i="2"/>
  <c r="K1036" i="2"/>
  <c r="F1036" i="2"/>
  <c r="K1035" i="2"/>
  <c r="F1035" i="2"/>
  <c r="K1034" i="2"/>
  <c r="F1034" i="2"/>
  <c r="K1033" i="2"/>
  <c r="F1033" i="2"/>
  <c r="K1032" i="2"/>
  <c r="F1032" i="2"/>
  <c r="K1031" i="2"/>
  <c r="F1031" i="2"/>
  <c r="K1030" i="2"/>
  <c r="F1030" i="2"/>
  <c r="K1029" i="2"/>
  <c r="F1029" i="2"/>
  <c r="K1028" i="2"/>
  <c r="F1028" i="2"/>
  <c r="K1027" i="2"/>
  <c r="F1027" i="2"/>
  <c r="K1026" i="2"/>
  <c r="F1026" i="2"/>
  <c r="K1025" i="2"/>
  <c r="F1025" i="2"/>
  <c r="K1024" i="2"/>
  <c r="F1024" i="2"/>
  <c r="K1023" i="2"/>
  <c r="F1023" i="2"/>
  <c r="K1022" i="2"/>
  <c r="F1022" i="2"/>
  <c r="K1021" i="2"/>
  <c r="F1021" i="2"/>
  <c r="K1020" i="2"/>
  <c r="F1020" i="2"/>
  <c r="K1019" i="2"/>
  <c r="F1019" i="2"/>
  <c r="K1018" i="2"/>
  <c r="F1018" i="2"/>
  <c r="K1017" i="2"/>
  <c r="F1017" i="2"/>
  <c r="K1016" i="2"/>
  <c r="F1016" i="2"/>
  <c r="K1015" i="2"/>
  <c r="F1015" i="2"/>
  <c r="K1014" i="2"/>
  <c r="F1014" i="2"/>
  <c r="K1013" i="2"/>
  <c r="F1013" i="2"/>
  <c r="K1012" i="2"/>
  <c r="F1012" i="2"/>
  <c r="K1011" i="2"/>
  <c r="F1011" i="2"/>
  <c r="K1010" i="2"/>
  <c r="F1010" i="2"/>
  <c r="K1009" i="2"/>
  <c r="F1009" i="2"/>
  <c r="K1008" i="2"/>
  <c r="F1008" i="2"/>
  <c r="K1007" i="2"/>
  <c r="F1007" i="2"/>
  <c r="K1006" i="2"/>
  <c r="F1006" i="2"/>
  <c r="K1005" i="2"/>
  <c r="F1005" i="2"/>
  <c r="K1004" i="2"/>
  <c r="F1004" i="2"/>
  <c r="K1003" i="2"/>
  <c r="F1003" i="2"/>
  <c r="K1002" i="2"/>
  <c r="F1002" i="2"/>
  <c r="K1001" i="2"/>
  <c r="F1001" i="2"/>
  <c r="K1000" i="2"/>
  <c r="F1000" i="2"/>
  <c r="K999" i="2"/>
  <c r="F999" i="2"/>
  <c r="K998" i="2"/>
  <c r="F998" i="2"/>
  <c r="K997" i="2"/>
  <c r="F997" i="2"/>
  <c r="K996" i="2"/>
  <c r="F996" i="2"/>
  <c r="K995" i="2"/>
  <c r="F995" i="2"/>
  <c r="K994" i="2"/>
  <c r="F994" i="2"/>
  <c r="K993" i="2"/>
  <c r="F993" i="2"/>
  <c r="K992" i="2"/>
  <c r="F992" i="2"/>
  <c r="K991" i="2"/>
  <c r="F991" i="2"/>
  <c r="K990" i="2"/>
  <c r="F990" i="2"/>
  <c r="K989" i="2"/>
  <c r="F989" i="2"/>
  <c r="K988" i="2"/>
  <c r="F988" i="2"/>
  <c r="K987" i="2"/>
  <c r="F987" i="2"/>
  <c r="K986" i="2"/>
  <c r="F986" i="2"/>
  <c r="K985" i="2"/>
  <c r="F985" i="2"/>
  <c r="K984" i="2"/>
  <c r="F984" i="2"/>
  <c r="K983" i="2"/>
  <c r="F983" i="2"/>
  <c r="K982" i="2"/>
  <c r="F982" i="2"/>
  <c r="K981" i="2"/>
  <c r="F981" i="2"/>
  <c r="K980" i="2"/>
  <c r="F980" i="2"/>
  <c r="K979" i="2"/>
  <c r="F979" i="2"/>
  <c r="K978" i="2"/>
  <c r="F978" i="2"/>
  <c r="K977" i="2"/>
  <c r="F977" i="2"/>
  <c r="K976" i="2"/>
  <c r="F976" i="2"/>
  <c r="K975" i="2"/>
  <c r="F975" i="2"/>
  <c r="K974" i="2"/>
  <c r="F974" i="2"/>
  <c r="K973" i="2"/>
  <c r="F973" i="2"/>
  <c r="K972" i="2"/>
  <c r="F972" i="2"/>
  <c r="K971" i="2"/>
  <c r="F971" i="2"/>
  <c r="K970" i="2"/>
  <c r="F970" i="2"/>
  <c r="K969" i="2"/>
  <c r="F969" i="2"/>
  <c r="K968" i="2"/>
  <c r="F968" i="2"/>
  <c r="K967" i="2"/>
  <c r="F967" i="2"/>
  <c r="K966" i="2"/>
  <c r="F966" i="2"/>
  <c r="K965" i="2"/>
  <c r="F965" i="2"/>
  <c r="K964" i="2"/>
  <c r="K963" i="2"/>
  <c r="F963" i="2"/>
  <c r="K962" i="2"/>
  <c r="F962" i="2"/>
  <c r="K961" i="2"/>
  <c r="F961" i="2"/>
  <c r="K960" i="2"/>
  <c r="F960" i="2"/>
  <c r="K959" i="2"/>
  <c r="F959" i="2"/>
  <c r="K958" i="2"/>
  <c r="F958" i="2"/>
  <c r="K957" i="2"/>
  <c r="F957" i="2"/>
  <c r="K956" i="2"/>
  <c r="F956" i="2"/>
  <c r="K955" i="2"/>
  <c r="F955" i="2"/>
  <c r="K954" i="2"/>
  <c r="F954" i="2"/>
  <c r="K953" i="2"/>
  <c r="F953" i="2"/>
  <c r="K952" i="2"/>
  <c r="F952" i="2"/>
  <c r="K951" i="2"/>
  <c r="F951" i="2"/>
  <c r="K950" i="2"/>
  <c r="F950" i="2"/>
  <c r="K949" i="2"/>
  <c r="F949" i="2"/>
  <c r="K948" i="2"/>
  <c r="F948" i="2"/>
  <c r="K947" i="2"/>
  <c r="F947" i="2"/>
  <c r="K946" i="2"/>
  <c r="F946" i="2"/>
  <c r="K945" i="2"/>
  <c r="F945" i="2"/>
  <c r="K944" i="2"/>
  <c r="F944" i="2"/>
  <c r="K943" i="2"/>
  <c r="F943" i="2"/>
  <c r="K942" i="2"/>
  <c r="F942" i="2"/>
  <c r="K941" i="2"/>
  <c r="F941" i="2"/>
  <c r="K940" i="2"/>
  <c r="F940" i="2"/>
  <c r="K939" i="2"/>
  <c r="F939" i="2"/>
  <c r="K938" i="2"/>
  <c r="F938" i="2"/>
  <c r="K937" i="2"/>
  <c r="F937" i="2"/>
  <c r="K936" i="2"/>
  <c r="F936" i="2"/>
  <c r="K935" i="2"/>
  <c r="F935" i="2"/>
  <c r="K934" i="2"/>
  <c r="F934" i="2"/>
  <c r="K933" i="2"/>
  <c r="F933" i="2"/>
  <c r="K932" i="2"/>
  <c r="F932" i="2"/>
  <c r="K931" i="2"/>
  <c r="F931" i="2"/>
  <c r="K930" i="2"/>
  <c r="F930" i="2"/>
  <c r="K929" i="2"/>
  <c r="F929" i="2"/>
  <c r="K928" i="2"/>
  <c r="F928" i="2"/>
  <c r="K927" i="2"/>
  <c r="F927" i="2"/>
  <c r="K926" i="2"/>
  <c r="F926" i="2"/>
  <c r="K925" i="2"/>
  <c r="F925" i="2"/>
  <c r="K924" i="2"/>
  <c r="F924" i="2"/>
  <c r="K923" i="2"/>
  <c r="F923" i="2"/>
  <c r="K922" i="2"/>
  <c r="F922" i="2"/>
  <c r="K921" i="2"/>
  <c r="F921" i="2"/>
  <c r="K920" i="2"/>
  <c r="F920" i="2"/>
  <c r="K919" i="2"/>
  <c r="F919" i="2"/>
  <c r="K918" i="2"/>
  <c r="F918" i="2"/>
  <c r="K917" i="2"/>
  <c r="F917" i="2"/>
  <c r="K916" i="2"/>
  <c r="F916" i="2"/>
  <c r="K915" i="2"/>
  <c r="F915" i="2"/>
  <c r="K914" i="2"/>
  <c r="F914" i="2"/>
  <c r="K913" i="2"/>
  <c r="F913" i="2"/>
  <c r="K912" i="2"/>
  <c r="F912" i="2"/>
  <c r="K911" i="2"/>
  <c r="F911" i="2"/>
  <c r="K910" i="2"/>
  <c r="F910" i="2"/>
  <c r="K909" i="2"/>
  <c r="F909" i="2"/>
  <c r="K908" i="2"/>
  <c r="F908" i="2"/>
  <c r="K907" i="2"/>
  <c r="F907" i="2"/>
  <c r="K906" i="2"/>
  <c r="F906" i="2"/>
  <c r="K905" i="2"/>
  <c r="F905" i="2"/>
  <c r="K904" i="2"/>
  <c r="F904" i="2"/>
  <c r="K903" i="2"/>
  <c r="F903" i="2"/>
  <c r="K902" i="2"/>
  <c r="F902" i="2"/>
  <c r="K901" i="2"/>
  <c r="F901" i="2"/>
  <c r="K900" i="2"/>
  <c r="F900" i="2"/>
  <c r="K899" i="2"/>
  <c r="F899" i="2"/>
  <c r="K898" i="2"/>
  <c r="F898" i="2"/>
  <c r="K897" i="2"/>
  <c r="F897" i="2"/>
  <c r="K896" i="2"/>
  <c r="F896" i="2"/>
  <c r="K895" i="2"/>
  <c r="F895" i="2"/>
  <c r="K894" i="2"/>
  <c r="F894" i="2"/>
  <c r="K893" i="2"/>
  <c r="F893" i="2"/>
  <c r="K892" i="2"/>
  <c r="F892" i="2"/>
  <c r="K891" i="2"/>
  <c r="F891" i="2"/>
  <c r="K890" i="2"/>
  <c r="F890" i="2"/>
  <c r="K889" i="2"/>
  <c r="F889" i="2"/>
  <c r="K888" i="2"/>
  <c r="F888" i="2"/>
  <c r="K887" i="2"/>
  <c r="F887" i="2"/>
  <c r="K886" i="2"/>
  <c r="F886" i="2"/>
  <c r="K885" i="2"/>
  <c r="F885" i="2"/>
  <c r="K884" i="2"/>
  <c r="F884" i="2"/>
  <c r="K883" i="2"/>
  <c r="F883" i="2"/>
  <c r="K882" i="2"/>
  <c r="F882" i="2"/>
  <c r="K881" i="2"/>
  <c r="F881" i="2"/>
  <c r="K880" i="2"/>
  <c r="F880" i="2"/>
  <c r="K879" i="2"/>
  <c r="F879" i="2"/>
  <c r="K878" i="2"/>
  <c r="F878" i="2"/>
  <c r="K877" i="2"/>
  <c r="F877" i="2"/>
  <c r="K876" i="2"/>
  <c r="F876" i="2"/>
  <c r="K875" i="2"/>
  <c r="F875" i="2"/>
  <c r="K874" i="2"/>
  <c r="F874" i="2"/>
  <c r="K873" i="2"/>
  <c r="F873" i="2"/>
  <c r="K872" i="2"/>
  <c r="K871" i="2"/>
  <c r="F871" i="2"/>
  <c r="K870" i="2"/>
  <c r="F870" i="2"/>
  <c r="K869" i="2"/>
  <c r="F869" i="2"/>
  <c r="K868" i="2"/>
  <c r="F868" i="2"/>
  <c r="K867" i="2"/>
  <c r="F867" i="2"/>
  <c r="K866" i="2"/>
  <c r="F866" i="2"/>
  <c r="K865" i="2"/>
  <c r="F865" i="2"/>
  <c r="K864" i="2"/>
  <c r="F864" i="2"/>
  <c r="K863" i="2"/>
  <c r="F863" i="2"/>
  <c r="K862" i="2"/>
  <c r="F862" i="2"/>
  <c r="K861" i="2"/>
  <c r="F861" i="2"/>
  <c r="K860" i="2"/>
  <c r="F860" i="2"/>
  <c r="K859" i="2"/>
  <c r="F859" i="2"/>
  <c r="K858" i="2"/>
  <c r="F858" i="2"/>
  <c r="K857" i="2"/>
  <c r="F857" i="2"/>
  <c r="K856" i="2"/>
  <c r="F856" i="2"/>
  <c r="K855" i="2"/>
  <c r="F855" i="2"/>
  <c r="K854" i="2"/>
  <c r="F854" i="2"/>
  <c r="K853" i="2"/>
  <c r="F853" i="2"/>
  <c r="K852" i="2"/>
  <c r="F852" i="2"/>
  <c r="K851" i="2"/>
  <c r="F851" i="2"/>
  <c r="K850" i="2"/>
  <c r="F850" i="2"/>
  <c r="K849" i="2"/>
  <c r="F849" i="2"/>
  <c r="K848" i="2"/>
  <c r="F848" i="2"/>
  <c r="K847" i="2"/>
  <c r="F847" i="2"/>
  <c r="K846" i="2"/>
  <c r="F846" i="2"/>
  <c r="K845" i="2"/>
  <c r="F845" i="2"/>
  <c r="K844" i="2"/>
  <c r="F844" i="2"/>
  <c r="K843" i="2"/>
  <c r="F843" i="2"/>
  <c r="K842" i="2"/>
  <c r="F842" i="2"/>
  <c r="K841" i="2"/>
  <c r="F841" i="2"/>
  <c r="K840" i="2"/>
  <c r="F840" i="2"/>
  <c r="K839" i="2"/>
  <c r="F839" i="2"/>
  <c r="K838" i="2"/>
  <c r="F838" i="2"/>
  <c r="K837" i="2"/>
  <c r="F837" i="2"/>
  <c r="K836" i="2"/>
  <c r="F836" i="2"/>
  <c r="K835" i="2"/>
  <c r="F835" i="2"/>
  <c r="K834" i="2"/>
  <c r="F834" i="2"/>
  <c r="K833" i="2"/>
  <c r="F833" i="2"/>
  <c r="K832" i="2"/>
  <c r="F832" i="2"/>
  <c r="K831" i="2"/>
  <c r="F831" i="2"/>
  <c r="K830" i="2"/>
  <c r="F830" i="2"/>
  <c r="K829" i="2"/>
  <c r="F829" i="2"/>
  <c r="K828" i="2"/>
  <c r="F828" i="2"/>
  <c r="K827" i="2"/>
  <c r="F827" i="2"/>
  <c r="K826" i="2"/>
  <c r="F826" i="2"/>
  <c r="K825" i="2"/>
  <c r="F825" i="2"/>
  <c r="K824" i="2"/>
  <c r="F824" i="2"/>
  <c r="K823" i="2"/>
  <c r="F823" i="2"/>
  <c r="K822" i="2"/>
  <c r="F822" i="2"/>
  <c r="K821" i="2"/>
  <c r="F821" i="2"/>
  <c r="K820" i="2"/>
  <c r="F820" i="2"/>
  <c r="K819" i="2"/>
  <c r="F819" i="2"/>
  <c r="K818" i="2"/>
  <c r="F818" i="2"/>
  <c r="K817" i="2"/>
  <c r="F817" i="2"/>
  <c r="K816" i="2"/>
  <c r="F816" i="2"/>
  <c r="K815" i="2"/>
  <c r="F815" i="2"/>
  <c r="K814" i="2"/>
  <c r="F814" i="2"/>
  <c r="K813" i="2"/>
  <c r="F813" i="2"/>
  <c r="K812" i="2"/>
  <c r="F812" i="2"/>
  <c r="K811" i="2"/>
  <c r="F811" i="2"/>
  <c r="K810" i="2"/>
  <c r="F810" i="2"/>
  <c r="K809" i="2"/>
  <c r="F809" i="2"/>
  <c r="K808" i="2"/>
  <c r="F808" i="2"/>
  <c r="K807" i="2"/>
  <c r="F807" i="2"/>
  <c r="K806" i="2"/>
  <c r="F806" i="2"/>
  <c r="K805" i="2"/>
  <c r="F805" i="2"/>
  <c r="K804" i="2"/>
  <c r="F804" i="2"/>
  <c r="K803" i="2"/>
  <c r="F803" i="2"/>
  <c r="K802" i="2"/>
  <c r="F802" i="2"/>
  <c r="K801" i="2"/>
  <c r="F801" i="2"/>
  <c r="K800" i="2"/>
  <c r="F800" i="2"/>
  <c r="K799" i="2"/>
  <c r="F799" i="2"/>
  <c r="K798" i="2"/>
  <c r="F798" i="2"/>
  <c r="K797" i="2"/>
  <c r="F797" i="2"/>
  <c r="K796" i="2"/>
  <c r="F796" i="2"/>
  <c r="K795" i="2"/>
  <c r="F795" i="2"/>
  <c r="K794" i="2"/>
  <c r="F794" i="2"/>
  <c r="K793" i="2"/>
  <c r="F793" i="2"/>
  <c r="K792" i="2"/>
  <c r="F792" i="2"/>
  <c r="K791" i="2"/>
  <c r="F791" i="2"/>
  <c r="K790" i="2"/>
  <c r="F790" i="2"/>
  <c r="K789" i="2"/>
  <c r="F789" i="2"/>
  <c r="K788" i="2"/>
  <c r="F788" i="2"/>
  <c r="K787" i="2"/>
  <c r="F787" i="2"/>
  <c r="K786" i="2"/>
  <c r="F786" i="2"/>
  <c r="K785" i="2"/>
  <c r="F785" i="2"/>
  <c r="K784" i="2"/>
  <c r="F784" i="2"/>
  <c r="K783" i="2"/>
  <c r="F783" i="2"/>
  <c r="K782" i="2"/>
  <c r="F782" i="2"/>
  <c r="K781" i="2"/>
  <c r="F781" i="2"/>
  <c r="K780" i="2"/>
  <c r="F780" i="2"/>
  <c r="K779" i="2"/>
  <c r="F779" i="2"/>
  <c r="K778" i="2"/>
  <c r="F778" i="2"/>
  <c r="K777" i="2"/>
  <c r="F777" i="2"/>
  <c r="K776" i="2"/>
  <c r="F776" i="2"/>
  <c r="K775" i="2"/>
  <c r="F775" i="2"/>
  <c r="K774" i="2"/>
  <c r="F774" i="2"/>
  <c r="K773" i="2"/>
  <c r="F773" i="2"/>
  <c r="K772" i="2"/>
  <c r="F772" i="2"/>
  <c r="K771" i="2"/>
  <c r="F771" i="2"/>
  <c r="K770" i="2"/>
  <c r="F770" i="2"/>
  <c r="K769" i="2"/>
  <c r="F769" i="2"/>
  <c r="K768" i="2"/>
  <c r="F768" i="2"/>
  <c r="K767" i="2"/>
  <c r="F767" i="2"/>
  <c r="K766" i="2"/>
  <c r="F766" i="2"/>
  <c r="K765" i="2"/>
  <c r="F765" i="2"/>
  <c r="K764" i="2"/>
  <c r="F764" i="2"/>
  <c r="K763" i="2"/>
  <c r="F763" i="2"/>
  <c r="K762" i="2"/>
  <c r="F762" i="2"/>
  <c r="K761" i="2"/>
  <c r="F761" i="2"/>
  <c r="K760" i="2"/>
  <c r="F760" i="2"/>
  <c r="K759" i="2"/>
  <c r="F759" i="2"/>
  <c r="K758" i="2"/>
  <c r="F758" i="2"/>
  <c r="K757" i="2"/>
  <c r="F757" i="2"/>
  <c r="K756" i="2"/>
  <c r="F756" i="2"/>
  <c r="K755" i="2"/>
  <c r="F755" i="2"/>
  <c r="K754" i="2"/>
  <c r="F754" i="2"/>
  <c r="K753" i="2"/>
  <c r="F753" i="2"/>
  <c r="K752" i="2"/>
  <c r="F752" i="2"/>
  <c r="K751" i="2"/>
  <c r="F751" i="2"/>
  <c r="K750" i="2"/>
  <c r="F750" i="2"/>
  <c r="K749" i="2"/>
  <c r="F749" i="2"/>
  <c r="K748" i="2"/>
  <c r="F748" i="2"/>
  <c r="K747" i="2"/>
  <c r="F747" i="2"/>
  <c r="K746" i="2"/>
  <c r="F746" i="2"/>
  <c r="K745" i="2"/>
  <c r="F745" i="2"/>
  <c r="K744" i="2"/>
  <c r="F744" i="2"/>
  <c r="K743" i="2"/>
  <c r="F743" i="2"/>
  <c r="K742" i="2"/>
  <c r="F742" i="2"/>
  <c r="K741" i="2"/>
  <c r="F741" i="2"/>
  <c r="K740" i="2"/>
  <c r="F740" i="2"/>
  <c r="K739" i="2"/>
  <c r="F739" i="2"/>
  <c r="K738" i="2"/>
  <c r="F738" i="2"/>
  <c r="K737" i="2"/>
  <c r="F737" i="2"/>
  <c r="K736" i="2"/>
  <c r="F736" i="2"/>
  <c r="K735" i="2"/>
  <c r="F735" i="2"/>
  <c r="K734" i="2"/>
  <c r="F734" i="2"/>
  <c r="K733" i="2"/>
  <c r="F733" i="2"/>
  <c r="K732" i="2"/>
  <c r="F732" i="2"/>
  <c r="K731" i="2"/>
  <c r="F731" i="2"/>
  <c r="K730" i="2"/>
  <c r="F730" i="2"/>
  <c r="K729" i="2"/>
  <c r="F729" i="2"/>
  <c r="K728" i="2"/>
  <c r="F728" i="2"/>
  <c r="K727" i="2"/>
  <c r="F727" i="2"/>
  <c r="K726" i="2"/>
  <c r="K725" i="2"/>
  <c r="F725" i="2"/>
  <c r="K724" i="2"/>
  <c r="F724" i="2"/>
  <c r="K723" i="2"/>
  <c r="F723" i="2"/>
  <c r="K722" i="2"/>
  <c r="F722" i="2"/>
  <c r="K721" i="2"/>
  <c r="F721" i="2"/>
  <c r="K720" i="2"/>
  <c r="F720" i="2"/>
  <c r="K719" i="2"/>
  <c r="F719" i="2"/>
  <c r="K718" i="2"/>
  <c r="F718" i="2"/>
  <c r="K717" i="2"/>
  <c r="F717" i="2"/>
  <c r="K716" i="2"/>
  <c r="F716" i="2"/>
  <c r="K715" i="2"/>
  <c r="F715" i="2"/>
  <c r="K714" i="2"/>
  <c r="F714" i="2"/>
  <c r="K713" i="2"/>
  <c r="F713" i="2"/>
  <c r="K712" i="2"/>
  <c r="F712" i="2"/>
  <c r="K711" i="2"/>
  <c r="F711" i="2"/>
  <c r="K710" i="2"/>
  <c r="F710" i="2"/>
  <c r="K709" i="2"/>
  <c r="F709" i="2"/>
  <c r="K708" i="2"/>
  <c r="F708" i="2"/>
  <c r="K707" i="2"/>
  <c r="F707" i="2"/>
  <c r="K706" i="2"/>
  <c r="F706" i="2"/>
  <c r="K705" i="2"/>
  <c r="F705" i="2"/>
  <c r="K704" i="2"/>
  <c r="F704" i="2"/>
  <c r="K703" i="2"/>
  <c r="F703" i="2"/>
  <c r="K702" i="2"/>
  <c r="F702" i="2"/>
  <c r="K701" i="2"/>
  <c r="F701" i="2"/>
  <c r="K700" i="2"/>
  <c r="F700" i="2"/>
  <c r="K699" i="2"/>
  <c r="F699" i="2"/>
  <c r="K698" i="2"/>
  <c r="F698" i="2"/>
  <c r="K697" i="2"/>
  <c r="F697" i="2"/>
  <c r="K696" i="2"/>
  <c r="F696" i="2"/>
  <c r="K695" i="2"/>
  <c r="F695" i="2"/>
  <c r="K694" i="2"/>
  <c r="F694" i="2"/>
  <c r="K693" i="2"/>
  <c r="F693" i="2"/>
  <c r="K692" i="2"/>
  <c r="F692" i="2"/>
  <c r="K691" i="2"/>
  <c r="F691" i="2"/>
  <c r="K690" i="2"/>
  <c r="F690" i="2"/>
  <c r="K689" i="2"/>
  <c r="F689" i="2"/>
  <c r="K688" i="2"/>
  <c r="F688" i="2"/>
  <c r="K687" i="2"/>
  <c r="F687" i="2"/>
  <c r="K686" i="2"/>
  <c r="F686" i="2"/>
  <c r="K685" i="2"/>
  <c r="F685" i="2"/>
  <c r="K684" i="2"/>
  <c r="F684" i="2"/>
  <c r="K683" i="2"/>
  <c r="F683" i="2"/>
  <c r="K682" i="2"/>
  <c r="F682" i="2"/>
  <c r="K681" i="2"/>
  <c r="F681" i="2"/>
  <c r="K680" i="2"/>
  <c r="F680" i="2"/>
  <c r="K679" i="2"/>
  <c r="F679" i="2"/>
  <c r="K678" i="2"/>
  <c r="F678" i="2"/>
  <c r="K677" i="2"/>
  <c r="F677" i="2"/>
  <c r="K676" i="2"/>
  <c r="F676" i="2"/>
  <c r="K675" i="2"/>
  <c r="F675" i="2"/>
  <c r="K674" i="2"/>
  <c r="F674" i="2"/>
  <c r="K673" i="2"/>
  <c r="F673" i="2"/>
  <c r="K672" i="2"/>
  <c r="F672" i="2"/>
  <c r="K671" i="2"/>
  <c r="F671" i="2"/>
  <c r="K670" i="2"/>
  <c r="F670" i="2"/>
  <c r="K669" i="2"/>
  <c r="F669" i="2"/>
  <c r="K668" i="2"/>
  <c r="F668" i="2"/>
  <c r="K667" i="2"/>
  <c r="F667" i="2"/>
  <c r="K666" i="2"/>
  <c r="F666" i="2"/>
  <c r="K665" i="2"/>
  <c r="F665" i="2"/>
  <c r="K664" i="2"/>
  <c r="F664" i="2"/>
  <c r="K663" i="2"/>
  <c r="F663" i="2"/>
  <c r="K662" i="2"/>
  <c r="F662" i="2"/>
  <c r="K661" i="2"/>
  <c r="F661" i="2"/>
  <c r="K660" i="2"/>
  <c r="F660" i="2"/>
  <c r="K659" i="2"/>
  <c r="F659" i="2"/>
  <c r="K658" i="2"/>
  <c r="F658" i="2"/>
  <c r="K657" i="2"/>
  <c r="F657" i="2"/>
  <c r="K656" i="2"/>
  <c r="F656" i="2"/>
  <c r="K655" i="2"/>
  <c r="F655" i="2"/>
  <c r="K654" i="2"/>
  <c r="F654" i="2"/>
  <c r="K653" i="2"/>
  <c r="F653" i="2"/>
  <c r="K652" i="2"/>
  <c r="F652" i="2"/>
  <c r="K651" i="2"/>
  <c r="F651" i="2"/>
  <c r="K650" i="2"/>
  <c r="F650" i="2"/>
  <c r="K649" i="2"/>
  <c r="F649" i="2"/>
  <c r="K648" i="2"/>
  <c r="F648" i="2"/>
  <c r="K647" i="2"/>
  <c r="F647" i="2"/>
  <c r="K646" i="2"/>
  <c r="F646" i="2"/>
  <c r="K645" i="2"/>
  <c r="F645" i="2"/>
  <c r="K644" i="2"/>
  <c r="F644" i="2"/>
  <c r="K643" i="2"/>
  <c r="F643" i="2"/>
  <c r="K642" i="2"/>
  <c r="F642" i="2"/>
  <c r="K641" i="2"/>
  <c r="F641" i="2"/>
  <c r="K640" i="2"/>
  <c r="F640" i="2"/>
  <c r="K639" i="2"/>
  <c r="F639" i="2"/>
  <c r="K638" i="2"/>
  <c r="F638" i="2"/>
  <c r="K637" i="2"/>
  <c r="F637" i="2"/>
  <c r="K636" i="2"/>
  <c r="F636" i="2"/>
  <c r="K635" i="2"/>
  <c r="F635" i="2"/>
  <c r="K634" i="2"/>
  <c r="F634" i="2"/>
  <c r="K633" i="2"/>
  <c r="F633" i="2"/>
  <c r="K632" i="2"/>
  <c r="F632" i="2"/>
  <c r="K631" i="2"/>
  <c r="F631" i="2"/>
  <c r="K630" i="2"/>
  <c r="F630" i="2"/>
  <c r="K629" i="2"/>
  <c r="F629" i="2"/>
  <c r="K628" i="2"/>
  <c r="F628" i="2"/>
  <c r="K627" i="2"/>
  <c r="F627" i="2"/>
  <c r="K626" i="2"/>
  <c r="F626" i="2"/>
  <c r="K625" i="2"/>
  <c r="F625" i="2"/>
  <c r="K624" i="2"/>
  <c r="F624" i="2"/>
  <c r="K623" i="2"/>
  <c r="F623" i="2"/>
  <c r="K622" i="2"/>
  <c r="F622" i="2"/>
  <c r="K621" i="2"/>
  <c r="F621" i="2"/>
  <c r="K620" i="2"/>
  <c r="F620" i="2"/>
  <c r="K619" i="2"/>
  <c r="F619" i="2"/>
  <c r="K618" i="2"/>
  <c r="F618" i="2"/>
  <c r="K617" i="2"/>
  <c r="F617" i="2"/>
  <c r="K616" i="2"/>
  <c r="F616" i="2"/>
  <c r="K615" i="2"/>
  <c r="F615" i="2"/>
  <c r="K614" i="2"/>
  <c r="F614" i="2"/>
  <c r="K613" i="2"/>
  <c r="F613" i="2"/>
  <c r="K612" i="2"/>
  <c r="F612" i="2"/>
  <c r="K611" i="2"/>
  <c r="F611" i="2"/>
  <c r="K610" i="2"/>
  <c r="F610" i="2"/>
  <c r="K609" i="2"/>
  <c r="F609" i="2"/>
  <c r="K608" i="2"/>
  <c r="F608" i="2"/>
  <c r="K607" i="2"/>
  <c r="F607" i="2"/>
  <c r="K606" i="2"/>
  <c r="F606" i="2"/>
  <c r="K605" i="2"/>
  <c r="F605" i="2"/>
  <c r="K604" i="2"/>
  <c r="F604" i="2"/>
  <c r="K603" i="2"/>
  <c r="F603" i="2"/>
  <c r="K602" i="2"/>
  <c r="F602" i="2"/>
  <c r="K601" i="2"/>
  <c r="F601" i="2"/>
  <c r="K600" i="2"/>
  <c r="F600" i="2"/>
  <c r="K599" i="2"/>
  <c r="F599" i="2"/>
  <c r="K598" i="2"/>
  <c r="F598" i="2"/>
  <c r="K597" i="2"/>
  <c r="F597" i="2"/>
  <c r="K596" i="2"/>
  <c r="F596" i="2"/>
  <c r="K595" i="2"/>
  <c r="F595" i="2"/>
  <c r="K594" i="2"/>
  <c r="F594" i="2"/>
  <c r="K593" i="2"/>
  <c r="F593" i="2"/>
  <c r="K592" i="2"/>
  <c r="F592" i="2"/>
  <c r="K591" i="2"/>
  <c r="F591" i="2"/>
  <c r="K590" i="2"/>
  <c r="F590" i="2"/>
  <c r="K589" i="2"/>
  <c r="F589" i="2"/>
  <c r="K588" i="2"/>
  <c r="F588" i="2"/>
  <c r="K587" i="2"/>
  <c r="F587" i="2"/>
  <c r="K586" i="2"/>
  <c r="F586" i="2"/>
  <c r="K585" i="2"/>
  <c r="F585" i="2"/>
  <c r="K584" i="2"/>
  <c r="F584" i="2"/>
  <c r="K583" i="2"/>
  <c r="F583" i="2"/>
  <c r="K582" i="2"/>
  <c r="F582" i="2"/>
  <c r="K581" i="2"/>
  <c r="F581" i="2"/>
  <c r="K580" i="2"/>
  <c r="F580" i="2"/>
  <c r="K579" i="2"/>
  <c r="F579" i="2"/>
  <c r="K578" i="2"/>
  <c r="F578" i="2"/>
  <c r="K577" i="2"/>
  <c r="F577" i="2"/>
  <c r="K576" i="2"/>
  <c r="F576" i="2"/>
  <c r="K575" i="2"/>
  <c r="F575" i="2"/>
  <c r="K574" i="2"/>
  <c r="K573" i="2"/>
  <c r="F573" i="2"/>
  <c r="K572" i="2"/>
  <c r="F572" i="2"/>
  <c r="K571" i="2"/>
  <c r="F571" i="2"/>
  <c r="K570" i="2"/>
  <c r="F570" i="2"/>
  <c r="K569" i="2"/>
  <c r="F569" i="2"/>
  <c r="K568" i="2"/>
  <c r="F568" i="2"/>
  <c r="K567" i="2"/>
  <c r="F567" i="2"/>
  <c r="K566" i="2"/>
  <c r="F566" i="2"/>
  <c r="K565" i="2"/>
  <c r="F565" i="2"/>
  <c r="K564" i="2"/>
  <c r="F564" i="2"/>
  <c r="K563" i="2"/>
  <c r="F563" i="2"/>
  <c r="K562" i="2"/>
  <c r="F562" i="2"/>
  <c r="K561" i="2"/>
  <c r="F561" i="2"/>
  <c r="K560" i="2"/>
  <c r="F560" i="2"/>
  <c r="K559" i="2"/>
  <c r="F559" i="2"/>
  <c r="K558" i="2"/>
  <c r="F558" i="2"/>
  <c r="K557" i="2"/>
  <c r="F557" i="2"/>
  <c r="K556" i="2"/>
  <c r="F556" i="2"/>
  <c r="K555" i="2"/>
  <c r="F555" i="2"/>
  <c r="K554" i="2"/>
  <c r="F554" i="2"/>
  <c r="K553" i="2"/>
  <c r="F553" i="2"/>
  <c r="K552" i="2"/>
  <c r="F552" i="2"/>
  <c r="K551" i="2"/>
  <c r="F551" i="2"/>
  <c r="K550" i="2"/>
  <c r="F550" i="2"/>
  <c r="K549" i="2"/>
  <c r="F549" i="2"/>
  <c r="K548" i="2"/>
  <c r="F548" i="2"/>
  <c r="K547" i="2"/>
  <c r="F547" i="2"/>
  <c r="K546" i="2"/>
  <c r="F546" i="2"/>
  <c r="K545" i="2"/>
  <c r="F545" i="2"/>
  <c r="K544" i="2"/>
  <c r="F544" i="2"/>
  <c r="K543" i="2"/>
  <c r="F543" i="2"/>
  <c r="K542" i="2"/>
  <c r="F542" i="2"/>
  <c r="K541" i="2"/>
  <c r="F541" i="2"/>
  <c r="K540" i="2"/>
  <c r="F540" i="2"/>
  <c r="K539" i="2"/>
  <c r="F539" i="2"/>
  <c r="K538" i="2"/>
  <c r="F538" i="2"/>
  <c r="K537" i="2"/>
  <c r="F537" i="2"/>
  <c r="K536" i="2"/>
  <c r="F536" i="2"/>
  <c r="K535" i="2"/>
  <c r="F535" i="2"/>
  <c r="K534" i="2"/>
  <c r="F534" i="2"/>
  <c r="K533" i="2"/>
  <c r="F533" i="2"/>
  <c r="K532" i="2"/>
  <c r="F532" i="2"/>
  <c r="K531" i="2"/>
  <c r="F531" i="2"/>
  <c r="K530" i="2"/>
  <c r="F530" i="2"/>
  <c r="K529" i="2"/>
  <c r="F529" i="2"/>
  <c r="K528" i="2"/>
  <c r="F528" i="2"/>
  <c r="K527" i="2"/>
  <c r="F527" i="2"/>
  <c r="K526" i="2"/>
  <c r="F526" i="2"/>
  <c r="K525" i="2"/>
  <c r="F525" i="2"/>
  <c r="K524" i="2"/>
  <c r="F524" i="2"/>
  <c r="K523" i="2"/>
  <c r="F523" i="2"/>
  <c r="K522" i="2"/>
  <c r="F522" i="2"/>
  <c r="K521" i="2"/>
  <c r="F521" i="2"/>
  <c r="K520" i="2"/>
  <c r="F520" i="2"/>
  <c r="K519" i="2"/>
  <c r="F519" i="2"/>
  <c r="K518" i="2"/>
  <c r="F518" i="2"/>
  <c r="K517" i="2"/>
  <c r="F517" i="2"/>
  <c r="K516" i="2"/>
  <c r="F516" i="2"/>
  <c r="K515" i="2"/>
  <c r="F515" i="2"/>
  <c r="K514" i="2"/>
  <c r="F514" i="2"/>
  <c r="K513" i="2"/>
  <c r="F513" i="2"/>
  <c r="K512" i="2"/>
  <c r="F512" i="2"/>
  <c r="K511" i="2"/>
  <c r="F511" i="2"/>
  <c r="K510" i="2"/>
  <c r="F510" i="2"/>
  <c r="K509" i="2"/>
  <c r="F509" i="2"/>
  <c r="K508" i="2"/>
  <c r="F508" i="2"/>
  <c r="K507" i="2"/>
  <c r="F507" i="2"/>
  <c r="K506" i="2"/>
  <c r="F506" i="2"/>
  <c r="K505" i="2"/>
  <c r="F505" i="2"/>
  <c r="K504" i="2"/>
  <c r="F504" i="2"/>
  <c r="K503" i="2"/>
  <c r="F503" i="2"/>
  <c r="K502" i="2"/>
  <c r="F502" i="2"/>
  <c r="K501" i="2"/>
  <c r="F501" i="2"/>
  <c r="K500" i="2"/>
  <c r="F500" i="2"/>
  <c r="K499" i="2"/>
  <c r="F499" i="2"/>
  <c r="K498" i="2"/>
  <c r="F498" i="2"/>
  <c r="K497" i="2"/>
  <c r="F497" i="2"/>
  <c r="K496" i="2"/>
  <c r="F496" i="2"/>
  <c r="K495" i="2"/>
  <c r="F495" i="2"/>
  <c r="K494" i="2"/>
  <c r="F494" i="2"/>
  <c r="K493" i="2"/>
  <c r="F493" i="2"/>
  <c r="K492" i="2"/>
  <c r="F492" i="2"/>
  <c r="K491" i="2"/>
  <c r="F491" i="2"/>
  <c r="K490" i="2"/>
  <c r="F490" i="2"/>
  <c r="K489" i="2"/>
  <c r="F489" i="2"/>
  <c r="K488" i="2"/>
  <c r="F488" i="2"/>
  <c r="K487" i="2"/>
  <c r="F487" i="2"/>
  <c r="K486" i="2"/>
  <c r="F486" i="2"/>
  <c r="K485" i="2"/>
  <c r="F485" i="2"/>
  <c r="K484" i="2"/>
  <c r="F484" i="2"/>
  <c r="K483" i="2"/>
  <c r="F483" i="2"/>
  <c r="K482" i="2"/>
  <c r="F482" i="2"/>
  <c r="K481" i="2"/>
  <c r="F481" i="2"/>
  <c r="K480" i="2"/>
  <c r="F480" i="2"/>
  <c r="K479" i="2"/>
  <c r="F479" i="2"/>
  <c r="K478" i="2"/>
  <c r="F478" i="2"/>
  <c r="K477" i="2"/>
  <c r="F477" i="2"/>
  <c r="K476" i="2"/>
  <c r="F476" i="2"/>
  <c r="K475" i="2"/>
  <c r="F475" i="2"/>
  <c r="K474" i="2"/>
  <c r="F474" i="2"/>
  <c r="K473" i="2"/>
  <c r="F473" i="2"/>
  <c r="K472" i="2"/>
  <c r="F472" i="2"/>
  <c r="K471" i="2"/>
  <c r="F471" i="2"/>
  <c r="K470" i="2"/>
  <c r="F470" i="2"/>
  <c r="K469" i="2"/>
  <c r="F469" i="2"/>
  <c r="K468" i="2"/>
  <c r="F468" i="2"/>
  <c r="K467" i="2"/>
  <c r="F467" i="2"/>
  <c r="K466" i="2"/>
  <c r="F466" i="2"/>
  <c r="K465" i="2"/>
  <c r="F465" i="2"/>
  <c r="K464" i="2"/>
  <c r="F464" i="2"/>
  <c r="K463" i="2"/>
  <c r="F463" i="2"/>
  <c r="K462" i="2"/>
  <c r="F462" i="2"/>
  <c r="K461" i="2"/>
  <c r="F461" i="2"/>
  <c r="K460" i="2"/>
  <c r="F460" i="2"/>
  <c r="K459" i="2"/>
  <c r="F459" i="2"/>
  <c r="K458" i="2"/>
  <c r="F458" i="2"/>
  <c r="K457" i="2"/>
  <c r="F457" i="2"/>
  <c r="K456" i="2"/>
  <c r="F456" i="2"/>
  <c r="K455" i="2"/>
  <c r="F455" i="2"/>
  <c r="K454" i="2"/>
  <c r="F454" i="2"/>
  <c r="K453" i="2"/>
  <c r="F453" i="2"/>
  <c r="K452" i="2"/>
  <c r="F452" i="2"/>
  <c r="K451" i="2"/>
  <c r="F451" i="2"/>
  <c r="K450" i="2"/>
  <c r="F450" i="2"/>
  <c r="K449" i="2"/>
  <c r="F449" i="2"/>
  <c r="K448" i="2"/>
  <c r="F448" i="2"/>
  <c r="K447" i="2"/>
  <c r="F447" i="2"/>
  <c r="K446" i="2"/>
  <c r="F446" i="2"/>
  <c r="K445" i="2"/>
  <c r="F445" i="2"/>
  <c r="K444" i="2"/>
  <c r="F444" i="2"/>
  <c r="K443" i="2"/>
  <c r="F443" i="2"/>
  <c r="K442" i="2"/>
  <c r="F442" i="2"/>
  <c r="K441" i="2"/>
  <c r="F441" i="2"/>
  <c r="K440" i="2"/>
  <c r="F440" i="2"/>
  <c r="K439" i="2"/>
  <c r="F439" i="2"/>
  <c r="K438" i="2"/>
  <c r="F438" i="2"/>
  <c r="K437" i="2"/>
  <c r="F437" i="2"/>
  <c r="K436" i="2"/>
  <c r="F436" i="2"/>
  <c r="K435" i="2"/>
  <c r="F435" i="2"/>
  <c r="K434" i="2"/>
  <c r="F434" i="2"/>
  <c r="K433" i="2"/>
  <c r="F433" i="2"/>
  <c r="K432" i="2"/>
  <c r="F432" i="2"/>
  <c r="K431" i="2"/>
  <c r="F431" i="2"/>
  <c r="K430" i="2"/>
  <c r="F430" i="2"/>
  <c r="K429" i="2"/>
  <c r="F429" i="2"/>
  <c r="K428" i="2"/>
  <c r="F428" i="2"/>
  <c r="K427" i="2"/>
  <c r="F427" i="2"/>
  <c r="K426" i="2"/>
  <c r="F426" i="2"/>
  <c r="K425" i="2"/>
  <c r="F425" i="2"/>
  <c r="K424" i="2"/>
  <c r="F424" i="2"/>
  <c r="K423" i="2"/>
  <c r="F423" i="2"/>
  <c r="K422" i="2"/>
  <c r="F422" i="2"/>
  <c r="K421" i="2"/>
  <c r="F421" i="2"/>
  <c r="K420" i="2"/>
  <c r="F420" i="2"/>
  <c r="K419" i="2"/>
  <c r="F419" i="2"/>
  <c r="K418" i="2"/>
  <c r="F418" i="2"/>
  <c r="K417" i="2"/>
  <c r="F417" i="2"/>
  <c r="K416" i="2"/>
  <c r="F416" i="2"/>
  <c r="K415" i="2"/>
  <c r="F415" i="2"/>
  <c r="K414" i="2"/>
  <c r="F414" i="2"/>
  <c r="K413" i="2"/>
  <c r="F413" i="2"/>
  <c r="K412" i="2"/>
  <c r="F412" i="2"/>
  <c r="K411" i="2"/>
  <c r="F411" i="2"/>
  <c r="K410" i="2"/>
  <c r="F410" i="2"/>
  <c r="K409" i="2"/>
  <c r="F409" i="2"/>
  <c r="K408" i="2"/>
  <c r="F408" i="2"/>
  <c r="K407" i="2"/>
  <c r="F407" i="2"/>
  <c r="K406" i="2"/>
  <c r="F406" i="2"/>
  <c r="K405" i="2"/>
  <c r="F405" i="2"/>
  <c r="K404" i="2"/>
  <c r="F404" i="2"/>
  <c r="K403" i="2"/>
  <c r="F403" i="2"/>
  <c r="K402" i="2"/>
  <c r="F402" i="2"/>
  <c r="K401" i="2"/>
  <c r="F401" i="2"/>
  <c r="K400" i="2"/>
  <c r="F400" i="2"/>
  <c r="K399" i="2"/>
  <c r="F399" i="2"/>
  <c r="K398" i="2"/>
  <c r="F398" i="2"/>
  <c r="K397" i="2"/>
  <c r="F397" i="2"/>
  <c r="K396" i="2"/>
  <c r="F396" i="2"/>
  <c r="K395" i="2"/>
  <c r="F395" i="2"/>
  <c r="K394" i="2"/>
  <c r="F394" i="2"/>
  <c r="K393" i="2"/>
  <c r="F393" i="2"/>
  <c r="K392" i="2"/>
  <c r="F392" i="2"/>
  <c r="K391" i="2"/>
  <c r="F391" i="2"/>
  <c r="K390" i="2"/>
  <c r="F390" i="2"/>
  <c r="K389" i="2"/>
  <c r="F389" i="2"/>
  <c r="K388" i="2"/>
  <c r="F388" i="2"/>
  <c r="K387" i="2"/>
  <c r="F387" i="2"/>
  <c r="K386" i="2"/>
  <c r="F386" i="2"/>
  <c r="K385" i="2"/>
  <c r="F385" i="2"/>
  <c r="K384" i="2"/>
  <c r="F384" i="2"/>
  <c r="K383" i="2"/>
  <c r="F383" i="2"/>
  <c r="K382" i="2"/>
  <c r="F382" i="2"/>
  <c r="K381" i="2"/>
  <c r="F381" i="2"/>
  <c r="K380" i="2"/>
  <c r="F380" i="2"/>
  <c r="K379" i="2"/>
  <c r="F379" i="2"/>
  <c r="K378" i="2"/>
  <c r="F378" i="2"/>
  <c r="K377" i="2"/>
  <c r="F377" i="2"/>
  <c r="K376" i="2"/>
  <c r="F376" i="2"/>
  <c r="K375" i="2"/>
  <c r="F375" i="2"/>
  <c r="K374" i="2"/>
  <c r="F374" i="2"/>
  <c r="K373" i="2"/>
  <c r="F373" i="2"/>
  <c r="K372" i="2"/>
  <c r="F372" i="2"/>
  <c r="K371" i="2"/>
  <c r="F371" i="2"/>
  <c r="K370" i="2"/>
  <c r="F370" i="2"/>
  <c r="K369" i="2"/>
  <c r="F369" i="2"/>
  <c r="K368" i="2"/>
  <c r="F368" i="2"/>
  <c r="K367" i="2"/>
  <c r="F367" i="2"/>
  <c r="K366" i="2"/>
  <c r="F366" i="2"/>
  <c r="K365" i="2"/>
  <c r="F365" i="2"/>
  <c r="K364" i="2"/>
  <c r="F364" i="2"/>
  <c r="K363" i="2"/>
  <c r="F363" i="2"/>
  <c r="K362" i="2"/>
  <c r="F362" i="2"/>
  <c r="K361" i="2"/>
  <c r="F361" i="2"/>
  <c r="K360" i="2"/>
  <c r="F360" i="2"/>
  <c r="K359" i="2"/>
  <c r="F359" i="2"/>
  <c r="K358" i="2"/>
  <c r="F358" i="2"/>
  <c r="K357" i="2"/>
  <c r="F357" i="2"/>
  <c r="K356" i="2"/>
  <c r="F356" i="2"/>
  <c r="K355" i="2"/>
  <c r="F355" i="2"/>
  <c r="K354" i="2"/>
  <c r="F354" i="2"/>
  <c r="K353" i="2"/>
  <c r="F353" i="2"/>
  <c r="K352" i="2"/>
  <c r="F352" i="2"/>
  <c r="K351" i="2"/>
  <c r="F351" i="2"/>
  <c r="K350" i="2"/>
  <c r="F350" i="2"/>
  <c r="K349" i="2"/>
  <c r="F349" i="2"/>
  <c r="K348" i="2"/>
  <c r="F348" i="2"/>
  <c r="K347" i="2"/>
  <c r="F347" i="2"/>
  <c r="K346" i="2"/>
  <c r="F346" i="2"/>
  <c r="K345" i="2"/>
  <c r="F345" i="2"/>
  <c r="K344" i="2"/>
  <c r="F344" i="2"/>
  <c r="K343" i="2"/>
  <c r="F343" i="2"/>
  <c r="K342" i="2"/>
  <c r="F342" i="2"/>
  <c r="K341" i="2"/>
  <c r="F341" i="2"/>
  <c r="K340" i="2"/>
  <c r="F340" i="2"/>
  <c r="K339" i="2"/>
  <c r="F339" i="2"/>
  <c r="K338" i="2"/>
  <c r="F338" i="2"/>
  <c r="K337" i="2"/>
  <c r="F337" i="2"/>
  <c r="K336" i="2"/>
  <c r="F336" i="2"/>
  <c r="K335" i="2"/>
  <c r="F335" i="2"/>
  <c r="K334" i="2"/>
  <c r="F334" i="2"/>
  <c r="K333" i="2"/>
  <c r="F333" i="2"/>
  <c r="K332" i="2"/>
  <c r="F332" i="2"/>
  <c r="K331" i="2"/>
  <c r="F331" i="2"/>
  <c r="K330" i="2"/>
  <c r="F330" i="2"/>
  <c r="K329" i="2"/>
  <c r="F329" i="2"/>
  <c r="K328" i="2"/>
  <c r="F328" i="2"/>
  <c r="K327" i="2"/>
  <c r="F327" i="2"/>
  <c r="K326" i="2"/>
  <c r="F326" i="2"/>
  <c r="K325" i="2"/>
  <c r="F325" i="2"/>
  <c r="K324" i="2"/>
  <c r="F324" i="2"/>
  <c r="K323" i="2"/>
  <c r="F323" i="2"/>
  <c r="K322" i="2"/>
  <c r="F322" i="2"/>
  <c r="K321" i="2"/>
  <c r="F321" i="2"/>
  <c r="K320" i="2"/>
  <c r="F320" i="2"/>
  <c r="K319" i="2"/>
  <c r="F319" i="2"/>
  <c r="K318" i="2"/>
  <c r="F318" i="2"/>
  <c r="K317" i="2"/>
  <c r="F317" i="2"/>
  <c r="K316" i="2"/>
  <c r="F316" i="2"/>
  <c r="K315" i="2"/>
  <c r="F315" i="2"/>
  <c r="K314" i="2"/>
  <c r="F314" i="2"/>
  <c r="K313" i="2"/>
  <c r="F313" i="2"/>
  <c r="K312" i="2"/>
  <c r="F312" i="2"/>
  <c r="K311" i="2"/>
  <c r="F311" i="2"/>
  <c r="K310" i="2"/>
  <c r="F310" i="2"/>
  <c r="K309" i="2"/>
  <c r="F309" i="2"/>
  <c r="K308" i="2"/>
  <c r="F308" i="2"/>
  <c r="K307" i="2"/>
  <c r="F307" i="2"/>
  <c r="K306" i="2"/>
  <c r="F306" i="2"/>
  <c r="K305" i="2"/>
  <c r="F305" i="2"/>
  <c r="K304" i="2"/>
  <c r="F304" i="2"/>
  <c r="K303" i="2"/>
  <c r="F303" i="2"/>
  <c r="K302" i="2"/>
  <c r="F302" i="2"/>
  <c r="K301" i="2"/>
  <c r="F301" i="2"/>
  <c r="K300" i="2"/>
  <c r="F300" i="2"/>
  <c r="K299" i="2"/>
  <c r="F299" i="2"/>
  <c r="K298" i="2"/>
  <c r="F298" i="2"/>
  <c r="K297" i="2"/>
  <c r="F297" i="2"/>
  <c r="K296" i="2"/>
  <c r="F296" i="2"/>
  <c r="K295" i="2"/>
  <c r="F295" i="2"/>
  <c r="K294" i="2"/>
  <c r="F294" i="2"/>
  <c r="K293" i="2"/>
  <c r="F293" i="2"/>
  <c r="K292" i="2"/>
  <c r="F292" i="2"/>
  <c r="K291" i="2"/>
  <c r="F291" i="2"/>
  <c r="K290" i="2"/>
  <c r="F290" i="2"/>
  <c r="K289" i="2"/>
  <c r="F289" i="2"/>
  <c r="K288" i="2"/>
  <c r="F288" i="2"/>
  <c r="K287" i="2"/>
  <c r="F287" i="2"/>
  <c r="K286" i="2"/>
  <c r="F286" i="2"/>
  <c r="K285" i="2"/>
  <c r="F285" i="2"/>
  <c r="K284" i="2"/>
  <c r="F284" i="2"/>
  <c r="K283" i="2"/>
  <c r="F283" i="2"/>
  <c r="K282" i="2"/>
  <c r="F282" i="2"/>
  <c r="K281" i="2"/>
  <c r="F281" i="2"/>
  <c r="K280" i="2"/>
  <c r="F280" i="2"/>
  <c r="K279" i="2"/>
  <c r="F279" i="2"/>
  <c r="K278" i="2"/>
  <c r="F278" i="2"/>
  <c r="K277" i="2"/>
  <c r="F277" i="2"/>
  <c r="K276" i="2"/>
  <c r="F276" i="2"/>
  <c r="K275" i="2"/>
  <c r="F275" i="2"/>
  <c r="K274" i="2"/>
  <c r="F274" i="2"/>
  <c r="K273" i="2"/>
  <c r="F273" i="2"/>
  <c r="K272" i="2"/>
  <c r="F272" i="2"/>
  <c r="K271" i="2"/>
  <c r="F271" i="2"/>
  <c r="K270" i="2"/>
  <c r="F270" i="2"/>
  <c r="K269" i="2"/>
  <c r="F269" i="2"/>
  <c r="K268" i="2"/>
  <c r="F268" i="2"/>
  <c r="K267" i="2"/>
  <c r="F267" i="2"/>
  <c r="K266" i="2"/>
  <c r="F266" i="2"/>
  <c r="K265" i="2"/>
  <c r="F265" i="2"/>
  <c r="K264" i="2"/>
  <c r="F264" i="2"/>
  <c r="K263" i="2"/>
  <c r="F263" i="2"/>
  <c r="K262" i="2"/>
  <c r="F262" i="2"/>
  <c r="K261" i="2"/>
  <c r="F261" i="2"/>
  <c r="K260" i="2"/>
  <c r="F260" i="2"/>
  <c r="K259" i="2"/>
  <c r="F259" i="2"/>
  <c r="K258" i="2"/>
  <c r="F258" i="2"/>
  <c r="K257" i="2"/>
  <c r="F257" i="2"/>
  <c r="K256" i="2"/>
  <c r="F256" i="2"/>
  <c r="K255" i="2"/>
  <c r="F255" i="2"/>
  <c r="K254" i="2"/>
  <c r="F254" i="2"/>
  <c r="K253" i="2"/>
  <c r="F253" i="2"/>
  <c r="K252" i="2"/>
  <c r="F252" i="2"/>
  <c r="K251" i="2"/>
  <c r="F251" i="2"/>
  <c r="K250" i="2"/>
  <c r="F250" i="2"/>
  <c r="K249" i="2"/>
  <c r="F249" i="2"/>
  <c r="K248" i="2"/>
  <c r="F248" i="2"/>
  <c r="K247" i="2"/>
  <c r="F247" i="2"/>
  <c r="K246" i="2"/>
  <c r="F246" i="2"/>
  <c r="K245" i="2"/>
  <c r="F245" i="2"/>
  <c r="K244" i="2"/>
  <c r="F244" i="2"/>
  <c r="K243" i="2"/>
  <c r="F243" i="2"/>
  <c r="K242" i="2"/>
  <c r="F242" i="2"/>
  <c r="K241" i="2"/>
  <c r="F241" i="2"/>
  <c r="K240" i="2"/>
  <c r="F240" i="2"/>
  <c r="K239" i="2"/>
  <c r="F239" i="2"/>
  <c r="K238" i="2"/>
  <c r="F238" i="2"/>
  <c r="K237" i="2"/>
  <c r="F237" i="2"/>
  <c r="K236" i="2"/>
  <c r="F236" i="2"/>
  <c r="K235" i="2"/>
  <c r="F235" i="2"/>
  <c r="K234" i="2"/>
  <c r="F234" i="2"/>
  <c r="K233" i="2"/>
  <c r="F233" i="2"/>
  <c r="K232" i="2"/>
  <c r="F232" i="2"/>
  <c r="K231" i="2"/>
  <c r="F231" i="2"/>
  <c r="K230" i="2"/>
  <c r="F230" i="2"/>
  <c r="K229" i="2"/>
  <c r="F229" i="2"/>
  <c r="K228" i="2"/>
  <c r="F228" i="2"/>
  <c r="K227" i="2"/>
  <c r="F227" i="2"/>
  <c r="K226" i="2"/>
  <c r="F226" i="2"/>
  <c r="K225" i="2"/>
  <c r="F225" i="2"/>
  <c r="K224" i="2"/>
  <c r="F224" i="2"/>
  <c r="K223" i="2"/>
  <c r="F223" i="2"/>
  <c r="K222" i="2"/>
  <c r="F222" i="2"/>
  <c r="K221" i="2"/>
  <c r="F221" i="2"/>
  <c r="K220" i="2"/>
  <c r="F220" i="2"/>
  <c r="K219" i="2"/>
  <c r="F219" i="2"/>
  <c r="K218" i="2"/>
  <c r="F218" i="2"/>
  <c r="K217" i="2"/>
  <c r="F217" i="2"/>
  <c r="K216" i="2"/>
  <c r="F216" i="2"/>
  <c r="K215" i="2"/>
  <c r="F215" i="2"/>
  <c r="K214" i="2"/>
  <c r="F214" i="2"/>
  <c r="K213" i="2"/>
  <c r="F213" i="2"/>
  <c r="K212" i="2"/>
  <c r="F212" i="2"/>
  <c r="K211" i="2"/>
  <c r="F211" i="2"/>
  <c r="K210" i="2"/>
  <c r="F210" i="2"/>
  <c r="K209" i="2"/>
  <c r="F209" i="2"/>
  <c r="K208" i="2"/>
  <c r="F208" i="2"/>
  <c r="K207" i="2"/>
  <c r="F207" i="2"/>
  <c r="K206" i="2"/>
  <c r="F206" i="2"/>
  <c r="K205" i="2"/>
  <c r="F205" i="2"/>
  <c r="K204" i="2"/>
  <c r="F204" i="2"/>
  <c r="K203" i="2"/>
  <c r="F203" i="2"/>
  <c r="K202" i="2"/>
  <c r="F202" i="2"/>
  <c r="K201" i="2"/>
  <c r="F201" i="2"/>
  <c r="K200" i="2"/>
  <c r="F200" i="2"/>
  <c r="K199" i="2"/>
  <c r="F199" i="2"/>
  <c r="K198" i="2"/>
  <c r="F198" i="2"/>
  <c r="K197" i="2"/>
  <c r="F197" i="2"/>
  <c r="K196" i="2"/>
  <c r="F196" i="2"/>
  <c r="K195" i="2"/>
  <c r="F195" i="2"/>
  <c r="K194" i="2"/>
  <c r="F194" i="2"/>
  <c r="K193" i="2"/>
  <c r="F193" i="2"/>
  <c r="K192" i="2"/>
  <c r="F192" i="2"/>
  <c r="K191" i="2"/>
  <c r="F191" i="2"/>
  <c r="K190" i="2"/>
  <c r="F190" i="2"/>
  <c r="K189" i="2"/>
  <c r="F189" i="2"/>
  <c r="K188" i="2"/>
  <c r="F188" i="2"/>
  <c r="K187" i="2"/>
  <c r="F187" i="2"/>
  <c r="K186" i="2"/>
  <c r="F186" i="2"/>
  <c r="K185" i="2"/>
  <c r="F185" i="2"/>
  <c r="K184" i="2"/>
  <c r="F184" i="2"/>
  <c r="K183" i="2"/>
  <c r="F183" i="2"/>
  <c r="K182" i="2"/>
  <c r="F182" i="2"/>
  <c r="K181" i="2"/>
  <c r="F181" i="2"/>
  <c r="K180" i="2"/>
  <c r="F180" i="2"/>
  <c r="K179" i="2"/>
  <c r="F179" i="2"/>
  <c r="K178" i="2"/>
  <c r="F178" i="2"/>
  <c r="K177" i="2"/>
  <c r="F177" i="2"/>
  <c r="K176" i="2"/>
  <c r="F176" i="2"/>
  <c r="K175" i="2"/>
  <c r="F175" i="2"/>
  <c r="K174" i="2"/>
  <c r="F174" i="2"/>
  <c r="K173" i="2"/>
  <c r="F173" i="2"/>
  <c r="K172" i="2"/>
  <c r="F172" i="2"/>
  <c r="K171" i="2"/>
  <c r="F171" i="2"/>
  <c r="K170" i="2"/>
  <c r="F170" i="2"/>
  <c r="K169" i="2"/>
  <c r="F169" i="2"/>
  <c r="K168" i="2"/>
  <c r="F168" i="2"/>
  <c r="K167" i="2"/>
  <c r="F167" i="2"/>
  <c r="K166" i="2"/>
  <c r="F166" i="2"/>
  <c r="K165" i="2"/>
  <c r="F165" i="2"/>
  <c r="K164" i="2"/>
  <c r="F164" i="2"/>
  <c r="K163" i="2"/>
  <c r="F163" i="2"/>
  <c r="K162" i="2"/>
  <c r="F162" i="2"/>
  <c r="K161" i="2"/>
  <c r="F161" i="2"/>
  <c r="K160" i="2"/>
  <c r="F160" i="2"/>
  <c r="K159" i="2"/>
  <c r="F159" i="2"/>
  <c r="K158" i="2"/>
  <c r="F158" i="2"/>
  <c r="K157" i="2"/>
  <c r="F157" i="2"/>
  <c r="K156" i="2"/>
  <c r="F156" i="2"/>
  <c r="K155" i="2"/>
  <c r="F155" i="2"/>
  <c r="K154" i="2"/>
  <c r="F154" i="2"/>
  <c r="K153" i="2"/>
  <c r="F153" i="2"/>
  <c r="K152" i="2"/>
  <c r="F152" i="2"/>
  <c r="K151" i="2"/>
  <c r="F151" i="2"/>
  <c r="K150" i="2"/>
  <c r="F150" i="2"/>
  <c r="K149" i="2"/>
  <c r="F149" i="2"/>
  <c r="K148" i="2"/>
  <c r="F148" i="2"/>
  <c r="K147" i="2"/>
  <c r="F147" i="2"/>
  <c r="K146" i="2"/>
  <c r="F146" i="2"/>
  <c r="K145" i="2"/>
  <c r="F145" i="2"/>
  <c r="K144" i="2"/>
  <c r="F144" i="2"/>
  <c r="K143" i="2"/>
  <c r="F143" i="2"/>
  <c r="K142" i="2"/>
  <c r="F142" i="2"/>
  <c r="K141" i="2"/>
  <c r="F141" i="2"/>
  <c r="K140" i="2"/>
  <c r="F140" i="2"/>
  <c r="K139" i="2"/>
  <c r="F139" i="2"/>
  <c r="K138" i="2"/>
  <c r="F138" i="2"/>
  <c r="K137" i="2"/>
  <c r="F137" i="2"/>
  <c r="K136" i="2"/>
  <c r="F136" i="2"/>
  <c r="K135" i="2"/>
  <c r="F135" i="2"/>
  <c r="K134" i="2"/>
  <c r="F134" i="2"/>
  <c r="K133" i="2"/>
  <c r="F133" i="2"/>
  <c r="K132" i="2"/>
  <c r="F132" i="2"/>
  <c r="K131" i="2"/>
  <c r="F131" i="2"/>
  <c r="K130" i="2"/>
  <c r="F130" i="2"/>
  <c r="K129" i="2"/>
  <c r="F129" i="2"/>
  <c r="K128" i="2"/>
  <c r="F128" i="2"/>
  <c r="K127" i="2"/>
  <c r="F127" i="2"/>
  <c r="K126" i="2"/>
  <c r="F126" i="2"/>
  <c r="K125" i="2"/>
  <c r="F125" i="2"/>
  <c r="K124" i="2"/>
  <c r="F124" i="2"/>
  <c r="K123" i="2"/>
  <c r="F123" i="2"/>
  <c r="K122" i="2"/>
  <c r="F122" i="2"/>
  <c r="K121" i="2"/>
  <c r="F121" i="2"/>
  <c r="K120" i="2"/>
  <c r="F120" i="2"/>
  <c r="K119" i="2"/>
  <c r="F119" i="2"/>
  <c r="K118" i="2"/>
  <c r="F118" i="2"/>
  <c r="K117" i="2"/>
  <c r="F117" i="2"/>
  <c r="K116" i="2"/>
  <c r="F116" i="2"/>
  <c r="K115" i="2"/>
  <c r="F115" i="2"/>
  <c r="K114" i="2"/>
  <c r="F114" i="2"/>
  <c r="K113" i="2"/>
  <c r="F113" i="2"/>
  <c r="K112" i="2"/>
  <c r="F112" i="2"/>
  <c r="K111" i="2"/>
  <c r="F111" i="2"/>
  <c r="K110" i="2"/>
  <c r="F110" i="2"/>
  <c r="K109" i="2"/>
  <c r="F109" i="2"/>
  <c r="K108" i="2"/>
  <c r="F108" i="2"/>
  <c r="K107" i="2"/>
  <c r="F107" i="2"/>
  <c r="K106" i="2"/>
  <c r="F106" i="2"/>
  <c r="K105" i="2"/>
  <c r="K104" i="2"/>
  <c r="F104" i="2"/>
  <c r="K103" i="2"/>
  <c r="L103" i="2" s="1"/>
  <c r="K102" i="2"/>
  <c r="K101" i="2"/>
  <c r="F101" i="2"/>
  <c r="K100" i="2"/>
  <c r="F100" i="2"/>
  <c r="K99" i="2"/>
  <c r="F99" i="2"/>
  <c r="K98" i="2"/>
  <c r="F98" i="2"/>
  <c r="K97" i="2"/>
  <c r="F97" i="2"/>
  <c r="K96" i="2"/>
  <c r="F96" i="2"/>
  <c r="K95" i="2"/>
  <c r="F95" i="2"/>
  <c r="K94" i="2"/>
  <c r="F94" i="2"/>
  <c r="K93" i="2"/>
  <c r="F93" i="2"/>
  <c r="K92" i="2"/>
  <c r="F92" i="2"/>
  <c r="K91" i="2"/>
  <c r="F91" i="2"/>
  <c r="K90" i="2"/>
  <c r="F90" i="2"/>
  <c r="K89" i="2"/>
  <c r="F89" i="2"/>
  <c r="K88" i="2"/>
  <c r="F88" i="2"/>
  <c r="K87" i="2"/>
  <c r="F87" i="2"/>
  <c r="K86" i="2"/>
  <c r="F86" i="2"/>
  <c r="K85" i="2"/>
  <c r="F85" i="2"/>
  <c r="K84" i="2"/>
  <c r="F84" i="2"/>
  <c r="K83" i="2"/>
  <c r="F83" i="2"/>
  <c r="K82" i="2"/>
  <c r="F82" i="2"/>
  <c r="K81" i="2"/>
  <c r="F81" i="2"/>
  <c r="K80" i="2"/>
  <c r="F80" i="2"/>
  <c r="K79" i="2"/>
  <c r="F79" i="2"/>
  <c r="K78" i="2"/>
  <c r="F78" i="2"/>
  <c r="K77" i="2"/>
  <c r="F77" i="2"/>
  <c r="K76" i="2"/>
  <c r="F76" i="2"/>
  <c r="K75" i="2"/>
  <c r="F75" i="2"/>
  <c r="K74" i="2"/>
  <c r="F74" i="2"/>
  <c r="K73" i="2"/>
  <c r="F73" i="2"/>
  <c r="K72" i="2"/>
  <c r="F72" i="2"/>
  <c r="K71" i="2"/>
  <c r="F71" i="2"/>
  <c r="K70" i="2"/>
  <c r="F70" i="2"/>
  <c r="K69" i="2"/>
  <c r="F69" i="2"/>
  <c r="K68" i="2"/>
  <c r="F68" i="2"/>
  <c r="K67" i="2"/>
  <c r="F67" i="2"/>
  <c r="K66" i="2"/>
  <c r="F66" i="2"/>
  <c r="K65" i="2"/>
  <c r="F65" i="2"/>
  <c r="K64" i="2"/>
  <c r="F64" i="2"/>
  <c r="K63" i="2"/>
  <c r="F63" i="2"/>
  <c r="K62" i="2"/>
  <c r="F62" i="2"/>
  <c r="K61" i="2"/>
  <c r="K60" i="2"/>
  <c r="F60" i="2"/>
  <c r="K59" i="2"/>
  <c r="F59" i="2"/>
  <c r="K58" i="2"/>
  <c r="F58" i="2"/>
  <c r="K57" i="2"/>
  <c r="F57" i="2"/>
  <c r="K56" i="2"/>
  <c r="F56" i="2"/>
  <c r="K55" i="2"/>
  <c r="F55" i="2"/>
  <c r="K54" i="2"/>
  <c r="F54" i="2"/>
  <c r="K53" i="2"/>
  <c r="F53" i="2"/>
  <c r="K52" i="2"/>
  <c r="F52" i="2"/>
  <c r="K51" i="2"/>
  <c r="F51" i="2"/>
  <c r="K50" i="2"/>
  <c r="F50" i="2"/>
  <c r="K49" i="2"/>
  <c r="F49" i="2"/>
  <c r="K48" i="2"/>
  <c r="F48" i="2"/>
  <c r="K47" i="2"/>
  <c r="F47" i="2"/>
  <c r="K46" i="2"/>
  <c r="F46" i="2"/>
  <c r="K45" i="2"/>
  <c r="F45" i="2"/>
  <c r="K44" i="2"/>
  <c r="F44" i="2"/>
  <c r="K43" i="2"/>
  <c r="F43" i="2"/>
  <c r="K42" i="2"/>
  <c r="F42" i="2"/>
  <c r="K41" i="2"/>
  <c r="F41" i="2"/>
  <c r="K40" i="2"/>
  <c r="F40" i="2"/>
  <c r="K39" i="2"/>
  <c r="F39" i="2"/>
  <c r="K38" i="2"/>
  <c r="F38" i="2"/>
  <c r="K37" i="2"/>
  <c r="F37" i="2"/>
  <c r="K36" i="2"/>
  <c r="F36" i="2"/>
  <c r="K35" i="2"/>
  <c r="F35" i="2"/>
  <c r="K34" i="2"/>
  <c r="F34" i="2"/>
  <c r="K33" i="2"/>
  <c r="F33" i="2"/>
  <c r="K32" i="2"/>
  <c r="F32" i="2"/>
  <c r="K31" i="2"/>
  <c r="F31" i="2"/>
  <c r="K30" i="2"/>
  <c r="F30" i="2"/>
  <c r="K29" i="2"/>
  <c r="F29" i="2"/>
  <c r="K28" i="2"/>
  <c r="F28" i="2"/>
  <c r="K27" i="2"/>
  <c r="F27" i="2"/>
  <c r="K26" i="2"/>
  <c r="F26" i="2"/>
  <c r="K25" i="2"/>
  <c r="F25" i="2"/>
  <c r="K24" i="2"/>
  <c r="F24" i="2"/>
  <c r="K23" i="2"/>
  <c r="F23" i="2"/>
  <c r="K22" i="2"/>
  <c r="F22" i="2"/>
  <c r="K21" i="2"/>
  <c r="F21" i="2"/>
  <c r="K20" i="2"/>
  <c r="F20" i="2"/>
  <c r="K19" i="2"/>
  <c r="F19" i="2"/>
  <c r="K18" i="2"/>
  <c r="F18" i="2"/>
  <c r="K17" i="2"/>
  <c r="K16" i="2"/>
  <c r="F16" i="2"/>
  <c r="K15" i="2"/>
  <c r="F15" i="2"/>
  <c r="K14" i="2"/>
  <c r="F14" i="2"/>
  <c r="F13" i="2"/>
  <c r="L13" i="2" s="1"/>
  <c r="J10" i="2"/>
  <c r="H10" i="2"/>
  <c r="L107" i="2" l="1"/>
  <c r="L194" i="2"/>
  <c r="L198" i="2"/>
  <c r="L202" i="2"/>
  <c r="L206" i="2"/>
  <c r="L278" i="2"/>
  <c r="L282" i="2"/>
  <c r="L286" i="2"/>
  <c r="L290" i="2"/>
  <c r="L294" i="2"/>
  <c r="L298" i="2"/>
  <c r="L302" i="2"/>
  <c r="L306" i="2"/>
  <c r="L310" i="2"/>
  <c r="L314" i="2"/>
  <c r="L318" i="2"/>
  <c r="L322" i="2"/>
  <c r="L326" i="2"/>
  <c r="L330" i="2"/>
  <c r="L334" i="2"/>
  <c r="L338" i="2"/>
  <c r="L342" i="2"/>
  <c r="L346" i="2"/>
  <c r="L350" i="2"/>
  <c r="L826" i="2"/>
  <c r="L830" i="2"/>
  <c r="L834" i="2"/>
  <c r="L838" i="2"/>
  <c r="L842" i="2"/>
  <c r="L846" i="2"/>
  <c r="L850" i="2"/>
  <c r="L854" i="2"/>
  <c r="L858" i="2"/>
  <c r="L51" i="2"/>
  <c r="L55" i="2"/>
  <c r="L59" i="2"/>
  <c r="L63" i="2"/>
  <c r="L67" i="2"/>
  <c r="L71" i="2"/>
  <c r="L75" i="2"/>
  <c r="L115" i="2"/>
  <c r="L196" i="2"/>
  <c r="L200" i="2"/>
  <c r="L204" i="2"/>
  <c r="L276" i="2"/>
  <c r="L280" i="2"/>
  <c r="L284" i="2"/>
  <c r="L288" i="2"/>
  <c r="L292" i="2"/>
  <c r="L296" i="2"/>
  <c r="L300" i="2"/>
  <c r="L304" i="2"/>
  <c r="L308" i="2"/>
  <c r="L312" i="2"/>
  <c r="L316" i="2"/>
  <c r="L320" i="2"/>
  <c r="L324" i="2"/>
  <c r="L328" i="2"/>
  <c r="L332" i="2"/>
  <c r="L336" i="2"/>
  <c r="L340" i="2"/>
  <c r="L344" i="2"/>
  <c r="L348" i="2"/>
  <c r="L352" i="2"/>
  <c r="L197" i="2"/>
  <c r="L201" i="2"/>
  <c r="L205" i="2"/>
  <c r="L209" i="2"/>
  <c r="L213" i="2"/>
  <c r="L217" i="2"/>
  <c r="L221" i="2"/>
  <c r="L225" i="2"/>
  <c r="L229" i="2"/>
  <c r="L233" i="2"/>
  <c r="L237" i="2"/>
  <c r="L241" i="2"/>
  <c r="L245" i="2"/>
  <c r="L249" i="2"/>
  <c r="L253" i="2"/>
  <c r="L257" i="2"/>
  <c r="L261" i="2"/>
  <c r="L265" i="2"/>
  <c r="L269" i="2"/>
  <c r="L273" i="2"/>
  <c r="L277" i="2"/>
  <c r="L281" i="2"/>
  <c r="L285" i="2"/>
  <c r="L289" i="2"/>
  <c r="L293" i="2"/>
  <c r="L297" i="2"/>
  <c r="L301" i="2"/>
  <c r="L305" i="2"/>
  <c r="L309" i="2"/>
  <c r="L313" i="2"/>
  <c r="L317" i="2"/>
  <c r="L321" i="2"/>
  <c r="L325" i="2"/>
  <c r="L329" i="2"/>
  <c r="L333" i="2"/>
  <c r="L337" i="2"/>
  <c r="L341" i="2"/>
  <c r="L345" i="2"/>
  <c r="L195" i="2"/>
  <c r="L283" i="2"/>
  <c r="L323" i="2"/>
  <c r="L967" i="2"/>
  <c r="L971" i="2"/>
  <c r="L975" i="2"/>
  <c r="L979" i="2"/>
  <c r="L983" i="2"/>
  <c r="L987" i="2"/>
  <c r="L991" i="2"/>
  <c r="L995" i="2"/>
  <c r="L999" i="2"/>
  <c r="L1003" i="2"/>
  <c r="L1007" i="2"/>
  <c r="L1011" i="2"/>
  <c r="L1015" i="2"/>
  <c r="L1019" i="2"/>
  <c r="L1023" i="2"/>
  <c r="L1027" i="2"/>
  <c r="L203" i="2"/>
  <c r="L291" i="2"/>
  <c r="L315" i="2"/>
  <c r="L331" i="2"/>
  <c r="L351" i="2"/>
  <c r="L52" i="2"/>
  <c r="L56" i="2"/>
  <c r="L60" i="2"/>
  <c r="L64" i="2"/>
  <c r="L68" i="2"/>
  <c r="L72" i="2"/>
  <c r="L76" i="2"/>
  <c r="L80" i="2"/>
  <c r="L84" i="2"/>
  <c r="L88" i="2"/>
  <c r="L92" i="2"/>
  <c r="L96" i="2"/>
  <c r="L104" i="2"/>
  <c r="L108" i="2"/>
  <c r="L112" i="2"/>
  <c r="L287" i="2"/>
  <c r="L343" i="2"/>
  <c r="L199" i="2"/>
  <c r="L279" i="2"/>
  <c r="L307" i="2"/>
  <c r="L339" i="2"/>
  <c r="L53" i="2"/>
  <c r="L57" i="2"/>
  <c r="L65" i="2"/>
  <c r="L69" i="2"/>
  <c r="L73" i="2"/>
  <c r="L77" i="2"/>
  <c r="L109" i="2"/>
  <c r="L303" i="2"/>
  <c r="L335" i="2"/>
  <c r="L965" i="2"/>
  <c r="L969" i="2"/>
  <c r="L973" i="2"/>
  <c r="L977" i="2"/>
  <c r="L981" i="2"/>
  <c r="L985" i="2"/>
  <c r="L989" i="2"/>
  <c r="L993" i="2"/>
  <c r="L997" i="2"/>
  <c r="L1001" i="2"/>
  <c r="L1005" i="2"/>
  <c r="L1009" i="2"/>
  <c r="L1013" i="2"/>
  <c r="L1017" i="2"/>
  <c r="L1021" i="2"/>
  <c r="L1025" i="2"/>
  <c r="L1029" i="2"/>
  <c r="L275" i="2"/>
  <c r="L299" i="2"/>
  <c r="L311" i="2"/>
  <c r="L327" i="2"/>
  <c r="L347" i="2"/>
  <c r="L50" i="2"/>
  <c r="L54" i="2"/>
  <c r="L58" i="2"/>
  <c r="L62" i="2"/>
  <c r="L66" i="2"/>
  <c r="L70" i="2"/>
  <c r="L74" i="2"/>
  <c r="L78" i="2"/>
  <c r="L94" i="2"/>
  <c r="L106" i="2"/>
  <c r="L110" i="2"/>
  <c r="L114" i="2"/>
  <c r="L295" i="2"/>
  <c r="L319" i="2"/>
  <c r="L966" i="2"/>
  <c r="L970" i="2"/>
  <c r="L974" i="2"/>
  <c r="L978" i="2"/>
  <c r="L982" i="2"/>
  <c r="L986" i="2"/>
  <c r="L990" i="2"/>
  <c r="L994" i="2"/>
  <c r="L998" i="2"/>
  <c r="L1002" i="2"/>
  <c r="L1006" i="2"/>
  <c r="L1010" i="2"/>
  <c r="L1014" i="2"/>
  <c r="L1018" i="2"/>
  <c r="L1030" i="2"/>
  <c r="L1031" i="2"/>
  <c r="L17" i="2"/>
  <c r="L21" i="2"/>
  <c r="L25" i="2"/>
  <c r="L29" i="2"/>
  <c r="L33" i="2"/>
  <c r="L37" i="2"/>
  <c r="L41" i="2"/>
  <c r="L45" i="2"/>
  <c r="L100" i="2"/>
  <c r="L116" i="2"/>
  <c r="L120" i="2"/>
  <c r="L124" i="2"/>
  <c r="L128" i="2"/>
  <c r="L132" i="2"/>
  <c r="L136" i="2"/>
  <c r="L140" i="2"/>
  <c r="L144" i="2"/>
  <c r="L148" i="2"/>
  <c r="L152" i="2"/>
  <c r="L156" i="2"/>
  <c r="L160" i="2"/>
  <c r="L164" i="2"/>
  <c r="L168" i="2"/>
  <c r="L172" i="2"/>
  <c r="L176" i="2"/>
  <c r="L180" i="2"/>
  <c r="L184" i="2"/>
  <c r="L188" i="2"/>
  <c r="L192" i="2"/>
  <c r="L49" i="2"/>
  <c r="L81" i="2"/>
  <c r="L89" i="2"/>
  <c r="L105" i="2"/>
  <c r="L14" i="2"/>
  <c r="L18" i="2"/>
  <c r="L22" i="2"/>
  <c r="L26" i="2"/>
  <c r="L30" i="2"/>
  <c r="L34" i="2"/>
  <c r="L38" i="2"/>
  <c r="L42" i="2"/>
  <c r="L46" i="2"/>
  <c r="L101" i="2"/>
  <c r="L117" i="2"/>
  <c r="L121" i="2"/>
  <c r="L125" i="2"/>
  <c r="L129" i="2"/>
  <c r="L133" i="2"/>
  <c r="L137" i="2"/>
  <c r="L141" i="2"/>
  <c r="L145" i="2"/>
  <c r="L149" i="2"/>
  <c r="L153" i="2"/>
  <c r="L157" i="2"/>
  <c r="L161" i="2"/>
  <c r="L165" i="2"/>
  <c r="L169" i="2"/>
  <c r="L173" i="2"/>
  <c r="L177" i="2"/>
  <c r="L181" i="2"/>
  <c r="L185" i="2"/>
  <c r="L189" i="2"/>
  <c r="L356" i="2"/>
  <c r="L360" i="2"/>
  <c r="L364" i="2"/>
  <c r="L368" i="2"/>
  <c r="L372" i="2"/>
  <c r="L376" i="2"/>
  <c r="L380" i="2"/>
  <c r="L384" i="2"/>
  <c r="L388" i="2"/>
  <c r="L392" i="2"/>
  <c r="L396" i="2"/>
  <c r="L400" i="2"/>
  <c r="L404" i="2"/>
  <c r="L408" i="2"/>
  <c r="L412" i="2"/>
  <c r="L416" i="2"/>
  <c r="L420" i="2"/>
  <c r="L424" i="2"/>
  <c r="L428" i="2"/>
  <c r="L432" i="2"/>
  <c r="L436" i="2"/>
  <c r="L440" i="2"/>
  <c r="L444" i="2"/>
  <c r="L448" i="2"/>
  <c r="L452" i="2"/>
  <c r="L456" i="2"/>
  <c r="L460" i="2"/>
  <c r="L464" i="2"/>
  <c r="L468" i="2"/>
  <c r="L472" i="2"/>
  <c r="L476" i="2"/>
  <c r="L480" i="2"/>
  <c r="L484" i="2"/>
  <c r="L488" i="2"/>
  <c r="L492" i="2"/>
  <c r="L496" i="2"/>
  <c r="L500" i="2"/>
  <c r="L504" i="2"/>
  <c r="L508" i="2"/>
  <c r="L512" i="2"/>
  <c r="L516" i="2"/>
  <c r="L520" i="2"/>
  <c r="L524" i="2"/>
  <c r="L528" i="2"/>
  <c r="L532" i="2"/>
  <c r="L536" i="2"/>
  <c r="L540" i="2"/>
  <c r="L544" i="2"/>
  <c r="L548" i="2"/>
  <c r="L552" i="2"/>
  <c r="L85" i="2"/>
  <c r="L97" i="2"/>
  <c r="L113" i="2"/>
  <c r="L82" i="2"/>
  <c r="L86" i="2"/>
  <c r="L90" i="2"/>
  <c r="L102" i="2"/>
  <c r="L193" i="2"/>
  <c r="L349" i="2"/>
  <c r="L15" i="2"/>
  <c r="L19" i="2"/>
  <c r="L23" i="2"/>
  <c r="L27" i="2"/>
  <c r="L31" i="2"/>
  <c r="L35" i="2"/>
  <c r="L39" i="2"/>
  <c r="L43" i="2"/>
  <c r="L47" i="2"/>
  <c r="L98" i="2"/>
  <c r="L118" i="2"/>
  <c r="L122" i="2"/>
  <c r="L126" i="2"/>
  <c r="L130" i="2"/>
  <c r="L134" i="2"/>
  <c r="L138" i="2"/>
  <c r="L142" i="2"/>
  <c r="L146" i="2"/>
  <c r="L150" i="2"/>
  <c r="L154" i="2"/>
  <c r="L158" i="2"/>
  <c r="L162" i="2"/>
  <c r="L166" i="2"/>
  <c r="L170" i="2"/>
  <c r="L174" i="2"/>
  <c r="L178" i="2"/>
  <c r="L182" i="2"/>
  <c r="L186" i="2"/>
  <c r="L190" i="2"/>
  <c r="L93" i="2"/>
  <c r="L87" i="2"/>
  <c r="L111" i="2"/>
  <c r="L61" i="2"/>
  <c r="L79" i="2"/>
  <c r="L83" i="2"/>
  <c r="L91" i="2"/>
  <c r="L95" i="2"/>
  <c r="L16" i="2"/>
  <c r="L20" i="2"/>
  <c r="L24" i="2"/>
  <c r="L28" i="2"/>
  <c r="L32" i="2"/>
  <c r="L36" i="2"/>
  <c r="L40" i="2"/>
  <c r="L44" i="2"/>
  <c r="L48" i="2"/>
  <c r="L99" i="2"/>
  <c r="L119" i="2"/>
  <c r="L123" i="2"/>
  <c r="L127" i="2"/>
  <c r="L131" i="2"/>
  <c r="L135" i="2"/>
  <c r="L139" i="2"/>
  <c r="L143" i="2"/>
  <c r="L147" i="2"/>
  <c r="L151" i="2"/>
  <c r="L155" i="2"/>
  <c r="L159" i="2"/>
  <c r="L163" i="2"/>
  <c r="L167" i="2"/>
  <c r="L171" i="2"/>
  <c r="L175" i="2"/>
  <c r="L179" i="2"/>
  <c r="L183" i="2"/>
  <c r="L187" i="2"/>
  <c r="L191" i="2"/>
  <c r="L208" i="2"/>
  <c r="L212" i="2"/>
  <c r="L216" i="2"/>
  <c r="L220" i="2"/>
  <c r="L224" i="2"/>
  <c r="L228" i="2"/>
  <c r="L232" i="2"/>
  <c r="L236" i="2"/>
  <c r="L240" i="2"/>
  <c r="L244" i="2"/>
  <c r="L248" i="2"/>
  <c r="L252" i="2"/>
  <c r="L256" i="2"/>
  <c r="L260" i="2"/>
  <c r="L264" i="2"/>
  <c r="L268" i="2"/>
  <c r="L272" i="2"/>
  <c r="L355" i="2"/>
  <c r="L359" i="2"/>
  <c r="L363" i="2"/>
  <c r="L367" i="2"/>
  <c r="L371" i="2"/>
  <c r="L375" i="2"/>
  <c r="L379" i="2"/>
  <c r="L383" i="2"/>
  <c r="L387" i="2"/>
  <c r="L391" i="2"/>
  <c r="L395" i="2"/>
  <c r="L399" i="2"/>
  <c r="L403" i="2"/>
  <c r="L407" i="2"/>
  <c r="L411" i="2"/>
  <c r="L415" i="2"/>
  <c r="L419" i="2"/>
  <c r="L423" i="2"/>
  <c r="L427" i="2"/>
  <c r="L431" i="2"/>
  <c r="L435" i="2"/>
  <c r="L439" i="2"/>
  <c r="L443" i="2"/>
  <c r="L447" i="2"/>
  <c r="L451" i="2"/>
  <c r="L455" i="2"/>
  <c r="L459" i="2"/>
  <c r="L463" i="2"/>
  <c r="L467" i="2"/>
  <c r="L471" i="2"/>
  <c r="L475" i="2"/>
  <c r="L479" i="2"/>
  <c r="L483" i="2"/>
  <c r="L487" i="2"/>
  <c r="L491" i="2"/>
  <c r="L495" i="2"/>
  <c r="L499" i="2"/>
  <c r="L503" i="2"/>
  <c r="L507" i="2"/>
  <c r="L511" i="2"/>
  <c r="L515" i="2"/>
  <c r="L519" i="2"/>
  <c r="L523" i="2"/>
  <c r="L527" i="2"/>
  <c r="L531" i="2"/>
  <c r="L535" i="2"/>
  <c r="L539" i="2"/>
  <c r="L543" i="2"/>
  <c r="L547" i="2"/>
  <c r="L551" i="2"/>
  <c r="L555" i="2"/>
  <c r="L559" i="2"/>
  <c r="L563" i="2"/>
  <c r="L567" i="2"/>
  <c r="L571" i="2"/>
  <c r="L575" i="2"/>
  <c r="L579" i="2"/>
  <c r="L583" i="2"/>
  <c r="L587" i="2"/>
  <c r="L591" i="2"/>
  <c r="L595" i="2"/>
  <c r="L599" i="2"/>
  <c r="L603" i="2"/>
  <c r="L607" i="2"/>
  <c r="L611" i="2"/>
  <c r="L615" i="2"/>
  <c r="L556" i="2"/>
  <c r="L560" i="2"/>
  <c r="L564" i="2"/>
  <c r="L568" i="2"/>
  <c r="L572" i="2"/>
  <c r="L576" i="2"/>
  <c r="L580" i="2"/>
  <c r="L584" i="2"/>
  <c r="L588" i="2"/>
  <c r="L592" i="2"/>
  <c r="L596" i="2"/>
  <c r="L600" i="2"/>
  <c r="L604" i="2"/>
  <c r="L608" i="2"/>
  <c r="L612" i="2"/>
  <c r="L616" i="2"/>
  <c r="L620" i="2"/>
  <c r="L624" i="2"/>
  <c r="L628" i="2"/>
  <c r="L632" i="2"/>
  <c r="L636" i="2"/>
  <c r="L640" i="2"/>
  <c r="L644" i="2"/>
  <c r="L648" i="2"/>
  <c r="L652" i="2"/>
  <c r="L656" i="2"/>
  <c r="L660" i="2"/>
  <c r="L664" i="2"/>
  <c r="L668" i="2"/>
  <c r="L672" i="2"/>
  <c r="L676" i="2"/>
  <c r="L680" i="2"/>
  <c r="L684" i="2"/>
  <c r="L688" i="2"/>
  <c r="L210" i="2"/>
  <c r="L214" i="2"/>
  <c r="L218" i="2"/>
  <c r="L222" i="2"/>
  <c r="L226" i="2"/>
  <c r="L230" i="2"/>
  <c r="L234" i="2"/>
  <c r="L238" i="2"/>
  <c r="L242" i="2"/>
  <c r="L246" i="2"/>
  <c r="L250" i="2"/>
  <c r="L254" i="2"/>
  <c r="L258" i="2"/>
  <c r="L262" i="2"/>
  <c r="L266" i="2"/>
  <c r="L270" i="2"/>
  <c r="L274" i="2"/>
  <c r="L353" i="2"/>
  <c r="L357" i="2"/>
  <c r="L361" i="2"/>
  <c r="L365" i="2"/>
  <c r="L369" i="2"/>
  <c r="L373" i="2"/>
  <c r="L377" i="2"/>
  <c r="L381" i="2"/>
  <c r="L385" i="2"/>
  <c r="L389" i="2"/>
  <c r="L393" i="2"/>
  <c r="L397" i="2"/>
  <c r="L401" i="2"/>
  <c r="L405" i="2"/>
  <c r="L409" i="2"/>
  <c r="L413" i="2"/>
  <c r="L417" i="2"/>
  <c r="L421" i="2"/>
  <c r="L425" i="2"/>
  <c r="L429" i="2"/>
  <c r="L433" i="2"/>
  <c r="L437" i="2"/>
  <c r="L441" i="2"/>
  <c r="L445" i="2"/>
  <c r="L449" i="2"/>
  <c r="L453" i="2"/>
  <c r="L457" i="2"/>
  <c r="L461" i="2"/>
  <c r="L465" i="2"/>
  <c r="L469" i="2"/>
  <c r="L473" i="2"/>
  <c r="L477" i="2"/>
  <c r="L481" i="2"/>
  <c r="L485" i="2"/>
  <c r="L489" i="2"/>
  <c r="L493" i="2"/>
  <c r="L497" i="2"/>
  <c r="L501" i="2"/>
  <c r="L505" i="2"/>
  <c r="L509" i="2"/>
  <c r="L513" i="2"/>
  <c r="L517" i="2"/>
  <c r="L521" i="2"/>
  <c r="L525" i="2"/>
  <c r="L529" i="2"/>
  <c r="L533" i="2"/>
  <c r="L537" i="2"/>
  <c r="L541" i="2"/>
  <c r="L545" i="2"/>
  <c r="L549" i="2"/>
  <c r="L553" i="2"/>
  <c r="L557" i="2"/>
  <c r="L561" i="2"/>
  <c r="L565" i="2"/>
  <c r="L569" i="2"/>
  <c r="L573" i="2"/>
  <c r="L577" i="2"/>
  <c r="L581" i="2"/>
  <c r="L585" i="2"/>
  <c r="L589" i="2"/>
  <c r="L593" i="2"/>
  <c r="L597" i="2"/>
  <c r="L601" i="2"/>
  <c r="L605" i="2"/>
  <c r="L609" i="2"/>
  <c r="L613" i="2"/>
  <c r="L617" i="2"/>
  <c r="L621" i="2"/>
  <c r="L207" i="2"/>
  <c r="L211" i="2"/>
  <c r="L215" i="2"/>
  <c r="L219" i="2"/>
  <c r="L223" i="2"/>
  <c r="L227" i="2"/>
  <c r="L231" i="2"/>
  <c r="L235" i="2"/>
  <c r="L239" i="2"/>
  <c r="L243" i="2"/>
  <c r="L247" i="2"/>
  <c r="L251" i="2"/>
  <c r="L255" i="2"/>
  <c r="L259" i="2"/>
  <c r="L263" i="2"/>
  <c r="L267" i="2"/>
  <c r="L271" i="2"/>
  <c r="L354" i="2"/>
  <c r="L358" i="2"/>
  <c r="L362" i="2"/>
  <c r="L366" i="2"/>
  <c r="L370" i="2"/>
  <c r="L374" i="2"/>
  <c r="L378" i="2"/>
  <c r="L382" i="2"/>
  <c r="L386" i="2"/>
  <c r="L390" i="2"/>
  <c r="L394" i="2"/>
  <c r="L398" i="2"/>
  <c r="L402" i="2"/>
  <c r="L406" i="2"/>
  <c r="L410" i="2"/>
  <c r="L414" i="2"/>
  <c r="L418" i="2"/>
  <c r="L422" i="2"/>
  <c r="L426" i="2"/>
  <c r="L430" i="2"/>
  <c r="L434" i="2"/>
  <c r="L438" i="2"/>
  <c r="L442" i="2"/>
  <c r="L446" i="2"/>
  <c r="L450" i="2"/>
  <c r="L454" i="2"/>
  <c r="L458" i="2"/>
  <c r="L462" i="2"/>
  <c r="L466" i="2"/>
  <c r="L470" i="2"/>
  <c r="L474" i="2"/>
  <c r="L478" i="2"/>
  <c r="L482" i="2"/>
  <c r="L486" i="2"/>
  <c r="L490" i="2"/>
  <c r="L494" i="2"/>
  <c r="L498" i="2"/>
  <c r="L502" i="2"/>
  <c r="L506" i="2"/>
  <c r="L510" i="2"/>
  <c r="L514" i="2"/>
  <c r="L518" i="2"/>
  <c r="L522" i="2"/>
  <c r="L526" i="2"/>
  <c r="L530" i="2"/>
  <c r="L534" i="2"/>
  <c r="L538" i="2"/>
  <c r="L542" i="2"/>
  <c r="L546" i="2"/>
  <c r="L550" i="2"/>
  <c r="L554" i="2"/>
  <c r="L558" i="2"/>
  <c r="L562" i="2"/>
  <c r="L566" i="2"/>
  <c r="L570" i="2"/>
  <c r="L574" i="2"/>
  <c r="L578" i="2"/>
  <c r="L582" i="2"/>
  <c r="L586" i="2"/>
  <c r="L590" i="2"/>
  <c r="L594" i="2"/>
  <c r="L598" i="2"/>
  <c r="L602" i="2"/>
  <c r="L606" i="2"/>
  <c r="L610" i="2"/>
  <c r="L614" i="2"/>
  <c r="L618" i="2"/>
  <c r="L622" i="2"/>
  <c r="L619" i="2"/>
  <c r="L623" i="2"/>
  <c r="L627" i="2"/>
  <c r="L631" i="2"/>
  <c r="L635" i="2"/>
  <c r="L639" i="2"/>
  <c r="L643" i="2"/>
  <c r="L647" i="2"/>
  <c r="L651" i="2"/>
  <c r="L655" i="2"/>
  <c r="L659" i="2"/>
  <c r="L663" i="2"/>
  <c r="L667" i="2"/>
  <c r="L671" i="2"/>
  <c r="L675" i="2"/>
  <c r="L679" i="2"/>
  <c r="L683" i="2"/>
  <c r="L687" i="2"/>
  <c r="L691" i="2"/>
  <c r="L695" i="2"/>
  <c r="L699" i="2"/>
  <c r="L703" i="2"/>
  <c r="L707" i="2"/>
  <c r="L711" i="2"/>
  <c r="L715" i="2"/>
  <c r="L719" i="2"/>
  <c r="L723" i="2"/>
  <c r="L727" i="2"/>
  <c r="L731" i="2"/>
  <c r="L735" i="2"/>
  <c r="L739" i="2"/>
  <c r="L743" i="2"/>
  <c r="L747" i="2"/>
  <c r="L751" i="2"/>
  <c r="L755" i="2"/>
  <c r="L759" i="2"/>
  <c r="L763" i="2"/>
  <c r="L767" i="2"/>
  <c r="L771" i="2"/>
  <c r="L775" i="2"/>
  <c r="L779" i="2"/>
  <c r="L783" i="2"/>
  <c r="L787" i="2"/>
  <c r="L791" i="2"/>
  <c r="L795" i="2"/>
  <c r="L799" i="2"/>
  <c r="L803" i="2"/>
  <c r="L807" i="2"/>
  <c r="L811" i="2"/>
  <c r="L815" i="2"/>
  <c r="L819" i="2"/>
  <c r="L823" i="2"/>
  <c r="L827" i="2"/>
  <c r="L831" i="2"/>
  <c r="L835" i="2"/>
  <c r="L839" i="2"/>
  <c r="L843" i="2"/>
  <c r="L847" i="2"/>
  <c r="L851" i="2"/>
  <c r="L855" i="2"/>
  <c r="L859" i="2"/>
  <c r="L863" i="2"/>
  <c r="L867" i="2"/>
  <c r="L871" i="2"/>
  <c r="L875" i="2"/>
  <c r="L879" i="2"/>
  <c r="L883" i="2"/>
  <c r="L887" i="2"/>
  <c r="L891" i="2"/>
  <c r="L895" i="2"/>
  <c r="L899" i="2"/>
  <c r="L903" i="2"/>
  <c r="L907" i="2"/>
  <c r="L911" i="2"/>
  <c r="L915" i="2"/>
  <c r="L919" i="2"/>
  <c r="L923" i="2"/>
  <c r="L927" i="2"/>
  <c r="L931" i="2"/>
  <c r="L935" i="2"/>
  <c r="L939" i="2"/>
  <c r="L943" i="2"/>
  <c r="L947" i="2"/>
  <c r="L951" i="2"/>
  <c r="L955" i="2"/>
  <c r="L959" i="2"/>
  <c r="L963" i="2"/>
  <c r="L625" i="2"/>
  <c r="L629" i="2"/>
  <c r="L633" i="2"/>
  <c r="L637" i="2"/>
  <c r="L641" i="2"/>
  <c r="L645" i="2"/>
  <c r="L649" i="2"/>
  <c r="L653" i="2"/>
  <c r="L657" i="2"/>
  <c r="L661" i="2"/>
  <c r="L665" i="2"/>
  <c r="L669" i="2"/>
  <c r="L673" i="2"/>
  <c r="L677" i="2"/>
  <c r="L681" i="2"/>
  <c r="L685" i="2"/>
  <c r="L689" i="2"/>
  <c r="L626" i="2"/>
  <c r="L630" i="2"/>
  <c r="L634" i="2"/>
  <c r="L638" i="2"/>
  <c r="L642" i="2"/>
  <c r="L646" i="2"/>
  <c r="L650" i="2"/>
  <c r="L654" i="2"/>
  <c r="L658" i="2"/>
  <c r="L662" i="2"/>
  <c r="L666" i="2"/>
  <c r="L670" i="2"/>
  <c r="L674" i="2"/>
  <c r="L678" i="2"/>
  <c r="L682" i="2"/>
  <c r="L686" i="2"/>
  <c r="L690" i="2"/>
  <c r="L694" i="2"/>
  <c r="L698" i="2"/>
  <c r="L702" i="2"/>
  <c r="L706" i="2"/>
  <c r="L710" i="2"/>
  <c r="L714" i="2"/>
  <c r="L718" i="2"/>
  <c r="L722" i="2"/>
  <c r="L726" i="2"/>
  <c r="L730" i="2"/>
  <c r="L734" i="2"/>
  <c r="L738" i="2"/>
  <c r="L742" i="2"/>
  <c r="L746" i="2"/>
  <c r="L750" i="2"/>
  <c r="L754" i="2"/>
  <c r="L758" i="2"/>
  <c r="L762" i="2"/>
  <c r="L766" i="2"/>
  <c r="L770" i="2"/>
  <c r="L774" i="2"/>
  <c r="L778" i="2"/>
  <c r="L782" i="2"/>
  <c r="L786" i="2"/>
  <c r="L790" i="2"/>
  <c r="L794" i="2"/>
  <c r="L798" i="2"/>
  <c r="L802" i="2"/>
  <c r="L806" i="2"/>
  <c r="L810" i="2"/>
  <c r="L814" i="2"/>
  <c r="L818" i="2"/>
  <c r="L822" i="2"/>
  <c r="L1035" i="2"/>
  <c r="L1039" i="2"/>
  <c r="L1043" i="2"/>
  <c r="L1047" i="2"/>
  <c r="L1051" i="2"/>
  <c r="L1055" i="2"/>
  <c r="L1059" i="2"/>
  <c r="L1063" i="2"/>
  <c r="L1067" i="2"/>
  <c r="L1071" i="2"/>
  <c r="L1075" i="2"/>
  <c r="L1079" i="2"/>
  <c r="L1083" i="2"/>
  <c r="L1087" i="2"/>
  <c r="L1091" i="2"/>
  <c r="L1095" i="2"/>
  <c r="L1099" i="2"/>
  <c r="L964" i="2"/>
  <c r="L968" i="2"/>
  <c r="L972" i="2"/>
  <c r="L976" i="2"/>
  <c r="L980" i="2"/>
  <c r="L984" i="2"/>
  <c r="L988" i="2"/>
  <c r="L992" i="2"/>
  <c r="L996" i="2"/>
  <c r="L1000" i="2"/>
  <c r="L1004" i="2"/>
  <c r="L1008" i="2"/>
  <c r="L1012" i="2"/>
  <c r="L1016" i="2"/>
  <c r="L1020" i="2"/>
  <c r="L1024" i="2"/>
  <c r="L1028" i="2"/>
  <c r="L692" i="2"/>
  <c r="L696" i="2"/>
  <c r="L700" i="2"/>
  <c r="L704" i="2"/>
  <c r="L708" i="2"/>
  <c r="L712" i="2"/>
  <c r="L716" i="2"/>
  <c r="L720" i="2"/>
  <c r="L724" i="2"/>
  <c r="L728" i="2"/>
  <c r="L732" i="2"/>
  <c r="L736" i="2"/>
  <c r="L740" i="2"/>
  <c r="L744" i="2"/>
  <c r="L748" i="2"/>
  <c r="L752" i="2"/>
  <c r="L756" i="2"/>
  <c r="L760" i="2"/>
  <c r="L764" i="2"/>
  <c r="L768" i="2"/>
  <c r="L772" i="2"/>
  <c r="L776" i="2"/>
  <c r="L780" i="2"/>
  <c r="L784" i="2"/>
  <c r="L788" i="2"/>
  <c r="L792" i="2"/>
  <c r="L796" i="2"/>
  <c r="L800" i="2"/>
  <c r="L804" i="2"/>
  <c r="L808" i="2"/>
  <c r="L812" i="2"/>
  <c r="L816" i="2"/>
  <c r="L820" i="2"/>
  <c r="L824" i="2"/>
  <c r="L828" i="2"/>
  <c r="L832" i="2"/>
  <c r="L836" i="2"/>
  <c r="L840" i="2"/>
  <c r="L844" i="2"/>
  <c r="L848" i="2"/>
  <c r="L852" i="2"/>
  <c r="L856" i="2"/>
  <c r="L860" i="2"/>
  <c r="L864" i="2"/>
  <c r="L868" i="2"/>
  <c r="L872" i="2"/>
  <c r="L876" i="2"/>
  <c r="L880" i="2"/>
  <c r="L884" i="2"/>
  <c r="L888" i="2"/>
  <c r="L892" i="2"/>
  <c r="L896" i="2"/>
  <c r="L900" i="2"/>
  <c r="L904" i="2"/>
  <c r="L908" i="2"/>
  <c r="L912" i="2"/>
  <c r="L916" i="2"/>
  <c r="L920" i="2"/>
  <c r="L924" i="2"/>
  <c r="L928" i="2"/>
  <c r="L932" i="2"/>
  <c r="L936" i="2"/>
  <c r="L940" i="2"/>
  <c r="L944" i="2"/>
  <c r="L948" i="2"/>
  <c r="L952" i="2"/>
  <c r="L956" i="2"/>
  <c r="L960" i="2"/>
  <c r="L1032" i="2"/>
  <c r="L1036" i="2"/>
  <c r="L1040" i="2"/>
  <c r="L1044" i="2"/>
  <c r="L1048" i="2"/>
  <c r="L1052" i="2"/>
  <c r="L1056" i="2"/>
  <c r="L1060" i="2"/>
  <c r="L1064" i="2"/>
  <c r="L1068" i="2"/>
  <c r="L1072" i="2"/>
  <c r="L1076" i="2"/>
  <c r="L1080" i="2"/>
  <c r="L1084" i="2"/>
  <c r="L1088" i="2"/>
  <c r="L1092" i="2"/>
  <c r="L1096" i="2"/>
  <c r="L1100" i="2"/>
  <c r="L693" i="2"/>
  <c r="L697" i="2"/>
  <c r="L701" i="2"/>
  <c r="L705" i="2"/>
  <c r="L709" i="2"/>
  <c r="L713" i="2"/>
  <c r="L717" i="2"/>
  <c r="L721" i="2"/>
  <c r="L725" i="2"/>
  <c r="L729" i="2"/>
  <c r="L733" i="2"/>
  <c r="L737" i="2"/>
  <c r="L741" i="2"/>
  <c r="L745" i="2"/>
  <c r="L749" i="2"/>
  <c r="L753" i="2"/>
  <c r="L757" i="2"/>
  <c r="L761" i="2"/>
  <c r="L765" i="2"/>
  <c r="L769" i="2"/>
  <c r="L773" i="2"/>
  <c r="L777" i="2"/>
  <c r="L781" i="2"/>
  <c r="L785" i="2"/>
  <c r="L789" i="2"/>
  <c r="L793" i="2"/>
  <c r="L797" i="2"/>
  <c r="L801" i="2"/>
  <c r="L805" i="2"/>
  <c r="L809" i="2"/>
  <c r="L813" i="2"/>
  <c r="L817" i="2"/>
  <c r="L821" i="2"/>
  <c r="L825" i="2"/>
  <c r="L829" i="2"/>
  <c r="L833" i="2"/>
  <c r="L837" i="2"/>
  <c r="L841" i="2"/>
  <c r="L845" i="2"/>
  <c r="L849" i="2"/>
  <c r="L853" i="2"/>
  <c r="L857" i="2"/>
  <c r="L861" i="2"/>
  <c r="L865" i="2"/>
  <c r="L869" i="2"/>
  <c r="L873" i="2"/>
  <c r="L877" i="2"/>
  <c r="L881" i="2"/>
  <c r="L885" i="2"/>
  <c r="L889" i="2"/>
  <c r="L893" i="2"/>
  <c r="L897" i="2"/>
  <c r="L901" i="2"/>
  <c r="L905" i="2"/>
  <c r="L909" i="2"/>
  <c r="L913" i="2"/>
  <c r="L917" i="2"/>
  <c r="L921" i="2"/>
  <c r="L925" i="2"/>
  <c r="L929" i="2"/>
  <c r="L933" i="2"/>
  <c r="L937" i="2"/>
  <c r="L941" i="2"/>
  <c r="L945" i="2"/>
  <c r="L949" i="2"/>
  <c r="L953" i="2"/>
  <c r="L957" i="2"/>
  <c r="L961" i="2"/>
  <c r="L1033" i="2"/>
  <c r="L1037" i="2"/>
  <c r="L1041" i="2"/>
  <c r="L1045" i="2"/>
  <c r="L1049" i="2"/>
  <c r="L1053" i="2"/>
  <c r="L1057" i="2"/>
  <c r="L1061" i="2"/>
  <c r="L1065" i="2"/>
  <c r="L1069" i="2"/>
  <c r="L1073" i="2"/>
  <c r="L1077" i="2"/>
  <c r="L1081" i="2"/>
  <c r="L1085" i="2"/>
  <c r="L1089" i="2"/>
  <c r="L1093" i="2"/>
  <c r="L1097" i="2"/>
  <c r="L1101" i="2"/>
  <c r="L1022" i="2"/>
  <c r="L1026" i="2"/>
  <c r="L862" i="2"/>
  <c r="L866" i="2"/>
  <c r="L870" i="2"/>
  <c r="L874" i="2"/>
  <c r="L878" i="2"/>
  <c r="L882" i="2"/>
  <c r="L886" i="2"/>
  <c r="L890" i="2"/>
  <c r="L894" i="2"/>
  <c r="L898" i="2"/>
  <c r="L902" i="2"/>
  <c r="L906" i="2"/>
  <c r="L910" i="2"/>
  <c r="L914" i="2"/>
  <c r="L918" i="2"/>
  <c r="L922" i="2"/>
  <c r="L926" i="2"/>
  <c r="L930" i="2"/>
  <c r="L934" i="2"/>
  <c r="L938" i="2"/>
  <c r="L942" i="2"/>
  <c r="L946" i="2"/>
  <c r="L950" i="2"/>
  <c r="L954" i="2"/>
  <c r="L958" i="2"/>
  <c r="L962" i="2"/>
  <c r="L1034" i="2"/>
  <c r="L1038" i="2"/>
  <c r="L1042" i="2"/>
  <c r="L1046" i="2"/>
  <c r="L1050" i="2"/>
  <c r="L1054" i="2"/>
  <c r="L1058" i="2"/>
  <c r="L1062" i="2"/>
  <c r="L1066" i="2"/>
  <c r="L1070" i="2"/>
  <c r="L1074" i="2"/>
  <c r="L1078" i="2"/>
  <c r="L1082" i="2"/>
  <c r="L1086" i="2"/>
  <c r="L1090" i="2"/>
  <c r="L1094" i="2"/>
  <c r="L1098" i="2"/>
  <c r="K10" i="2"/>
  <c r="L10" i="2" l="1"/>
  <c r="L9" i="2" s="1"/>
  <c r="L8" i="2" s="1"/>
</calcChain>
</file>

<file path=xl/sharedStrings.xml><?xml version="1.0" encoding="utf-8"?>
<sst xmlns="http://schemas.openxmlformats.org/spreadsheetml/2006/main" count="4417" uniqueCount="873">
  <si>
    <t>Valsts policija</t>
  </si>
  <si>
    <t>N</t>
  </si>
  <si>
    <t>S</t>
  </si>
  <si>
    <t>Nr. p.k.</t>
  </si>
  <si>
    <t>Struktūrvienība</t>
  </si>
  <si>
    <t>Amats</t>
  </si>
  <si>
    <t>Mēnešalga (EUR)</t>
  </si>
  <si>
    <t>Stundas likme, 
(EUR)</t>
  </si>
  <si>
    <t>Kopā izmaksai aprēķinātais piemaksas apmērs, 
(EUR)</t>
  </si>
  <si>
    <t>Pamatojums</t>
  </si>
  <si>
    <t>Atskaites periodā nodienēto  stundu skaits</t>
  </si>
  <si>
    <t>Izmaksai kopā</t>
  </si>
  <si>
    <t>×</t>
  </si>
  <si>
    <t>DD VSAOI (24,09%)</t>
  </si>
  <si>
    <t>kopā</t>
  </si>
  <si>
    <t>Galvenās kārtības policijas pārvalde</t>
  </si>
  <si>
    <t>Koordinācijas un kontroles pārvalde</t>
  </si>
  <si>
    <t>Licencēšanas un atļauju sistēmas birojs</t>
  </si>
  <si>
    <t>priekšnieka vietnieks</t>
  </si>
  <si>
    <t>Valsts policijas pakalpojuma sniegšana - ieroču un munīcijas kvalifikācijas pārbaudījums 04.11.2020. un 25.11.2020., kura laikā amatpersona atrodas tiešā un uzskaitāmi pierādāmā saskarē ar Covid-19 inficētām vai iespējami inficētām personām. Ieroču un munīcijas aprites kvalifikācijas pārbaudījuma protokols Nr.5/40-24;  Ieroču un munīcijas aprites kvalifikācijas pārbaudījuma protokols Nr.5/40-26</t>
  </si>
  <si>
    <t>vecākā inspektors</t>
  </si>
  <si>
    <t>Valsts policijas pakalpojuma sniegšana - ieroču un munīcijas kvalifikācijas pārbaudījums 11.11.2020., kura laikā amatpersona atrodas tiešā un uzskaitāmi pierādāmā saskarē ar Covid-19 inficētām vai iespējami inficētām personām. Ieroču un munīcijas aprites kvalifikācijas pārbaudījuma protokols Nr.5/40-25</t>
  </si>
  <si>
    <t>Valsts policijas kontroles pasākumu veikšana 05.11.2020. un 11.11.2020., saskaņā ar Apsardzes darbības likuma 2.panta piekto daļu, apsardzes komersantu pārbaude, kuras laikā amatpersona atrodas tiešā un uzskaitāmi pierādāmā saskarē ar Covid-19 inficētām vai iespējami inficētām personām. 05.11.2020. un 11.11.2020. apsargājamo objektu pārbaudes akti.</t>
  </si>
  <si>
    <t>Satiksmes drošības pārvalde</t>
  </si>
  <si>
    <t>Autopārvadājumu uzraudzības nodaļa</t>
  </si>
  <si>
    <t>vecākais inspektors</t>
  </si>
  <si>
    <t xml:space="preserve">Veica administratīvā pārkāpuma lietvedības procesusuālās darbības autopārvadājumu uzraudzības jomā;
09., 10., 17., 19., 30.11.2020
</t>
  </si>
  <si>
    <t xml:space="preserve">Veica administratīvā pārkāpuma lietvedības procesusuālās darbības autopārvadājumu uzraudzības jomā;
09., 12., 23., 25., 26.11.2020 
</t>
  </si>
  <si>
    <t>jaunākais inspektors</t>
  </si>
  <si>
    <t>Veica administratīvā pārkāpuma lietvedības procesusuālās darbības autopārvadājumu uzraudzības jomā;
10., 12., 13., 20., 21., 24., 28., 30.11.2020</t>
  </si>
  <si>
    <t xml:space="preserve">Veica administratīvā pārkāpuma lietvedības procesusuālās darbības autopārvadājumu uzraudzības jomā;
13., 19., 24., 27.11.2020 
</t>
  </si>
  <si>
    <t>inspektors</t>
  </si>
  <si>
    <t xml:space="preserve">Veica administratīvā pārkāpuma lietvedības procesusuālās darbības autopārvadājumu uzraudzības jomā;
06., 09., 19., 26., 30.11.2020 </t>
  </si>
  <si>
    <t>Veica administratīvā pārkāpuma lietvedības procesusuālās darbības autopārvadājumu uzraudzības jomā;
09.11.2020</t>
  </si>
  <si>
    <t xml:space="preserve">Veica administratīvā pārkāpuma lietvedības procesusuālās darbības autopārvadājumu uzraudzības jomā;
03., 06., 07., 10., 11., 13., 17., 19., 20., 24., 26., 30.11.2020 </t>
  </si>
  <si>
    <t xml:space="preserve">Veica administratīvā pārkāpuma lietvedības procesusuālās darbības autopārvadājumu uzraudzības jomā;
02., 03., 09., 18., 24., 26.11.2020            </t>
  </si>
  <si>
    <t>Veica administratīvā pārkāpuma lietvedības procesusuālās darbības autopārvadājumu uzraudzības jomā;
03., 10., 13., 17., 19., 24., 26., 30.11.2020</t>
  </si>
  <si>
    <t>Veica administratīvā pārkāpuma lietvedības procesusuālās darbības autopārvadājumu uzraudzības jomā;
02., 03., 06., 11., 16., 17., 19., 23., 25., 26.11.2020</t>
  </si>
  <si>
    <t>Veica administratīvā pārkāpuma lietvedības procesusuālās darbības autopārvadājumu uzraudzības jomā;
06., 14., 16., 17., 20.11.2020</t>
  </si>
  <si>
    <t>Veica administratīvā pārkāpuma lietvedības procesusuālās darbības autopārvadājumu uzraudzības jomā;
02., 04.11.2020</t>
  </si>
  <si>
    <t>Veica administratīvā pārkāpuma lietvedības procesusuālās darbības autopārvadājumu uzraudzības jomā;
12., 16., 23., 24., 27.11.2020</t>
  </si>
  <si>
    <t xml:space="preserve">Veica administratīvā pārkāpuma lietvedības procesusuālās darbības autopārvadājumu uzraudzības jomā;
3.., 04., 10., 11., 12., 13., 19., 21., 24., 28.11.2020
</t>
  </si>
  <si>
    <t xml:space="preserve">Veica administratīvā pārkāpuma lietvedības procesusuālās darbības autopārvadājumu uzraudzības jomā;
2., 07., 11., 12., 16., 17., 23., 24., 25., 26.11.2020
</t>
  </si>
  <si>
    <t>Veica administratīvā pārkāpuma lietvedības procesusuālās darbības autopārvadājumu uzraudzības jomā;
01., 02.11.2020</t>
  </si>
  <si>
    <t>Veica administratīvā pārkāpuma lietvedības procesusuālās darbības autopārvadājumu uzraudzības jomā;
04., 06., 07., 09., 10., 11., 14., 17., 18., 20., 23., 24., 27.11.2020</t>
  </si>
  <si>
    <t>SUKB Speciālo uzdevumu nodaļa</t>
  </si>
  <si>
    <t>Veica administratīvā pārkāpuma lietvedības procesuālās darbības ceļu satiksmes uzraudzības jomā 02., 03., 04., 06., 07.,10.,14.,15.,18.,22.,23.,24.,26.,27., 11.2020</t>
  </si>
  <si>
    <t>Veica administratīvā pārkāpuma lietvedības procesuālās darbības ceļu satiksmes uzraudzības jomā 02.,03.,04.,06.,07.,16.,18.,19.,22.,23.,24.,26.,30.11.2020</t>
  </si>
  <si>
    <t>Veica administratīvā pārkāpuma lietvedības procesuālās darbības ceļu satiksmes uzraudzības jomā 02.,03.,04.,05.,06.,07.,09.,14.,18.,19.,22.,23.11.2020</t>
  </si>
  <si>
    <t xml:space="preserve">Veica administratīvā pārkāpuma lietvedības procesusuālās darbības ceļu satiksmes uzraudzības jomā </t>
  </si>
  <si>
    <t>Veica administratīvā pārkāpuma lietvedības procesuālās darbības ceļu satiksmes uzraudzības jomā 06.,10.,18.,19.,22.,26.,27.,30.11.2020</t>
  </si>
  <si>
    <t>Veica administratīvā pārkāpuma lietvedības procesuālās darbības ceļu satiksmes uzraudzības jomā 02., 03., 05., 06., 07.,10.,11.,14.,22.,23.,24.,25.,26.,27., 30.11.2020</t>
  </si>
  <si>
    <t>Veica administratīvā pārkāpuma lietvedības procesuālās darbības ceļu satiksmes uzraudzības jomā 02.,03.,04.,06.,08.,10.,15.,18.,19.,30.11.2020</t>
  </si>
  <si>
    <t>Veica administratīvā pārkāpuma lietvedības procesuālās darbības ceļu satiksmes uzraudzības jomā 06.,  07.,08.,19.,22.,23.,27.11.2020</t>
  </si>
  <si>
    <t>Veica administratīvā pārkāpuma lietvedības procesuālās darbības ceļu satiksmes uzraudzības jomā 02.,05.,06.,07.,10.,11.,18.,19.,23.,27.,30.11.2020</t>
  </si>
  <si>
    <t>Veica administratīvā pārkāpuma lietvedības procesusuālās darbības ceļu satiksmes uzraudzības jomā 04.,05.,06., 17.11.2020</t>
  </si>
  <si>
    <t>Veica administratīvā pārkāpuma lietvedības procesusuālās darbības ceļu satiksmes uzraudzības jomā 03., 04., 09., 11., 12., 16., 18., 19., 20., 21., 23., 24., 25., 29.11.2020</t>
  </si>
  <si>
    <t>Veica administratīvā pārkāpuma lietvedības procesusuālās darbības ceļu satiksmes uzraudzības jomā 20., 26.11.2020</t>
  </si>
  <si>
    <t>Veica administratīvā pārkāpuma lietvedības procesusuālās darbības ceļu satiksmes uzraudzības jomā 04., 09., 11., 12., 16., 17., 19., 20., 21., 23.11.2020</t>
  </si>
  <si>
    <t>Veica administratīvā pārkāpuma lietvedības procesusuālās darbības ceļu satiksmes uzraudzības jomā 02., 04., 08., 09., 10., 12., 16., 17., 20., 21., 23., 24., 25., 29., 30.11.2020</t>
  </si>
  <si>
    <t>Veica administratīvā pārkāpuma lietvedības procesusuālās darbības ceļu satiksmes uzraudzības jomā 01., 04., 05., 09., 12., 13., 16., 17., 20., 21., 24., 25., 28., 29.11.2020</t>
  </si>
  <si>
    <t>Veica administratīvā pārkāpuma lietvedības procesusuālās darbības ceļu satiksmes uzraudzības jomā 01., 05., 08., 09., 11., 12., 16., 21., 23., 25., 29.11.2020</t>
  </si>
  <si>
    <t xml:space="preserve">Veica administratīvā pārkāpuma lietvedības procesusuālās darbības ceļu satiksmes uzraudzības jomā 01., 02., 04., 05., 08., 09., 12., 13., 16., 17., 20., 21., 23., 24., 25., 28., 29.11.2020 </t>
  </si>
  <si>
    <t>Veica administratīvā pārkāpuma lietvedības procesusuālās darbības ceļu satiksmes uzraudzības jomā 01., 03., 04., 05., 13., 16., 17., 20., 21., 24., 25., 26., 27., 28., 29.11.2020</t>
  </si>
  <si>
    <t>Veica administratīvā pārkāpuma lietvedības procesusuālās darbības ceļu satiksmes uzraudzības jomā 24., 25., 28., 29.11.2020</t>
  </si>
  <si>
    <t>Veica administratīvā pārkāpuma lietvedības procesusuālās darbības ceļu satiksmes uzraudzības jomā 01., 04., 05., 25., 28., 29., 30.11.2020</t>
  </si>
  <si>
    <t>Veica administratīvā pārkāpuma lietvedības procesusuālās darbības ceļu satiksmes uzraudzības jomā 01., 03., 05., 08., 11., 12.11.2020</t>
  </si>
  <si>
    <t>Veica administratīvā pārkāpuma lietvedības procesusuālās darbības ceļu satiksmes uzraudzības jomā 01., 02., 04., 05., 06., 08., 09., 11., 12., 16., 17., 20., 21., 23., 24., 25., 28., 29.11.2020</t>
  </si>
  <si>
    <t>Veica administratīvā pārkāpuma lietvedības procesusuālās darbības ceļu satiksmes uzraudzības jomā 01., 02., 03., 04., 05., 07., 08., 12., 16., 17., 20., 21., 24., 25., 28., 29.11.2020</t>
  </si>
  <si>
    <t>Veica administratīvā pārkāpuma lietvedības procesusuālās darbības ceļu satiksmes uzraudzības jomā 04., 08., 09., 11., 16., 17., 19., 20., 21., 23., 24., 26., 28., 29., 30.11.2020</t>
  </si>
  <si>
    <t>Veica administratīvā pārkāpuma lietvedības procesusuālās darbības ceļu satiksmes uzraudzības jomā 05., 07., 08., 09., 16., 20., 21., 25., 28., 29.11.2020</t>
  </si>
  <si>
    <t>Speciālo objektu apsardzes pārvalde</t>
  </si>
  <si>
    <t xml:space="preserve">Diplomātisko pārstāvniecību apsardzes nodaļa </t>
  </si>
  <si>
    <t>Sabiedriskās kārtības un drošības nodrošināšana - 04.11.sapulce pie Polijas Republikas vēstniecības; 04.11.- sapulce pie Itālijas vēstniecības; 08.11. - sapulce pie ASV vēstniecības.</t>
  </si>
  <si>
    <t>kārtībnieks</t>
  </si>
  <si>
    <t>Sabiedriskās kārtības un drošības nodrošināšana - 04.11.sapulce pie Polijas Republikas vēstniecības; 04.11.- sapulce pie Itālijas vēstniecības.</t>
  </si>
  <si>
    <t>Sabiedriskās kārtības un drošības nodrošināšana - 05.11. - pikets pie Saeimas; 06.11. - pikets pie Ministru kabineta; 19.11. - sapulce pie Saeimas; 23.11. - pikets pie Saeimas; 24.11. - pikets pie Ministru kabineta; 02.11. - sapulce un pikets pie Ministru kabineta.</t>
  </si>
  <si>
    <t>Sabiedriskās kārtības un drošības nodrošināšana - 05.11. - pikets pie Saeimas; 24.11. - pikets pie Ministru kabineta.</t>
  </si>
  <si>
    <t>Sabiedriskās kārtības un drošības nodrošināšana - 19.11. - sapulce pie Saeimas; 23.11. - pikets pie Saeima.</t>
  </si>
  <si>
    <t>Sabiedriskās kārtības un drošības nodrošināšana - 19.11. - sapulce pie Saeimas.</t>
  </si>
  <si>
    <t>Sabiedriskās kārtības un drošības nodrošināšana - 06.11. - pikets pie Ministru kabineta; 02.11. - sapulce un pikets pie Ministru kabineta.</t>
  </si>
  <si>
    <t>Sabiedriskās kārtības un drošības nodrošināšana - 06.11. pikets pie Ministru kabineta</t>
  </si>
  <si>
    <t>Sabiedriskās kārtības un drošības nodrošināšana - 24.11. pikets pie Ministru kabineta.</t>
  </si>
  <si>
    <t>Sabiedriskās kārtības un drošības nodrošināšana - 23.11. pikets pie Saeimas.</t>
  </si>
  <si>
    <t>Sabiedriskās kārtības un drošības nodrošināšana - 08.11. - sapulce pie ASV vēstniecības.</t>
  </si>
  <si>
    <t>Sabiedriskās kārtības un drošības nodrošināšana - 08.11. sapulce pie ASV vēstniecības.</t>
  </si>
  <si>
    <t xml:space="preserve">Tehniskās apsardzes nodaļa </t>
  </si>
  <si>
    <t>Sabiedriskās kārtības un drošības nodrošināšana - 04.11. - pikets pie Saeimas; 06.11. - pikets pie Ministru kabineta; 19.11. - sapulce pie Saeimas ;23.11. - pikets pie Saeimas; 24.11. - pikets pie Ministru kabineta.</t>
  </si>
  <si>
    <t>Sabiedriskās kārtības un drošības nodrošināšana - 04.11. - pikets pie Saeimas; 06.11. - pikets pie Ministru kabineta; 19.11. - sapulce pie Saeimas; 24.11. - pikets pie Ministru kabineta.</t>
  </si>
  <si>
    <t>Sabiedriskās kārtības un drošības nodrošināšana - 04.11. - pikets pie Saeimas; 06.11. - pikets pie Ministru kabineta; 19.11. - Sapulce pie Saeimas; 23.11. - pikets pie Saeimas; 24.11. - pikets pie Ministru kabineta.</t>
  </si>
  <si>
    <t xml:space="preserve">Ārējās apsardzes nodaļa </t>
  </si>
  <si>
    <t xml:space="preserve"> priekšnieks</t>
  </si>
  <si>
    <t xml:space="preserve">Sabiedriskās kārtības un drošības nodrošināšana -  04.11.- sapulce pie Itālijas vēstniecības. </t>
  </si>
  <si>
    <t xml:space="preserve">Sabiedriskās kārtības un drošības nodrošināšana - 04.11.sapulce pie Polijas Republikas vēstniecības; 04.11.- sapulce pie Itālijas vēstniecības. </t>
  </si>
  <si>
    <t>Sabiedriskās kārtības un drošības nodrošināšana - 04.11. sapulce pie Polijas Republikas vēstniecības.</t>
  </si>
  <si>
    <t xml:space="preserve">Valsts objektu  apsardzes nodaļa </t>
  </si>
  <si>
    <t>nodaļas priekšnieks</t>
  </si>
  <si>
    <t>Sabiedriskās kārtības un drošības nodrošināšana - 02.11. sapulce pie LR Ministru kabineta; 06.11. sapulce pie LR Ministru kabineta; 25.11. sapulce pie LR Ministru kabineta.</t>
  </si>
  <si>
    <t>Sabiedriskās kārtības un drošības nodrošināšana - 02.11. sapulce pie LR Ministru kabineta; 05.11. sapulce pie LR Saeimas; 06.11. sapulce pie LR Ministru kabineta; 19.11. sapulce pie LR Saeimas; 23.11. sapulce pie LR Saeimas; 25.11. sapulce pie LR Ministru kabineta.</t>
  </si>
  <si>
    <t>Sabiedriskās kārtības un drošības nodrošināšana - 02.11. sapulce pie LR Ministru kabineta; 04.11.sapulce pie Polijas Republikas vēstniecības; 04.11.- Sapulce pie Itālijas vēstniecības; 06.11. sapulce pie LR Ministru kabineta; 19.11. sapulce pie LR Saeimas; 23.11. sapulce pie LR Saeimas; 25.11. sapulce pie LR Ministru kabineta</t>
  </si>
  <si>
    <t>Sabiedriskās kārtības un drošības nodrošināšana - 02.11. sapulce pie LR Ministru kabineta; 04.11.sapulce pie Polijas Republikas vēstniecības; 04.11.- Sapulce pie Itālijas vēstniecības; 05.11. sapulce pie LR Saeimas; 06.11. sapulce pie LR Ministru kabineta; 19.11. sapulce pie LR Saeimas; 23.11. sapulce pie LR Saeimas; 25.11. sapulce pie LR Ministru kabineta.</t>
  </si>
  <si>
    <t>Sabiedriskās kārtības un drošības nodrošināšana - 02.11. sapulce pie LR Ministru kabineta; 04.11.sapulce pie Polijas Republikas vēstniecības; 04.11.- Sapulce pie Itālijas vēstniecības; 05.11. sapulce pie LR Saeimas; 06.11. sapulce pie LR Ministru kabineta; 19.11. sapulce pie LR Saeimas; 23.11. sapulce pie LR Saeimas</t>
  </si>
  <si>
    <t>Sabiedriskās kārtības un drošības nodrošināšana - 05.11. sapulce pie LR Saeimas.</t>
  </si>
  <si>
    <t>Sabiedriskās kārtības un drošības nodrošināšana - 25.11. sapulce pie LR Ministru kabineta.</t>
  </si>
  <si>
    <t>Saeimas objektu apsardzes nodaļa</t>
  </si>
  <si>
    <t>Sabiedriskās kārtības un drošības nodrošināšana - 05.11. - sapulce pie LR Saeimas 19.11. - sapulce pie LR Saeimas 23.11. - sapulce pie LR Saeimas.</t>
  </si>
  <si>
    <t>Sabiedriskās kārtības un drošības nodrošināšana - Sapulce pie LR Saeimas 05.11.2020. Sapulce pie LR Saeimas 19.11.2020. Sapulce pie LR Saeimas 23.11.2020. Sapulce pie Itālijas vēstn. 04.11.2020. Sapulce pie MK 24.11.2020.</t>
  </si>
  <si>
    <t>Sabiedriskās kārtības un drošības nodrošināšana - 05.11.sapulce pie LR Saeimas; 19.11. - sapulce pie LR Saeimas; 23.11. sapulce pie LR Saeimas; 04.11. sapulce pie Itālijas vēstniecības; 24.11. sapulce pie Ministru kabineta.</t>
  </si>
  <si>
    <t>Sabiedriskās kārtības un drošības nodrošināšana - 05.11. - sapulce pie LR Saeimas.</t>
  </si>
  <si>
    <t>Sabiedriskās kārtības un drošības nodrošināšana - 19.11. - sapulce pie LR Saeimas.</t>
  </si>
  <si>
    <t>Sabiedriskās kārtības un drošības nodrošināšana - 19.11. sapulce pie LR Saeimas; 23.11. sapulce pie LR Saeimas.</t>
  </si>
  <si>
    <t>Sabiedriskās kārtības un drošības nodrošināšana - 19.11. - sapulce pie LR Saeimas; 23.11. sapulce pie LR Saeimas.</t>
  </si>
  <si>
    <t xml:space="preserve"> Galvenā krimiālpolicijas pārvalde </t>
  </si>
  <si>
    <t>Kriminālizlūkošanas vadības pārvaldes 1.nodaļa</t>
  </si>
  <si>
    <t>vecākā inspektore</t>
  </si>
  <si>
    <t>Valsts policijas pakalpojuma sniegšana - ieroču un munīcijas kvalifikācijas pārbaudījums 25.11.2020., kura laikā amatpersona atrodas tiešā un uzskaitāmi pierādāmā saskarē ar Covid-19 inficētām vai iespējami inficētām personām. Ieroču un munīcijas aprites kvalifikācijas pārbaudījuma protokols Nr.5/40-26</t>
  </si>
  <si>
    <t>Rīgas reģiona pārvalde</t>
  </si>
  <si>
    <t>Kārtības policijas pārvaldes Īslaicīgās aizturēšanas birojs</t>
  </si>
  <si>
    <t>Personu konvojēšanu, apsargāšana īslaicīgās aizturēšanas vietā</t>
  </si>
  <si>
    <t>Rīgas Ziemeļu iecirkņa Kārtības policijas nodaļa</t>
  </si>
  <si>
    <t>veica kontroles pasākumus izklaides vietās Rīgas pilsētā saistībā ar Ministru kabineta 2020.gada 09.jūnija noteikumu Nr.360 24.punkta ievērošanu; veica personu, kurām ar procesa virzītāja lēmumu piemērots drošības policijas uzraudzība vai ar tiesas lēmumu piemērots papildsods policijas kontrole un noteikts pienākums nakts laikā atrasties dzīvesvietā.</t>
  </si>
  <si>
    <t xml:space="preserve">veica kontroles pasākumus izklaides vietās Rīgas pilsētā saistībā ar Ministru kabineta 2020.gada 09.jūnija noteikumu Nr.360 24.punkta ievērošanu; </t>
  </si>
  <si>
    <t>veica personu, kurām ar procesa virzītāja lēmumu piemērots drošības policijas uzraudzība vai ar tiesas lēmumu piemērots papildsods policijas kontrole un noteikts pienākums nakts laikā atrasties dzīvesvietā.</t>
  </si>
  <si>
    <t>pieņēma paskaidrojumu no personas administratīvā pārkāpuma lietā un iepazīstināja personu ar lietas materiāliem.</t>
  </si>
  <si>
    <t>Lidostas "Rīga" iecirkņa kārtības policijas grupa</t>
  </si>
  <si>
    <t>10.11.2020 Atbalsts SSP konvojam no Franfurtes, reiss Nr. BT244</t>
  </si>
  <si>
    <t>27.11.2020 Atbalsts SSP konvojam no Franfurtes, reiss Nr. BT244</t>
  </si>
  <si>
    <t>Rīgas Zemgales iecirkņa Kriminālpolicijas nodaļa</t>
  </si>
  <si>
    <t>Veica procesuālas darbības kriminālprocesos</t>
  </si>
  <si>
    <t>Kriminālpolicijas pārvaldes 1.biroja 1.nodaļa</t>
  </si>
  <si>
    <t>galvenais inspektors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</si>
  <si>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t>
  </si>
  <si>
    <t>procesuālās darbības, pakalpojuma sniegšanu vai pārrunu vedēja pienākumus tiešā vai ilgstošā kontaktā ar pakalpojuma saņēmējiem vai procesa dalībniekiem (ilgāk par 10 minūtēm).  personu aizturēšanu, nogādāšanu vai konvojēšanu (nav pamatpienākums).</t>
  </si>
  <si>
    <t xml:space="preserve">procesuālās darbības, pakalpojuma sniegšanu vai pārrunu vedēja pienākumus tiešā vai ilgstošā kontaktā ar pakalpojuma saņēmējiem vai procesa dalībniekiem (ilgāk par 10 minūtēm) </t>
  </si>
  <si>
    <t>nodaļas priekšnieka vietnieks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</si>
  <si>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pulcējoties.procesuālās darbības, pakalpojuma sniegšanu vai pārrunu vedēja pienākumus tiešā vai ilgstošā kontaktā ar pakalpojuma saņēmējiem vai procesa dalībniekiem (ilgāk par 10 minūtēm).  personu aizturēšanu, nogādāšanu vai konvojēšanu (nav pamatpienākums).</t>
  </si>
  <si>
    <t>Kriminālpolicijas pārvaldes 1.biroja 2.nodaļa</t>
  </si>
  <si>
    <t>noteisāto un apcietināto personu, nodošanu un pārņemšanu turpmākai brīvības atņemšanas soda vai apcietinājuma izpildīšanai;</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</si>
  <si>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pikketi (atbilstoši likumā "Par sapulcēm, gājieniem un piketiem" minētajām definīcijām), reliģiskas darbības, kas veicamas pulcējoties;</t>
  </si>
  <si>
    <t>personu aizturēšanu, nogādāšanu vai konvojēšanu (nav pamatpienākums)</t>
  </si>
  <si>
    <t>Kriminālpolicijas pārvaldes 1.biroja 3.nodaļa</t>
  </si>
  <si>
    <t xml:space="preserve">procesuālās darbības, pakalpojuma sniegšanu vai pārrunu vedēja pienākumus tiešā vai ilgstošā kontaktā ar pakalpojuma saņēmējiem vai procesa dalībniekiem (ilgāk par 10 minūtēm); </t>
  </si>
  <si>
    <t xml:space="preserve">nodaļas priekšnieka vietnieks </t>
  </si>
  <si>
    <t xml:space="preserve">vecākais inspektors </t>
  </si>
  <si>
    <t>Jūrmalas iecirkņa Kārtības policijas nodaļa</t>
  </si>
  <si>
    <t>29.11.2020 veiktas sekojošas procesuālās darbības: pieņemts iesniegums un nopratināta cietušā persona ENŽ Nr.006973. Tika veikta personas līķa atrašanās vietas apskate ENŽ Nr.006978. 21.11.2020 iesnieguma pieņemšana ENŽ Nr. 006832. Iesnieguma pieņemšana  ENŽ Nr. 006836. 25.11.2020 tika pieņemts iesniegum ENŽ NR. 006902. 25.11.2020 tika pieņemts paskaidrojums ENŽ Nr. 006914.  05.11.2020 tika pieņemts iesniegums ENŽ Nr.006524,  ENŽ Nr. 006532 un ENŽ Nr.006533. 13.11.2020 tika pieņemts iesniegum un nopratināts cietušais ENŽ Nr. 006681.</t>
  </si>
  <si>
    <t>06.11.2020. ENŽ Nr.6559 aptaujas, paskaidrojuma pieņemšana. 04.11.2020. kriminālprocesa Nr. 11517073215 ietvaros liecinieka nopratināšana. 04.11.2020. kriminālprocesa Nr. 11354001720 ietvaros liecinieka nopratināšana. 09.11.2020. liecinieka nopratināšana kriminālprocesa Nr. PR 2Ds 97/20 ietvaros (atsevišķais uzdevums).  23.11.2020. iesnieguma pieņemšana ENŽ 6856 ietvaros. 02.11.2020. personas nopratināšana administratīvā procesa Nr.15550006691420 ietvaros. 09.11.2020. kriminālprocesa Nr. 11410060120 ietvaros personas nopratināšana. 06.11.2020. no plkst. 09:00 līdz plkst. 15:30 saskaņotā reida laikā tika apsekota Rīgas Centrāltirgus teritorija. 04.11.2020 iesnieguma pieņemšana.Ieroča un glabāšanas vietas pārbaude.</t>
  </si>
  <si>
    <t>29.11.2020 notikuma vietas apskate kriminālprocesa Nr.11410060420  ietvaros ENŽ Nr. 006973. Liecinieka nopratināšana kriminālprocesa Nr. 11410060520 ietvaros ENŽ Nr. 006978. 09.11.2020 paskaidrojuma pieņemšana  ENŽ Nr. 006607. 13.11.2020 notikuma vietas apskate, personu aptauja kriminālprocesa Nr. 11410057820 ietvaros ENŽ Nr. 006681. Veikta notikuma vietas apskate, personu aptauja, cietušo personu pratināšana kriminālprocesa Nr11410058020 ietvaros ENŽ Nr. 006689. 17.11.2020 preventīva rakstura darbs ar nepilgadīgām personām ENŽ Nr. 006765. 21.11.2020 cietušās personas nogādāšana uz dzīvesvietu, personas nopratināšana kriminālprocesa Nr. 11410059220 ietvaros ENŽ.006842.</t>
  </si>
  <si>
    <t>28.11.2020 no plkst. 12:40 līdz plkst. 13:05 iesnieguma pieņemšana un notikuma vietas apskate ENŽ Nr. 6950. No plkst. 13:15 līdz plkst. 14:00 papildus nopratināšana kriminālprocesa Nr. 11410056114 ietvaros. No plkst. 14:20 līdz plkst. 15:20 iesnieguma pieņemšana ENŽ NR. 6951. No plkst. 15:30 līdz plkst. 16:00 paskaidrojuma pieņemšana ENŽ Nr. 6954.</t>
  </si>
  <si>
    <t>28.11.2020 no plkst. 12:40 līdz plkst. 13:05 iesnieguma pieņemšana un notikuma vietas apskate ENŽ Nr. 6950. No plkst. 13:15 līdz plkst. 14:00 papildus nopratināšana kriminālprocesa Nr. 11410056114 ietvaros. No plkst. 14:20 līdz plkst. 15:20 iesnieguma pieņemšana ENŽ Nr. 6951. No plkst. 15:30 līdz plkst. 16:00 iesnieguma pieņemšana ENŽ 6954.</t>
  </si>
  <si>
    <t xml:space="preserve">Laikā no 06.11.2020 plkst. 21:00 līdz 07.11.2020.g. plkst. 04:00 piedalījās profilaktiskā pasākumā (reida plāns Nr.20/10/22-352) pa izklaides vietām Jūrmalas pilsētā. 07.11.2020 administratīvā procesa Nr.15550008062720 ietvaros tika pieņemti no personas paskaidrojumi un veikta aizturēšana/pārmeklēšana. </t>
  </si>
  <si>
    <t>06.11.2020 no plkst.14:40 līdz 15:10 veica pārrunas un nopratināja cietušās juridiskās personas pārstāvi kriminālprocesa Nr.11410056720 ietvaros. 05.11.2020 no plkst.15:40 līdz 16:30  veica pārrunas un pieņēma iesniegumu no iesniedzējas, kas reģistrēts uz resorisko pārbaudi Elektroniskā notikumu žurnālā Nr. 6535.  25.11.2020 no plkst. 10:00 līdz 11:00 veica pārrunas un pieņēma paskaidrojumu un sastādīja administratīvā pārkāpuma protokolu PC381472 personas klātbūtnē administratīvā pārkāpuma lietā Nr.197. 23.11. 2020 no plkst. 15:40 līdz plkst. 16:40 veica pārrunas cietušās personas liecību fiksāciju kriminālprocesā Nr. 11410059620.</t>
  </si>
  <si>
    <t xml:space="preserve">Laika posmā no 26.11.2020 plkst.08:00 līdz 27.11.2020 plkst. 08:00 veiktas sekojošas procesuālās darbības: 26.11.2020 no plkst. 12:00 līdz plkst. 13:10 pieņemts iesniegums ENŽ Nr. 6920. 26.11.2020 no plkst. 16:00 līdz 17:10 kriminālprocesa Nr. 11410060220( ENŽ Nr. 6921) veikta notikuma vietas apskate. No 26.11.2020 plkst. 23:00 līdz 27.11.2020 plkst. 02:00 kriminālprocesa Nr. 11410060320 ietvaros veikta liecinieku nopratināšana. </t>
  </si>
  <si>
    <t>15.11.2020 procesuālo darbībi veikšana kriminālprocesa  Nr. 11410058720, iesniegums no cietušā, nopratināšana, notikuma vietas apskate ENŽ Nr. 6718. 19.11.2020 Kriminālprocesa Nr. 11410058720  procesuālo darbību veikšana: iesniegums no cietušā, nopratināšana, notikuma vietas apskate ENŽ Nr. 6794.  19.11.2020 iesniegums notikuma vietā ENŽ Nr. 6793. 23.11.2020 iesniegums no cietušās notikuma vietā  ENŽ Nr.6873 un ENŽ Nr. 6872.  23.11.2020 procesuālo darbību veikšana Kriminālprocesa Nr. 11410059420 ietvaros: iesniegums no cietušā, nopratināšana, notikuma vietas apskate ENŽ Nr. 6853. 27.11.2020 iesniegums no cietušā ENŽ Nr. 6843.  27.11.2020 iesniegums no cietušā ENŽ Nr.6946.</t>
  </si>
  <si>
    <t>Veiktas sekojošas procesuālās darbības: 26.11.2020. no plkst.09:30 līdz 10:30 pieņemts pieteikums  ENŽ Nr. 6919.  26.11.2020. no plkst. 11:30 līdz plkst. 12:15 pieņemts paskaidrojums. 26.11.2020 no plkst. 16:05 līdz 17:05 kriminālproces Nr. 11410060220 ietvaros nopratināts cietušais. No 26.11.2020 plkst. 23:00 līdz 27.11.2020 plkst. 02:30 kriminālprocesa Nr. 11410060320 ietvaros notikuma vietas apskate.  27.11.2020 no plkst. 03:05 līdz plkst. 05:10  kriminālprocesa Nr. 11410060320 ietvaros personas nopratināšana.</t>
  </si>
  <si>
    <t>30.11.2020. no plkst.13:10 līdz 15:40 kriminālprocesa Nr.11096068020 ietvaros tika veikta liecinieka nopratināšana.</t>
  </si>
  <si>
    <t>Veica darbu lietvedībā esošajos materiālos: 03.11.2020. ENŽ Nr.5731 pieņēma paskaidrojumu. 06.11.2020. ENŽ Nr.6006 pieņēma paskaidrojumu. 16.11.2020. ENŽ Nr.5830 pieņēma paskaidrojumu. 17.11.2020. ENŽ Nr.6199  no iesniedzēja pieņēma paskaidrojumu. 20.11.2020. ENŽ Nr.6199  pieņēma paskaidroju. 25.11.2020. ENŽ Nr.6417 pieņēma paskaidrojumu. 27.11.2020. administratīvā procesa Nr. 15550007723320 ietvaros liecības pieņemšana.</t>
  </si>
  <si>
    <t xml:space="preserve">27.11.2020.g. no pl.15-16.20, no pl.19:00-20:10 materiālā ENŽ-6875 pieņemti paskaidrojumi no 5 personām.     Laikā no 06.11.2020 pl. 21:00 līdz 07.11.2020.g. plkst. 04:00 piedalījās profilaktiskā pasākumā (reida plāns Nr.20/10/22-352) pa izklaides vietām Jūrmalas pilsētā. </t>
  </si>
  <si>
    <t>Jūrmalas iecirkņa Kriminālpolicijas nodaļa</t>
  </si>
  <si>
    <t xml:space="preserve">20.11.2020. veica procesuālas darbības kriminālprocesā Nr.11410051720, Nr.12410001520; 02.11.2020. veica procesuālas darbības kriminālprocesā Nr.11410002319; 26.11.2020. veica procesuālas darbības kriminālprocesā Nr.11410046920, Nr.11410047720 </t>
  </si>
  <si>
    <t xml:space="preserve">02.11.2020. veica procesuālas darbības kriminālprocesā Nr.11410031020; 03.11.2020. veica procesuālas darbības kriminālprocesā Nr.11410055920; 09.11.2020. veica procesuālas darbības kriminālprocesā Nr.11410043320; 24.11.2020. veica procesuālas darbības kriminālprocesā Nr.11410011120; 25.11.2020. veica procesuālas darbības kriminālprocesā Nr.11410053020, Nr.11410035920; 26.11.2020. veica procesuālas darbības kriminālprocesā Nr.11410043320 </t>
  </si>
  <si>
    <t>02.11.2020. veica procesuālas darbības kriminālprocesā Nr.11410041720; 04.11.2020. veica procesuālas darbības kriminālprocesā Nr.11410041720;  11.11.2020. veica procesuālas darbības kriminālprocesā Nr.11410066213, Nr.11410034416, Nr.11410034416; 12.11.2020. veica procesuālas darbības kriminālprocesā Nr.11410034416; 13.11.2020. veica procesuālas darbības kriminālprocesā Nr.11410054320; 24.11.2020. veica procesuālas darbības kriminālprocesā Nr.11410058920, Nr.11410058820, Nr.11410059020; 26.11.2020. veica procesuālas darbības kriminālprocesā Nr.11410041720</t>
  </si>
  <si>
    <t>13.11.2020. veica procesuālas darbības kriminālprocesā Nr.11410036020; 16.11.2020. veica procesuālas darbības kriminālprocesā Nr.11410049720, Nr.11410060919; 19.11.2020. veica procesuālas darbības kriminālprocesā Nr.11410040020, Nr.11410060819</t>
  </si>
  <si>
    <t>03.11.2020. veica procesuālas darbības kriminālprocesā Nr.11410027419; 08.11.2020. veica procesuālas darbības kriminālprocesā Nr.11410056820; 09.11.2020. veica procesuālas darbības kriminālprocesā Nr.11410044120; 09.11.2020. veica procesuālas darbības kriminālprocesā Nr.11410056220; 10.11.2020. veica procesuālas darbības kriminālprocesā Nr.11410037420, Nr.11410037520, Nr.11410042420, Nr.11410044120; 12.11.2020. veica procesuālas darbības kriminālprocesā Nr.11410056220, Nr.11410050920; 14.11.2020. veica procesuālas darbības kriminālprocesā Nr.11410050920; 19.11.2020. veica procesuālas darbības kriminālprocesā Nr.11410057320; 20.11.2020. veica procesuālas darbības kriminālprocesā Nr.11410052320; 25.11.2020. veica procesuālas darbības kriminālprocesā Nr.11410056220; 26.11.2020. veica procesuālas darbības kriminālprocesā Nr.11410056220; 27.11.2020. veica procesuālas darbības kriminālprocesā Nr.11410056220; 30.11.2020. veica procesuālas darbības kriminālprocesā Nr.11410056120</t>
  </si>
  <si>
    <t>02.11.2020. veica procesuālas darbības kriminālprocesā Nr.11410041420, 04.11.2020. veica procesuālas darbības kriminālprocesā Nr.11410037220, 05.11.2020. veica procesuālas darbības kriminālprocesā Nr.11410056120, Nr.11410055720; 08.11.2020. veica procesuālas darbības kriminālprocesā Nr.11410056920, Nr.11410055720; 09.11.2020. veica procesuālas darbības kriminālprocesā Nr.11410055720; 10.11.2020. veica procesuālas darbības kriminālprocesā Nr.11410041420; 11.11.2020. veica procesuālas darbības kriminālprocesā Nr.11410041420; 13.11.2020. veica procesuālas darbības kriminālprocesā Nr.11410003720; 20.11.2020. veica procesuālas darbības kriminālprocesā Nr.11410048420; 24.11.2020. veica procesuālas darbības kriminālprocesā Nr.11410041420; 25.11.2020. veica procesuālas darbības kriminālprocesā Nr.11410049820, Nr.12410000720; 26.11.2020. veica procesuālas darbības kriminālprocesā Nr.11410041420; 27.11.2020. veica procesuālas darbības kriminālprocesā Nr.11410041420; 30.11.2020. veica procesuālas darbības kriminālprocesā Nr.11410049820; Nr.11410003720</t>
  </si>
  <si>
    <t>04.11.2020. veica procesuālas darbības kriminālprocesā Nr.11410034620; 11.11.2020. veica procesuālas darbības kriminālprocesā Nr.11410056420, Nr.12410000418; 12.11.2020. veica procesuālas darbības kriminālprocesā Nr.11410056420</t>
  </si>
  <si>
    <t>02.11.2020. veica procesuālas darbības kriminālprocesā Nr.11410046620, Nr.11410051520; 05.11.2020. veica procesuālas darbības kriminālprocesā Nr.11410051220; 09.11.2020. veica procesuālas darbības kriminālprocesā Nr.11410002220; 16.11.2020. veica procesuālas darbības kriminālprocesā Nr11410057420; 17.11.2020. veica procesuālas darbības kriminālprocesā Nr.11410057420, Nr.11410051520; 26.11.2020. veica procesuālas darbības kriminālprocesā Nr.11410058320</t>
  </si>
  <si>
    <t>04.11.2020. veica procesuālas darbības kriminālprocesā Nr.11410053120, Nr.11410056719; 05.11.2020. veica procesuālas darbības kriminālprocesā Nr.11410054820; 10.11.2020. veica procesuālas darbības kriminālprocesā Nr.11410054620; 13.11.2020. veica procesuālas darbības kriminālprocesā Nr.11410045820, Nr.11410045820; 17.11.2020. veica procesuālas darbības kriminālprocesā Nr.11410054620; 24.11.2020. veica procesuālas darbības kriminālprocesā Nr.11410059820; 25.11.2020. veica procesuālas darbības kriminālprocesā Nr.11410012520; 28.11.2020. veica procesuālas darbības kriminālprocesā Nr.11410050920, Nr.11410056114, Nr.11410060120; 30.11.2020. veica procesuālas darbības kriminālprocesā Nr.11410012520</t>
  </si>
  <si>
    <t>Rīgas Ķengaraga iecirkņa Kriminālpolicijas nodaļa</t>
  </si>
  <si>
    <t xml:space="preserve">Procesuālās darbības, pakalpojuma sniegšanu vai pārrunu vedēja pienākumus tiešā vai ilgstošā kontaktā ar pakalpojuma saņēmējiem vai procesa dalībniekiem (ilgāk par 10 minūtēm); </t>
  </si>
  <si>
    <t>Tiešā vai ilgstošā kontaktā ar pakalpojuma saņēmējiem vai procesa dalībniekiem (ilgāk par 10 minūtēm) procesuālās darbībās, pakalpojuma sniegšana vai pārrunu vedēja pienākumi. Kā arī personu aizturēšana, nogādāšana vai konvojēšana, kā arī apsargāšana īslaicīgās aizturēšanas vietās, policijas struktūrvienībā vai apsardzi ārstniecības iestādēs</t>
  </si>
  <si>
    <t>Rīgas Ķengaraga iecirkņa Kārtības policijas nodaļa</t>
  </si>
  <si>
    <t>Siguldas iecirkņa Kārtības policijas nodaļa</t>
  </si>
  <si>
    <t>tika pieņemts iesniegums, ilgāk par 15 min no personas, kura dzīvo Mālpils pašvaldībā,  pašvaldībā ar paaugstinātu saslimstības rādītāju</t>
  </si>
  <si>
    <t>tika izbraukts uz notikumu, ka Mālpils novada domes darbinieki nelieto maska, netiek ievēroti MK 655 rīkojums</t>
  </si>
  <si>
    <t>tika uzsākti divi admistratīvie procesi, par to, ka vienā mājsaimniecībā Mālpils novadā atrodas vairāki cilvēki no dažādām mājsaimniecībām</t>
  </si>
  <si>
    <t>tika izbraukts uz notikumu, par to, ka strādā bārs, netiekot ievēroti MK 655 rīkojums</t>
  </si>
  <si>
    <t>Ogres iecirkņa Kriminālpolicijas nodaļa</t>
  </si>
  <si>
    <t xml:space="preserve">1) Procesuālā uzdevumā liecinieka M.Pumpura nopratināšana 11:00 - 12:00 (02.11.2020.)
2) Kriminālprocesā Nr.11310063820 - cietušā Roņina papildus nopratināšana 11:00 -11:30 (05.11.2020.)
3) Kriminālprocesā Nr.11310024720 - liecinieka Baltača nopratināšana 10:00 - 11:10 (12.11.2020.)
4) Kriminālprocesā Nr.11310064820 liecenieces Mitrofanovas nopratināšana 11:00 - 11:50 (20.11.2020.)
5) Kriminālprocesā Nr.11310014920 cietušā Russell Alan Payne papildus nopratināšana 09:30 – 12:20 (26.11.2020.)
</t>
  </si>
  <si>
    <t>04.11.2020 nopratināšana k.p.11310062520; 05.11.2020 nopratināšana kriminālprocesā 11310045420; 06.11.2020 noprināšana kriminālprocesā  11310050520, 09.11.2020 nopratināšana kriminālprocesā 11310050520 un 11310074320; 16.11.2020 nopratināšana kriminālprocesā 11310050420, 17.11.2020 nopratināšana kriminālprocesā 11310065020, 19.11.2020 nopratināšana kriminālprocesā 11310065020.</t>
  </si>
  <si>
    <t>2020.gada novembra mēnesī veicu sekojošas izmeklēšanas darbības, proti:
04.- liecinieka nopratināšana (apmēram 40 min);
05.- tiesa par noziedzīgi iegūtu mantu (apmēram 40 min);
06.- apcietinātās personas personīgo mantu atdošana (apmēram 20 min)
       Liecinieces nopratināšana (izbraukums) (apmēram 1h);
10.- trīs cietušo personu nopratināšana (izbraukums) (katra nopratināšana apmēram 40 min);
16.-aizdomās turētās personas nopratināšana un iepazīstināšana ar lēmumu (apmēram 40 min);
20.- tiesa par sūdzības izskatīšanu (drošības līdzekļa) (apmēram 1,3h);
24.- cietušā pārstāvja nopratināšana (apmēram 1,3h);
25.- cietušā pārstāvja papildus nopratināšana (apmēram 1h);
26.- lietiskā pierādījuma izņemšana (apmēram 40min);
27.- PUK nopratināšana (apmēram 2h). kriminālprocesos 11310033020; 11310046418, 11310066020, 11310013520, 11310065920.</t>
  </si>
  <si>
    <t xml:space="preserve">1. 2020.gada 20.novembrī no plkst. 09:00-10:00 kriminālprocesa Nr.11310066820 ietvaros, liecinieka statusā tika nopratināts Alexander Mantsurov, liecības tika pierakstītas krievu valodā. Lieciniekam A.Mantsurovam tika arī uzrādīts protokols atpazīšanai pēc fotogrāfijām - nevienu neatpazina.
</t>
  </si>
  <si>
    <t>Nr.11310001420 liecinieka nopratināšana Irēna Mālniece  no plkst.12:30 līdz  13:30;
5) 16.11.2020.g  kriminālprocesā nr.11310001420  liecinieka nopratināšana Pēteris Mālnieks no plkst. 13:30 līdz 14:00;
6) 17.11.2020.g.  kriminālprocesā Nr.11310001420 liecinieka nopratināšana Kristine Garde no plkst.14:30 līdz 15:00;
7) 20.11.2020.g. kriminālprocesā Nr.11310032020 liecinieka nopratināšana Maruta Viduce-Ševele no plkst. 09:00 līdz 10:00;
8) 20.11.2020.g. kriminālprocesā Nr.11310032020 personas, pret kuru uzsākts kriminālprocess nopratināšana Valerijs Stavskis no plkst. 13:00 līdz 14:20;
9) 23.11.2020g. kriminālprocesos Nr.11310033519 un Nr.11310063620 cietušās personas nopratināšana Sanda Ausma Rauska, advokāte Iveta Marķitāne, bāriņtiesas locekle Mārīte Zirne no plkst. 13:00 līdz 17:30;
10) 25.11.2020.g. kriminālprocesā Nr.11310032020 personas, pret kuru uzsākts kriminālprocess nopratināšana Jevgēnija Stavska no plkst. 10:25 līdz 11:45;
11) 26.11.2020.g. kriminālprocesā Nr.11310009720 cietušā pārstāvja nopratināšana Inga Augšpule no plkst. 11:00 līdz 12:45;
12) 27.11.2020.g. kriminālprocesā Nr.113100033519 aizdomas turēta nopratināšana Reinis Paegle, advokāts I.Zvirbulis   no plkst.13:00 līdz 13:20;
13) 30.11.2020.g.  kriminālprocesā Nr.11310033519 procesuālas darbības ar cietušo S.A. Rauska, bāriņtiesas locekle Mārīte Zirne no plkst.11:00 līdz 11:15.</t>
  </si>
  <si>
    <t>Ustinoviču, piemēroju drošības līdzekli un nopratināju no plkst.11:00 līdz plkst.11:20.
19.11.2020. KP.11310020620 (KL.175.p.1.d.) no plkst.10:00 līdz plkst.10:30 konfrontēšanu Aināru Lazdu un PUK  Ivanu Kuļpu un no plkst.10:35 līdz plkst.11:10 konfrontēšanu  Normundu Lazdu un PUK  Ivanu Kuļpu. 
20.11.2020. KP.11310020620 (KL 175.p. 1.d.) no plkst.10:00 līdz plkst.11:00 nopratināju papildus cietušā pārstāvi Aivaru Andžānu;
KP.11310037320 noplkst.11:05 līdz plkst.11:25 nopratināju liecinieku I.Nastaju un noplkst.11:35 līdz plkst.11:50 nopratināju liecinieku J.Ālapu. 
23.11.2020. KP.11310040820 (KL 180.p. 1.d.) atzinu par aizdomās turēto un no plkst.08:10 līdz 08:30 nopratināju Romānu Razgali, pēc tam no plkst.08:30 līdz plkst.09:40 piemēroju drošības līdzekli, izņemu no personas DNS un novedu uz izolatoru izdarīt BDAS.
KP.11310035220 (KL 125.p. 1.d.) no plkst.10:00 līdz 11:00 uzrādīju r atpazīšana pēc fotogrāfijām un nopratināju papildus cietušo G.Pētersonu;
KP.11310038720 (KL 185.p. 1.d.) atzinu par aizdomās turēto Gvido Pētersonu un no plkst.11:10 līdz plkst.11:30 nopratināju pēc tam plkst.11:35 līdz 13:00 piemēroju drošības līdzekli, izņēmu no personas DNS un novedu uz izolatoru izdarīt BDAS.
24.11.2020. KP.11310035220 (KL 125.p. 1.d.) no plkst.09:20 līdz 10:10 atpazīšana pēc fotogrāfijām un nopratināju  Raimondu Ribku.
25.11.2020.  KP.11310035220 (KL 125.p. 1.d.) no plkst.14:32 aizturēju Lielbritānijas pilsoni Russell Alan Payne piedaloties tulkam Asnei Tirzītei un pieaicinot valsts nodrošināto aizstāvi zvērināto advokātu Henriju Ulmi.
26.11.2020. KP.11310035220 (KL 125.p. 1.d.) no plkst.13:34 līdz plkst14:43 nopratināju aizturēto Lielbritānijas pilsoni Russell Alan Payne, pēc tam atzinu ar aizdomās turēto un no plkst.15:10 līdz plkst.16:05 piedaloties tulkam Asnei Tirzītei un pieaicinot valsts nodrošināto aizstāvi zvērināto advokātu Henriju Ulmi.
27.11.2020. KP.11310007820 (KL.130.p. 2.d.) no plkst.14:52 līdz plkst.14:58 uzrādīju lieciniekam Jānim Laucim atpazīšanai personas pēc fotogrāfijām un nopratināju no plkst.15:00 līdz plkst.15:10.
30.11.2020. KP.11310007820 (KL.130.p. 2.d.) no plkst.11:35 līdz plkst.11:50 nopratināju papildus cietušo Ivo Volkovu</t>
  </si>
  <si>
    <t xml:space="preserve">2020.gadā  laika periodā no 1. līdz 30.novembrim, veicu šādas procesuālās izmeklēšanas darbības, kontaktējoties ar personām:
2020.gada 3.novembrī no plkst. 13:06 līdz plkst. 14:20 personas, pret kuru uzsākts kriminālprocess Nr.11310044720, Emīla Pozņaka nopratināšana.
2020.gada 3.novembrī no plkst. 14:44 līdz plkst. 14:54 liecinieces Paulas Stepanovas nopratināšanas kriminālprocesā Nr.11310044720.
2020.gada 4.novembrī no plkst. 08:08 līdz plkst. 08:30 liecinieka Kaspara Bolšteina nopratināšana kriminālprocesā Nr.11310025320.
2020.gada 10.novembrī no plkst. 10:29 līdz plkst.10:56 aizdomās turētā Oskara Lindes nopratināšana kriminālprocesā Nr.11310025320.
2020.gada 11.novembrī no plkst. 09:41 līdz plkst.10:20 liecinieces Maijas Celmiņas nopratināšana kriminālprocesā Nr.11310047420.
2020.gada 12.novembrī no plkst. 16:08 līdz plkst.16:27 cietušā Andra Ozolnieka nopratināšana kriminālprocesā Nr.11310054620.
2020.gada 13.novembrī no plkst. 15:56 līdz plkst.17:08 personas, pret kuru uzsākts kriminālprocess Nr.11310054620, Olgas Samanovičas nopratināšana.
2020.gada 17.novembrī no plkst. 08:34 līdz plkst. 08:50 aizdomās turētā Mārča Kūriņa nopratināšana kriminālprocesā Nr.11310025320.
2020.gada 19.novembrī no plkst. 09:01 līdz plkst. 09:07 cietušā Laura Kaņepes papildu nopratināšana kriminālprocesā Nr.11310054620.
2020.gada 19.novembrī no plkst. 09:10 līdz plkst.09:30 paziņojumu par izlīgumu noformēšana starp cietušo Lauri Kaņepi un Olgu Samanoviču kā personu, pret kuru uzsākts kriminālprocess Nr.11310054620, un starp cietušo Andri Ozolnieku  Kaņepi un Olgu Samanoviču kā personu, pret kuru uzsākts kriminālprocess Nr.11310054620.
2020.gada 23.novembrī no plkst. 16:04 līdz plkst.16:59 liecinieces Evitas Kancānes nopratināšana kriminālprocesā Nr.11310044720.
2020.gada 23.novembrī no plkst. 10:23 līdz plkst. 10:48 liecinieka Andreja Cviguna nopratināšana kriminālprocesā Nr.11310070620.
2020.gada 24.novembrī no plkst. 15:53 līdz plkst.16:14 liecinieka Leo Ozoliņa nopratināšana kriminālprocesā Nr.11310070620.
2020.gada 24.novembrī no plkst. 15:02 līdz plkst.15:45 liecinieka Mārtiņa Kuka nopratināšana kriminālprocesā Nr.11310058120.
2020.gada 25.novembrī no plkst. 10:07  līdz plkst. 10:57 aizturētā Andra Vaivada nopratināšana kriminālprocesā Nr.11310072720.
2020.gada 25.novembrī no plkst. 11:58  līdz plkst. 12:11 aizdomās turētā Andra Vaivada nopratināšana kriminālprocesā Nr.11310072720.
2020.gada 25.novembrī no plkst. 15:00  līdz plkst. 15:25 personas, pret kuru uzsākts kriminālprocess Nr.11310047420 Mikhail Ivanov nopratināšana.
</t>
  </si>
  <si>
    <t xml:space="preserve">1. Krimināllietā Nr.11310040420 cietušajam O.Semjonovam izskaidrots par kompensāciju un aizpildīts pieteikums- 2020.gada 5.novembrī  no plkst.13:30-14:30;
2. Krimināllietā Nr. 11310060020 nopratināju lieciniekus A.Tauvēnu, A.Kluss 2020.gada 5.novembrī no plkst.15:30-17:00;
3. Krimināllietā Nr.11310040420 nopratināts papildus kā cietušais O.Semjonovs 2020.gada 11.novembrī 11:00-11:40;
4. Krimināllietā Nr.11310069420 pratināts aizturētais V.Vasiļjevs 2020.gada 11.novembrī 15.30-15.50;
5. Krimināllietā Nr.11310069420 atzīts par aizdomās turēto un pratināts pratināts V.Vasiļjevs 2020.gada 12.novembrī 13.00-13.50, pēc kā tika izskatīts tiesas sēdē ierosinājums par drošība līdzekļa  - apcietinājums  -piemērošanu 14.30-16.00;
6. Krimināllietā 11310065420 pratināts liecinieks J.Sačkovs 2020.gada 12.novembrī 16.00-17.00;
7. Krimināllietā Nr.11310065420 pratināta lieciniece E.Glīzde 2020.gada 13.novembrī no plkst.10:00 līdz 11:00, liecinieks D.Putilovs 14:00-15:00;
8. Krimināllietā Nr.11310055420 pratināta lieciniece N.Kapishnikava 2020.gada 16.novembrī 9.30-11.00;
9. Krimināllietā Nr.11310065420 2020.gada 16.novembrī pratināts liecinieks A.Mangelsons 15.00-16.00;
10. 2020.gada 17.novembrī Krimināllietā Nr.11310068820 nopratināts un atzīts par aizdomās turēto Barbaks, māte atzīta par likumisko pārstāvi 10.00-11.00;
11.  2020.gada 23.novembrī Krimināllietā Nr.11310065420 tika aizturēti Žiguļins un Vigulis 11.10-11.20, 11.45-12.00;
12. 2020.gada 23.novembrī Krimināllietā Nr.11310069420 nopratināju papildus liecinieku Pestolovu 16.00-16.20;
13. 2020.gada 24.novembrī Krimināllietā Nr.11310065420 tika pratināts aizturētais Vigulis 10.00-11.15, aizturētais Žiguļins 13.30-14.50;
14.  2020.gada 24.novembrī Krimināllietā Nr.11310065420 tika papildus pratināta E.Glīzde 15.15-15.30;
15. 2020.gada 25.novembrī Krimināllietā Nr.11310065420 tika pratināts kā persona, pret kuru uzsākts kriminālprocess Ņegoda 09.00-09.50, pēc kā pratināts aizturētais Vigulis 10.00-10.30, aizturētais Žiguļins 10.45-11:00, pēc kā atbrīvoti, piemēroti drošības līdzekļi (līdz 12:00);
16. 2020.gada 27.novembrī Krimināllietā Nr.11310059820 pratināts liecinieks R.Raudive 09:00-10:20.
</t>
  </si>
  <si>
    <t xml:space="preserve">02.11.2020 personas nogādāšana procesa virzītājam 11310064220
02.11.2020 personas aizturēšana, kratīšana 11310062620
04.11.2020 kratīšana, nopratināšana 11310059720
06.11.2020 Reids Covid-19 ierobežojumu ievērošanā Reids
10.11.2020 Procesuālo darbību komplekss, aizturēšana 11310069420
11.11.2020 Personas meklēšanas pasākumi m/l 340001617
11.11.2020 nopratināšanas 11310069420
13.11.2020 Nopratināšanas, atpazīšanas 11310069420
16.11.2020 Nopratināšanas, pārrunas 11310069420
24.11.2020 pārrunas 11310064220
25.11.2020 Nopratināšana, pārrunas 11310070220
25.11.2020 Nopratināšana, pārrunas 11310069520
26.11.2020 Nopratināšana, izņemšana 11310025720
26.11.2020 Pārrunas, izņemšana 11310069520
27.11.2020 Nopratināšana, pārrunas 11310025720
</t>
  </si>
  <si>
    <t xml:space="preserve">02.11.2020 personas nogādāšana procesa virzītājam 11310064220
02.11.2020 personas aizturēšana, kratīšana 11310062620
04.11.2020 kratīšana, nopratināšana 11310059720
06.11.2020 Reids Covid-19 ierobežojumu ievērošanā Reids
10.11.2020 Nopratināšana divas personas APL 15550002705220
11.11.2020 Personas meklēšanas pasākumi m/l 340001617
23.11.2020 Personas konvojēšana 11310065420
26.11.2020 Personas konvojēšana 11310014920, 11310035220
30.11.2020 Nopratināšana m/l 340001617
</t>
  </si>
  <si>
    <t xml:space="preserve">02.11.2020 personas aizturēšana, kratīšana, konvojs 11310062620
04.11.2020 kratīšana, nopratināšana 11310059720
06.11.2020 Reids Covid-19 ierobežojumu ievērošanā Reids
11.11.2020 Personas meklēšanas pasākumi m/l 340001617
11.11.2020 Pārrunas ar lieciniekiem 11310069420
13.11.2020 Pārrunas ar  lieciniekiem 11310069420
23.11.2020 Divu personu aizturēšana, konvojs 11310065420
24.11.2020 Pārrunas ar 2 aizturētajām personām ĪAV 11310065420
26.11.2020 Piedalījos lietisko pierādījumu atgriešanā. 11310064220
</t>
  </si>
  <si>
    <t>05.11.2020 nopratināšanas kriminālprocesā nr.11310063720; 06.11.2020 nopratināšana un pirmstiesas izmeklešans darbības kriminālprocesā 11310048819; 23.11.2020 nopratināšana kriminālprocesā Nr.11310031720,  24.11.2020 nopratināšana kriminālprocesā Nr.11310069820, 25.11.2020 nopratināšana kriminālprocesā nr.11310017520, 26.11202 nopratināšana kriminālprocesā nr.11310025020, 26.11.2020. nopratināšana kriminālprocesā nr.11310031720, 26.11.2020 kriminālprocesā Nr.11310010219 nopratināšana, 30.11.2020 nopratināšana kriminālprocesā nr.11310069820.</t>
  </si>
  <si>
    <t xml:space="preserve">1. Kriminālprocesā Nr.11310064220 ietvaros nopratināju persona pret, kuru uzsākts kriminālprocess, nopratināšana laiks no pulksten 12:55 līdz pulksten13:20;
2. Kriminālprocesā Nr.11310064220 ietvaros nopratināju liecinieku, nopratināšanas laiks no pulksten 10:00 līdz pulksten 10:25;
3. Kriminālprocesā Nr.11310007620 ietvaros nopratināja liecinieku, nopratināšanas laiks no pulksten 15:45 līdz pulksten 16:05;
4. Kriminālprocesā Nr.11310064220 ietvaros nodevu lietošanas garāžu, kuru kratīšanas laikā aizzīmogojam līdz apstākļu noskaidrošanai. Attiecīgas darbības laiks bija no pulksten 10:45 līdz  pulksten 11:40.
</t>
  </si>
  <si>
    <t>04.11.2020 personas nopratināšana k.p.11310051320, 05.11.2020 personas nopratināšana, konvojēšana kp.p.11310060420, 06.11.2020 konvojs k.p.11310060420, 10.11.2020 personas nopratināšana k.p.11310051320, 17.11.2020 adrešu pārbaude k.p.11310070320, 20.11.2020 ersonas nogādāšana, noprtināšana k.p.11310070120, 23.11.2020 personas nopratināšana , adreses pārbaude k.p.11310067620, 25.11.2020 konvojs k.p.1131003520, 26.11.2020 nopratināšana k.p.11310071920</t>
  </si>
  <si>
    <t>02.11.2020 personas nopratināšana kriminālprocesā 11310047720 no 11-12 un 12-12.30,; 05.11.2020 nopratināšana; 09.11.2020 nopratināšana k.p.11310010920; 12.11.2020 nopratināšana kp.11310065820,  12.11.2020 nopratināšana k.p.11310065820, 19.11.2020 nopratināšana k.p.11310066920, 20.11. nopratināšana k.p.11310060420,  25.11 nopratināšan kriminālprocesā Nr.11310070220, 25.11.nopratināšana k.p.11310060420.</t>
  </si>
  <si>
    <t>Ogres iecirkņa Kārtības policija nodaļa</t>
  </si>
  <si>
    <t xml:space="preserve">pieņemti paskaidrojumi un veiktas pārrunas (ENŽ-5057, 5305, 5333, 5410, 5603, 5689, 5691, 20/10/23-277942, 20/10/23-279263, APAS 15550008380220, 15550008398320, 15550008064820, 15550008452220, kr.pr.12020002920), prev.reidā pārrunas ar 23 n/g personām un viņu vecākiem (20/10-6995 ziņ, adm.procesi), nopratināti 2 liecinieki (kr.pr.11310069420), pārbaudīts ieroča īpašnieks R.Bokta, </t>
  </si>
  <si>
    <t>Daiņa Lazdiņa aizturēšana saistībā ar meklēšanu par piespiesto brīvības atņemšanas sodu.</t>
  </si>
  <si>
    <t>Cietušo nopratināšana (kr.pr.11310072820, 11310073720, 11310073820), paskaidrojuma pieņemšana no R.Raudives, paskaidrojuma pieņemšana (ENŽ-34088 Jelgava) V.Vasiļjeva un V.Ivanova konvojēšana uz Rīgas Centrālcietumu</t>
  </si>
  <si>
    <t>Paskaidrojumu pieņemšana (ENŽ-5550, APAS 1555000361120, 15550008107920, prev.reida laikā pārrunas ar 23 n/g un vecākiem (20/10-6995 ziņ, adm.procesi).</t>
  </si>
  <si>
    <t>Iesnieguma pieņemšana (ENŽ05448), cietušā nopratināšana (kr.pr.11310068720, 11310073020), dežūrmaiņas laikā pēc prev.reida nogādāja n/g personas uz Ogri, Lielvāri ((20/10-6995 ziņ, adm.procesi), ieroču īpašnieka A.Aleksejeva pārbaude. V.Vasiļjeva un V.Ivanova konvojēšana uz Rīgas Centrālcietumu</t>
  </si>
  <si>
    <t>Prev.reidā pārrunas ar 23 n/g personām un viņu vecākiem (20/10-6995 ziņ, adm.procesi)</t>
  </si>
  <si>
    <t>V.Ivanova konvojēšana uz Rīgas Centrālcietumu</t>
  </si>
  <si>
    <t>Paskaidrojumu pieņemšana (APAS 15550007385420, 15550006747020)</t>
  </si>
  <si>
    <t>Paskaidrojumu pieņemšana (ENŽ- 5393, 5398, 5503, 5504, 5513, 5660, 5647, 5817, 5834, 5898, 5911, APAS 15550008381820, 15550008462720, 15550008472620)</t>
  </si>
  <si>
    <t>Paskaidrojumu pieņemšana (APAS 15550007146220, 15550007147520, 15550007603520, 1555000794052015550008016520), prev.reidā pārrunas ar 23 n/g personām un viņu vecākiem (20/10-6995 ziņ, adm.procesi), iesnieguma pieņemšana (ENŽ-5576), prof.pārrunas (ENŽ-5575).</t>
  </si>
  <si>
    <t>Pieņemts iesniegums (ENŽ-5376), pieņemts paskaidrojums (ENŽ-5555, 20/10/23-270939), pieņemts iesniegums (ENŽ-5617), iedzīvotāju aptauja (kr.pr.11310065920, 11310064120), cietušā nopratināšana (11310070720), V.Vasiļjeva konvojēšana uz Rīgas Centrālcietumu</t>
  </si>
  <si>
    <t>Ogres iecirkņa Kārtības policijas nodaļa</t>
  </si>
  <si>
    <t>Personu apsargāšana saskaņā ar VP RRP Ogres iecirkņa ĪAV Aizturēto, apcietināto un notiesāto personu reģistrācijas žurnālā Nr.284 no 10.03.2016.reģistrētajām personām 2020.gada 1., 2., 5., 6., 9., 10., 11., 12., 25., 26.novembrī</t>
  </si>
  <si>
    <t>Personu apsargāšana saskaņā ar VP RRP Ogres iecirkņa ĪAV Aizturēto, apcietināto un notiesāto personu reģistrācijas žurnālā Nr.284 no 10.03.2016.reģistrētajām personām 2020.gada 2., 3., 7., 7., 10., 11., 14., 15.novembrī</t>
  </si>
  <si>
    <t>Personu apsargāšana saskaņā ar VP RRP Ogres iecirkņa ĪAV Aizturēto, apcietināto un notiesāto personu reģistrācijas žurnālā Nr.284 no 10.03.2016.reģistrētajām personām 2020.gada 24.un 25.novembrī</t>
  </si>
  <si>
    <t>Personu apsargāšana saskaņā ar VP RRP Ogres iecirkņa ĪAV Aizturēto, apcietināto un notiesāto personu reģistrācijas žurnālā Nr.284 no 10.03.2016.reģistrētajām personām 2020.gada 3., 4., 7., 8., 13., 14., 15., 16., 23., 24.novembrī</t>
  </si>
  <si>
    <t>Personu apsargāšana saskaņā ar VP RRP Ogres iecirkņa ĪAV Aizturēto, apcietināto un notiesāto personu reģistrācijas žurnālā Nr.284 no 10.03.2016.reģistrētajām personām 2020.gada 1., 16., 26.novembrī</t>
  </si>
  <si>
    <t>Rīgas Brasas iecirkņa Kriminālpolicijas nodaļa</t>
  </si>
  <si>
    <t xml:space="preserve"> veiktās procesuālās darbības 30.11.2020. (pratināšana kriminālprocesā Nr.11094032316)</t>
  </si>
  <si>
    <t xml:space="preserve"> veiktās procesuālās darbības 30.11.2020. (pratināšana kriminālprocesā Nr.12350007411)</t>
  </si>
  <si>
    <t>Rīgas Kurzemes iecirkņa Kriminālpolicijas nodaļa</t>
  </si>
  <si>
    <t>02.11.2020. pratināja aizdomās turēto(11096036420); 03.11.2020.pratināja aizturēto(11096166220); 04.11.2020.pratināja aizdomās turēto(11096166220);06.11.2020.pratināja lieciniekus, cietušo(11096160120,11096090920, 11096168320);08.11.2020.liecību pārbaude(11096168320);09.11.2020.pratināja lieciniekus(11096141520,11096077220,11096097920); 11.09.2020.tiesas sēde(11096130920); 12.11.2020.pratināšana(11096057420); 13.11.2020.pratināšana(11096051420);23.11.2020.pratināja(11096046520); 24.11.2020.pratināja(11096107519); 26.11.2020.pratināja(11096166220);27.11.2020.pratināja(11096007820)</t>
  </si>
  <si>
    <t>Rīgas Kurzemes iecirkņa Bolderājas nodaļas Kriminālpolicijas grupa</t>
  </si>
  <si>
    <t xml:space="preserve">30.11.2020 08:15-10:05 - liecinieka nopratināšana - 11096281516; 26.11.2020 15:00-15:30 - cietušā pratināšana -11096176820; 27.11.2020 15:01-15:45 - aizdomās turētā pratināšana 11096176820; 27.11.2020 08:10-08:45 – liecinieka pratināšana – 11096293915; 25.11.2020 08:35-09:35 – liecinieka pratināšana – 11096293915; 24.11.2020 plkst. 15:10-16:25 – liecinieka pratināšana – 11092033820; 23.11.2020 plkst. 08:30-09:15 – iesnieguma pieņemšana, atzīšana par cietušā pārstāvi, cietušā pārstāvja nopratināšana – 11096203720; 19.11.2020 plkst. 14:40-16:05 – liecinieka pratināšana – 11096172720; 19.11.2020 plkst. 13:20-14:10 – liecinieka pratināšana – 11092033820
17.11.2020 plkst. 13:25-14:10 – liecinieka pratināšana - 11096105320
 </t>
  </si>
  <si>
    <t>Rīgas Kurzemes iecirkņa Bolderājas nodaļa</t>
  </si>
  <si>
    <t>24.11.2020. 
plkst. 15:40 –16:30 
k.p. 11096074820:
Salīdzinoša parauga DNS ņemšana. Persona pret kuru uzsākts kriminālprocess nopratināšana,
24.11.2020. plkst. 16:40 –17:00 
Salīdzinoša parauga DNS ņemšana.
 k.p. 11096176520:
nepilngadīgā pārkāpēja nogādāšana uz nodaļu no NLN 15:00-15:40
nepilngadīgā atzīšana par aizdomās turēto, nopratināšana, mobila telefona izņemšana, liecinieka nopratināšana plkst. 17:40-18:50
04.11.2020.
Plkst.09:10-09:55
k.p. 11096150218:
lēmums par atzīšanu par aizdomās turēto, aizdomās turēta nopratināšana, lēmums par drošības līdzekļa piemērošanu</t>
  </si>
  <si>
    <t xml:space="preserve">20.11.2020.pratināja(11096158220);23.11.2020.pārrunas(11096158220);24.11.2020.pratināja(12031000120)30.11.2020.pratināja(11096002020) </t>
  </si>
  <si>
    <t>11.11.2020.pratināja(11096156120);12.11.2020.pratināja(11096162720);13.11.2020.pratināja(11096093620,11096170920);16.11.2020.pratināja(11096170920);19.11.2020.pratināja(11096172420);26.11.2020.pratināja(11096172420,11096156120);27.11.2020.pratināja(11096093620,11096173620,11096137219).</t>
  </si>
  <si>
    <t xml:space="preserve">17.11.2020 10:30- 11:30
liecinieka nopratināšana
11096073518
16.11.2020 10:30-11:00
liecinieka nopratināšana
11096242317
16.11.2020 11:00-12:00
liecinieka nopratināšana
11096242317
16.1 1.2020 12:30 -14:00
liecinieces nopratināšana
11096073518
liecinieka nopratināšana
11096242317
13.11.2020 08:00-08:40
liecinieces nopratināšana
1 1096073518
13.11.2020 10:00-11:00
aizdomds tureta nopratināšana
11096096317
13.11.2020 11:25-14:00
liecinieces nopratināšana,
rokrakstu paraugu 4emšana
1 1096073518
13.11.2020 11:25-12:00
liecinieces nopratināšana
1 1096073518
13.11.2020 14 :00-1 5 :00
liecinieces nopratināšana
11096073518
12.11.2020 08:20-09:00
liecinieka nopratināšana
11096120120
12.11.2020 13:30-16:00
PUK nopratināšana
11095138519
11.11.2020 10:00-11:30
aizdomds turēta nopratināšana
11096119920
11.11.2020  13:00-13:49
PUK papildus nopratināšana
11096004419
09.11.2020 08:00-09:20
liecinieka nopratināšana
11096167120
06.11.2020 09:10-10:10
cietuša nopratināšana
11096167120
06.11.2020 11:00-11:40
liecinieka nopratināšana
11096167120
</t>
  </si>
  <si>
    <t>02.11.2020.pratināja(11096161620);04.11.2020.pratināja(11096165020);09.11.2020.pratināja(11096168820);12.11.2020.pratināja(11096164320);19.11.2020.pratināja(12502001413);21.11.2020.pratināja(11096174920);23.11.2020.pratināja(11096164320);27.11.2020.pratināja(11096174620).</t>
  </si>
  <si>
    <t>23.11.2020.pratināja(11096176020);25.11.2020.pratināja(11096177120);27.11.2020.pratināja(1109653420).</t>
  </si>
  <si>
    <t>19.11.2020.pratināja(11096007019);20.11.2020.pratināja(11096007019);25.11.2020.pratināja(11096175919,11096094519,11096090219);26.11.2020.pratināja(11096100319);27.11.2020.pratināja(11096094519);29.11.2020.pratināja(11096047019)</t>
  </si>
  <si>
    <t>23.11.2020.pratināja(11096159920);25.11.2020.pratināja(11096154320,11096159920,11096106818,11096111918)</t>
  </si>
  <si>
    <t>12.11.2020.pratināja(11096163120);14.11.2020.pratināja(11096163120);16.11.2020.pratināja(11096069020,11096144819,11096163120);17.11.2020.pratināja(11096134820);20.11.2020.pratināja(11096141620,11096110720);23.11.2020.pratināja(11096163120,11096141620);26.11.2020.pratināja(11096176720)</t>
  </si>
  <si>
    <t>02.11.2020.pratināja(11096151420,11096159220,11096161120);03.11.2020.pratināja(11096055320,1109655120);04.11.2020.pratināja(11096055020);06.11.2020.pratināja(11096166020);09.11.2020.pratināja(11096158720);23.11.2020.pratināja(11096176220);27.11.2020.pratināja(11096138920);30.11.2020.pratināja(11096176220)</t>
  </si>
  <si>
    <t>procesuālo darbību veikšana - pratināšana kriminālprocesā 05.11.2020., 11.11.2020., 12.11.2020.,14.11.2020., 17.11.2020.. Nr.11096165820, 11096165820, 11096163120, 11096163120, 11096159720</t>
  </si>
  <si>
    <t>procesuālo darbību veikšana - 06.11.2020.pratināšana kriminālprocesā Nr.11096168320</t>
  </si>
  <si>
    <t>procesuālo darbību veikšana - pratināšana kriminālprocesā 12.11.2020., 14.11.2020., 25.11.2020., 26.11.2020., 30.11.2020. Nr.11096163120, 11096163120, 11096177320, 11096178220, 11096179920</t>
  </si>
  <si>
    <t>jaunākais inspektore</t>
  </si>
  <si>
    <t xml:space="preserve">Laikā no 12 uz 13.novembri Kriminālprocesa 11096163120 aizturētā konvojēšana 
14.11.2020 Kriminālprocesa 11096163120 ietvaros aizturētā konvojēšanā
21.11.2020 Kriminālprocesa 11096174920 ietvaros aizturētā konvojēšana 
</t>
  </si>
  <si>
    <t>02.11.2020.pratināja(11096235017);10.11.2020.pratināja(11096138320);19.11.2020.pratināja(11096109320);24.11.2020.pratināja(11096176120);26.11.2020.pratināja(11096135420);27.11.2020.pratināja(11096135420)</t>
  </si>
  <si>
    <t>Konvojēšana kriminālprcesā Nr.11096163120, konvojēšana kriminālprocesā Nr.11096174920</t>
  </si>
  <si>
    <t>Salaspils iecirkņa Kārtības policijas nodaļa</t>
  </si>
  <si>
    <t>Saskaņā ar Valsts policijas pavēli Nr.5438 20.11. un 23.11.2020. tikās ar kritiskās infrastruktūras objektu un tirdzniecības centru pārstāvjiem</t>
  </si>
  <si>
    <t xml:space="preserve"> nodaļas priekšnieka vietnieks</t>
  </si>
  <si>
    <t>Saskaņā ar Valsts policijas pavēli Nr.5438,  23.11.2020. tikās ar kritiskās infrastruktūras objektu un tirdzniecības centru pārstāvjiem</t>
  </si>
  <si>
    <t>2020.gada 02., 03., 06., 12.,25. novembrī atradās tiešā kontaktā ar pakalpojuma saņēmējiem</t>
  </si>
  <si>
    <t>2020.gada 07., 11., 13., 21.., 24., 25., 30.novembrī atradās tiešā kontaktā ar pakalpojuma saņēmējiem</t>
  </si>
  <si>
    <t>2020.gada 11., 13., 19., 20., 24., 25. novembrī atradās tiešā kontaktā ar pakaplojumu saņēmējiem un 29.11.2020. pildīja dienesta pienākumus saskarsmē ar iedzīvotājiem Salaspils pašvaldībā ar paaugsrinātu saslimstības rādītāju un kurās Ministru kabinets ir noteicis papildu drošības prasības</t>
  </si>
  <si>
    <t>2020.gada 25.novembrī atradās tiešā kontaktā ar pakalpojuma saņēmējiem</t>
  </si>
  <si>
    <t>2020.gada 03., 06., 11., 23.novembrī atradās tiešā kontaktā ar pakalpojuma saņēmējiem</t>
  </si>
  <si>
    <t>2020.gada 22.novembrī veica pašizolācijas kontroles pasākumu ievērošnu klātienē(tiešā saskarē)</t>
  </si>
  <si>
    <t>2020.gada 11., 15., 19., 23. novembrī atradās tiešā kontaktā ar pakaplojumu saņēmējiem un 27.11.2020. pildīja dienesta pienākumus saskarsmē ar iedzīvotājiem Salaspils pašvaldībā ar paaugsrinātu saslimstības rādītāju un kurās Ministru kabinets ir noteicis papildu drošības prasības</t>
  </si>
  <si>
    <t>2020.gada 01., 04., 08.,12., 13., 16.,20.,24.. novembrī atradās tiešā kontaktā ar pakaplojumu saņēmējiem un 28.11.2020. pildīja dienesta pienākumus saskarsmē ar iedzīvotājiem Salaspils pašvaldībā ar paaugsrinātu saslimstības rādītāju un kurās Ministru kabinets ir noteicis papildu drošības prasības</t>
  </si>
  <si>
    <t>2020.gada 02., 06., 10.,14., 18.novembrī atradās tiešā kontaktā ar pakalpojuma saņēmējiem</t>
  </si>
  <si>
    <t>Kārtības policijas pārvaldes  Patruļpolicijas pārvalde</t>
  </si>
  <si>
    <t>pārvaldes priekšnieks</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</si>
  <si>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t>
  </si>
  <si>
    <t>Kārtības policijas pārvaldes  Patruļpolicijas pārvaldes Ceļu policijas bataljons</t>
  </si>
  <si>
    <t>bataljona komandiera vietnieks</t>
  </si>
  <si>
    <t>Kārtības policijas pārvaldes  Patruļpolicijas pārvaldes Ceļu policijas bataljona 7.rota</t>
  </si>
  <si>
    <t>rotas komandiera vietnieks</t>
  </si>
  <si>
    <t>Kārtības policijas pārvaldes  Patruļpolicijas pārvaldes Ceļu policijas bataljona 8.rota</t>
  </si>
  <si>
    <t>Kārtības policijas pārvaldes  Patruļpolicijas pārvaldes Ceļu policijas bataljona 3.rota</t>
  </si>
  <si>
    <t>rotas komandieris</t>
  </si>
  <si>
    <t xml:space="preserve">Kārtības policijas pārvaldes Patruļpolicijas pārvalde Kinologu nodaļas Zemgales grupas </t>
  </si>
  <si>
    <t>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 tika pārbaudīti tirdzniecības objekti, par sejas un deguna masku nēsāšanas noteikumu ievērošanu) un pašizolācijas kontroles pasākumu ievērošanu klātienē (tiešā saskarē);</t>
  </si>
  <si>
    <t>Kārtības policijas pārvaldes Patruļpolicijas pārvaldes Konvoja bataljons</t>
  </si>
  <si>
    <t>bataljona komandieris</t>
  </si>
  <si>
    <t>18.11.2020.sabiedriskās kārtības nodrošināšana Latvijas republikas proklamēšanas 102.gadadienas pasākumu norises laikā saskaņā ar plānu(reg. Nr. 20-10/5-559653)</t>
  </si>
  <si>
    <t>Kārtības policijas pārvaldes Patruļpolicijas pārvaldes Konvoja bataljona 1. rota</t>
  </si>
  <si>
    <t>No 02.11.2020-03.11.2020.notiesāto personu apsardze RAKUS Infektoloģijas nodaļā (kriminālprocess nr.11310019614)</t>
  </si>
  <si>
    <t>11.11.2020. sabiedriskās kārtības nodrošināsāna Lāčplēša dienas pasākumu norises laikā  Rīgas pilsētā</t>
  </si>
  <si>
    <t>11.11.2020. sabiedriskās kārtības nodrošināšana Lāčplēša dienas pasākumu norises laikā  Rīgas pilsētā; 18.11.2020.sabiedriskās kārtības nodrošināšana Latvijas Republikas proklamēšanas 102.gadadienas pasākumu norises laikā saskaņā ar plānu(reg. Nr. 20-10/5-559653)</t>
  </si>
  <si>
    <t>18.11.2020.sabiedriskās kārtības nodrošināšana Latvijas Republikas proklamēšanas 102.gadadienas pasākumu norises laikā saskaņā ar plānu (reg. Nr. 20-10/5-559653)</t>
  </si>
  <si>
    <t>11.11.2020. sabiedriskās kārtības nodrošināšana Lāčplēša dienas pasākumu norises laikā  Rīgas pilsētā; 18.11.2020..sabiedriskās kārtības nodrošināšana Latvijas Republikas proklamēšanas 102.gadadienas pasākumu norises laikā saskaņā ar plānu(reg. Nr. 20-10/5-559653)</t>
  </si>
  <si>
    <t>Kārtības policijas pārvaldes Patruļpolicijas pārvaldes Konvoja bataljona 2. rota</t>
  </si>
  <si>
    <t>11.11.2020. sabiedriskās kārtības nodrošināšana Lāčplēša dienas pasākumu norises laikā  Rīgas pilsētā</t>
  </si>
  <si>
    <t>Kārtības policijas pārvaldes Patruļpolicijas pārvaldes Konvoja bataljona 3. rota</t>
  </si>
  <si>
    <t>No 02.11.2020.-03.11.2020. notiesāto personu apsardze RAKUS Infektoloģijas nodaļā (kriminālprocess nr.11310019614)</t>
  </si>
  <si>
    <t>Kārtības policijas pārvaldes Patruļpolicijas pārvaldes Patruļpolicijas bataljons</t>
  </si>
  <si>
    <t>sabiedriskās kārtības nodrošināšana sapulcē un piketā</t>
  </si>
  <si>
    <t>Kārtības policijas pārvaldes Patruļpolicijas pārvaldes Patruļpolicijas bataljona 1.rota</t>
  </si>
  <si>
    <t>reids pa izklaides vietām, pārbaudes adresēs, kurās atrodas personas, kurām jāievēro pašizolācija</t>
  </si>
  <si>
    <t xml:space="preserve">pārbaudes adresēs, kurās atrodas personas, kurām jāievēro pašizolācija;
lietvedība par sejas un deguna aizsega nenēsāšanu
</t>
  </si>
  <si>
    <t xml:space="preserve">reids pa izklaides vietām;
pārbaudes adresēs, kurās atrodas personas, kurām jāievēro pašizolācija;
tirzniecības vietu apsekošana 
</t>
  </si>
  <si>
    <t>pārbaudes adresēs, kurās atrodas personas, kurām jāievēro pašizolācija</t>
  </si>
  <si>
    <t>pārbaudes adresēs, kurās atrodas personas, kurām jāievēro pašizolācija;
lietvedība par sejas un deguna aizsega nenēsāšanu</t>
  </si>
  <si>
    <t>Kārtības policijas pārvaldes Patruļpolicijas pārvaldes Patruļpolicijas bataljona 2.rota</t>
  </si>
  <si>
    <t>sabiedriskās kārtības nodrošināšana valsts nozīmes pasākumos, kā arī sapulcē un piketā</t>
  </si>
  <si>
    <t>sabiedriskās kārtības nodrošināšana  sapulcē un piketā</t>
  </si>
  <si>
    <t>kartībnieks</t>
  </si>
  <si>
    <t xml:space="preserve">kontrole tiešā saskarē līdz nogādāšanai uz slimnīcu; sabiedriskās kārtības nodrošināšana  sapulcē un piketā
</t>
  </si>
  <si>
    <t>Kārtības policijas pārvaldes Patruļpolicijas pārvaldes Patruļpolicijas bataljona 3.rota</t>
  </si>
  <si>
    <t>reids pa izklaides vietām; sabiedriskās kārtības nodrošināšana  valsts nozīmes pasākumā</t>
  </si>
  <si>
    <t>sabiedriskās kārtības nodrošināšana  valsts nozīmes pasākumā</t>
  </si>
  <si>
    <t>kārtībnies</t>
  </si>
  <si>
    <t>Kārtības policijas pārvaldes Patruļpolicijas pārvaldes Patruļpolicijas bataljona 5.rota</t>
  </si>
  <si>
    <t>sabiedriskās kārtības nodrošināšana  masu pasākumā (sapulce)</t>
  </si>
  <si>
    <t>sabiedriskās kārtības nodrošināšana  masu pasākumā (sapulce un pikets)</t>
  </si>
  <si>
    <t xml:space="preserve">sabiedriskās kārtības nodrošināšana  masu pasākumā </t>
  </si>
  <si>
    <t>sabiedriskās kārtības nodrošināšana  masu pasākumā (sapulce un pikets; 
procesuālās darbības</t>
  </si>
  <si>
    <t>kārtibnieks</t>
  </si>
  <si>
    <t>procesuālās darbības</t>
  </si>
  <si>
    <t>Kārtības policijas pārvaldes Patruļpolicijas pārvaldes Patruļpolicijas bataljona 6.rota</t>
  </si>
  <si>
    <t>Kārtības policijas pārvaldes Patruļpolicijas pārvaldes Patruļpolicijas bataljona 7.rota</t>
  </si>
  <si>
    <t xml:space="preserve">pārbaudes adresēs, kurās atrodas personas, kurām jāievēro pašizolācija;
 reids pa kultūras, sporta, sabiedrībai publiski pieejām telpām un izklaides vietām;
pasākumi attiecībā pret inficētām personām
</t>
  </si>
  <si>
    <t xml:space="preserve">pārbaudes adresēs, kurās atrodas personas, kurām jāievēro pašizolācija;
 reids pa kultūras, sporta, sabiedrībai publiski pieejām telpām un izklaides vietām;
</t>
  </si>
  <si>
    <t xml:space="preserve">pārbaudes adresēs, kurās atrodas personas, kurām jāievēro pašizolācija;
reids pa kultūras, sporta, sabiedrībai publiski pieejām telpām un izklaides vietām;
pasākumi attiecībā pret inficētām personām
</t>
  </si>
  <si>
    <t xml:space="preserve">
reids pa kultūras, sporta, sabiedrībai publiski pieejām telpām un izklaides vietām;
pasākumi attiecībā pret inficētām personām
</t>
  </si>
  <si>
    <t xml:space="preserve">
reids pa kultūras, sporta, sabiedrībai publiski pieejām telpām un izklaides vietām;
</t>
  </si>
  <si>
    <t xml:space="preserve">
pārbaudes adresēs, kurās atrodas personas, kurām jāievēro pašizolācija;
reids pa kultūras, sporta, sabiedrībai publiski pieejām telpām un izklaides vietām;
pasākumi attiecībā pret inficētām personām
</t>
  </si>
  <si>
    <t>pasākumi attiecībā pret inficētām personām</t>
  </si>
  <si>
    <t xml:space="preserve">
reids pa kultūras, sporta, sabiedrībai publiski pieejām telpām un izklaides vietām; 
pasākumi attiecībā pret inficētām personām
</t>
  </si>
  <si>
    <t>Kārtības policijas pārvaldes Patruļpolicijas pārvaldes Patruļpolicijas bataljona 8.rota</t>
  </si>
  <si>
    <t>sabiedriskās kārtības nodrošināšana valsts nozīmes pasākumā</t>
  </si>
  <si>
    <t>reids pa kultūras, sporta, sabiedrībai publiski pieejām telpām un izklaides vietām;
reaģēšana uz izsaukumu</t>
  </si>
  <si>
    <t xml:space="preserve">reids pa kultūras, sporta, sabiedrībai publiski pieejām telpām un izklaides vietām;
</t>
  </si>
  <si>
    <t xml:space="preserve">
reaģēšana uz izsaukumu;
sabiedriskās kārtības nodrošināšana valsts nozīmes pasākumā
</t>
  </si>
  <si>
    <t>reids pa kultūras, sporta, sabiedrībai publiski pieejām telpām un izklaides vietām;</t>
  </si>
  <si>
    <t>Kārtības policijas pārvaldes Patruļpolicijas pārvaldes Patruļpolicijas bataljona 9.rota</t>
  </si>
  <si>
    <t>pārbaudes adresēs, kurās atrodas personas, kurām jāievēro pašizolācija; 
reids pa kultūras, sporta, sabiedrībai publiski pieejām telpām un izklaides vietām;</t>
  </si>
  <si>
    <t>sab.kārtības un drošības pasākumu nodrošināšana objektā, kurā noteikta karantīna;
reids pa sportošanas vietām
reaģēšana uz izsaukumu par ierob.noteikumu pārkāpumiem'
reids pa kultūras, sporta, sabiedrībai publiski pieejām telpām un izklaides vietām</t>
  </si>
  <si>
    <t>sab.kārtības un drošības pasākumu nodrošināšana objektā, kurā noteikta karantīna;
reaģēšana uz izsaukumu par ierob.noteikumu pārkāpumiem'
reids pa kultūras, sporta, sabiedrībai publiski pieejām telpām un izklaides vietām</t>
  </si>
  <si>
    <t>reaģēšana uz izsaukumu par ierob.noteikumu pārkāpumiem</t>
  </si>
  <si>
    <t>reids pa kultūras, sporta, sabiedrībai publiski pieejām telpām un izklaides vietām</t>
  </si>
  <si>
    <t>Kriminālpolicijas pārvaldes 2.biroja 1. nodaļa</t>
  </si>
  <si>
    <t xml:space="preserve">                1) 2020. gada 03. novembrī VP RRP Rīgas Zemgales iecirknī uzsākts Kriminālprocess Nr. 11095178520, par to, ka personu grupa fiziski uzbruka un nodarīja miesas bojājumus (galvas smadzeņu satricinājums, deguna kaula lūzums, sejas kaula lūzums) Indijas pilsoņiem, kas notika 2020. gada 03. novembrī, plkst. 19:26, Rīgā, Vienības gatve 113. 2020. gada 11. novembrī, plkst. 15:00 tika aizturētas 2( divas) personas, ar kuriem laika posmā no plkst. 16:30 līdz plkst. 17:30 tika veiktas pārrunas noskaidrojot notikušā apstākļus.                                                                                                                                                                                                                                                                                                     2) 2020. gada 12. novembrī VP RRP Kriminālpolicijas pārvaldes 2. biroja 1. nodaļā uzsākts Kriminālprocess Nr. 11512000720, kas kvalificējams pēc Krimināllikuma 176. panta 2. daļas, par to, ka tika aplaupīts vīrietis, pielietojot fizisku spēku, vairākkārtīgi iesitot (galvas sasitums, sejas kaula lūzums), nolaupot mobilo telefonu un kredītkarti, kas notika 2020. gada 12. novembrī, plkst. 03:02, Rīgā, Pūpolu ielā 1.    Pa “karstām pēdām” par iepriekš minētās laupīšanas izdarīšanu KPL 264. panta kārtībā tika aizturētas 2 (divas) personas, ar kuriem laika posmā no plkst. 07:00 līdz plkst. 13:00 tika veiktas pārrunas noskaidrojot notikušā apstākļus, kā arī apsargājot tās.
                3) Kriminālprocesa Nr. 11816004319 ietvaros, kas kvalificējams pēc Krimināllikuma 177. panta trešās daļas un KL 195. panta trešās daļas sastāva pazīmēm, proti par, iespējamu, noziedzīgi iegūtas naudas līdzekļu 7 567 694, 43 USD legalizācijas faktu, izmantojot ārzonu kompāniju norēķinu kontus, kas bija atvērti AS “Trasta komercbanka”, sadarbībā ar VP GKrPP Ekonomisko noziegumu apkarošanas pārvaldes darbiniekiem tika aizturēta persona, pie kuras esošajās telpās un automašīnā tika veiktas sankcionētas kratīšanas neatliekamības kārtībā. Ar aizturēto laika posmā 2020. gada 23. novembra plkst. 07:00 līdz 2020. gada 24. novembra plkst. 00:30 tika veiktas pārrunas noskaidrojot notikušā apstākļus, virkne procesuālo darbību, kā arī tās apsargāšana.</t>
  </si>
  <si>
    <t>1) 22/11/2020 LAUPĪŠANA, KAS NOTIKA BIĶERNIEKU MEŽĀ, PIELIETOJOT ŠAUJAMIEROCIM LĪDZĪGU PRIEKŠMETU (Teikas iecirknis), KP Nr.11091184620, 26.11.2020 no plkst. 09:00 līdz 16:00 tika veikta vainīgo personu aizturēšana un veiktas izmeklēšanas darbības. Aizturētās 2 (divas) personas.
2) 12/11/2020 LAUPĪŠANA, KAS NOTIKA RĪGA,LATGALES PRIEKŠPILSĒTA,PŪPOLU IELA,1 (Latgales iecirknis), KP Nr. 11512000720, 12.11.2020 no plkst. 08:00 līdz 16:00 tika veiktas izmeklēšanas darbības ar aizturētām personām. Aizturētās 2 (divas) personas.
3) 12/11/2020 LAUPĪŠANA, KAS NOTIKA RĪGA,LATGALES PRIEKŠPILSĒTA,PŪPOLU IELA,1 (Latgales iecirknis), KP Nr. 11512000720, 13.11.2020 no plkst. 11:00 līdz 16:00 tika veiktas izmeklēšanas darbības (konvojs, drošības līdzekļa – apcietinājums piemērošana) aizturētām personām.
4)Krāpšana un noziedzīgi iegūto līdzekļu legalizācija, kas notika 04.2019 Rīgā, Miesnieku ielā 9 (Ekonomisko noziegumu apkarošanas pārvalde), KP Nr. 11816004319, 23.11.2020 no plkst. 07:00 līdz 24.11.2020 plkst.01:00 tika veikta personas aizturēšana, dzīves vietas kratīšana, izmeklēšanas darbības ar aizturēto personu.
5) 03/11/2020 148 NMP (FIŠMANE) UZ P.STRADIŅA SL-CU NOGĀDĀJA INDIJAS PILSONI RAMANDEEP SINGH RAWAT P.K.32331582882 (DZIM.27.02.1997.G.)AR D/G GALVAS SMADZEŅU SATRICINĀJUMS?, DEGUNA KAULA LŪZUMS/, SEJAS KAULA LŪZUMI?. TRAUMU GUVA UZ IELAS, KAD N/N PERSONAS IESITA. (Zemgales iecirknis), KP Nr. 11095178520, 11.11.2020 no plkst. 14:00 līdz 18:00 tika veikta 2 (divu) vainīgo personu aizturēšana.
6)20/10/2020 NO SIA "MV TRANS" VEIKALA "WINESTOCK" PIELIETOJOT VARDARBĪBU, NOGĀŽOT PĀRDEVĒJU UZ GRĪDAS NOZAGTS ALKOHOLS. (Teikas iecirknis), KP Nr. 11091172920, 02.11.2020 no plkst. 11:00 līdz 15:00 tika veikta vainīgās personas aizturēšana, veiktas izmeklēšanas darbības, darbs ar  aizturēto personu.</t>
  </si>
  <si>
    <t xml:space="preserve">             1) 2020. gada 10. novembrī VP RRP Rīgas Kurzemes iecirknī uzsākts Kriminālprocess Nr. 11096170920, par to, ka personu grupa fiziski uzbruka un nodarīja miesas bojājumus (galvas sasitums, periorbitāla hematoma) V.Mihailovam, kas notika 2020. gada 09 novembrī, plkst. 08:00, Rīgā, Slokas ielā 183. 2020. gada 10. novembrī, laika posmā no  plkst. 09:00 līdz plks. 15:30, tika veiktas pārrunas ar cietušo noskaidrojot notikušā apstākļus, un izbraukšana ar viņu uz notikuma vietu.
             2) 2020. gada 12. novembrī VP RRP Kriminālpolicijas pārvaldes 2. biroja 1. nodaļā uzsākts Kriminālprocess Nr. 11512000720, kas kvalificējams pēc Krimināllikuma 176. panta 2. daļas, par to, ka tika aplaupīts vīrietis, pielietojot fizisku spēku, vairākkārtīgi iesitot (galvas sasitums, sejas kaula lūzums), nolaupot mobilo telefonu un kredītkarti, kas notika 2020. gada 12. novembrī, plkst. 03:02, Rīgā, Pūpolu ielā 1.Pa “karstām pēdām” par iepriekš minētās laupīšanas izdarīšanu KPL 264. panta kārtībā tika aizturētas 2 (divas) personas, ar kuriem laika posmā no 2020. gada plkst. 10:00 līdz plks. 16:30 tika veiktas konvojēšana drošības līdzekļa piemērošanai tiesā.
            3) Kriminālprocesa Nr. 11816004319 ietvaros, kas kvalificējams pēc Krimināllikuma 177. panta trešās daļas un KL 195. panta trešās daļas sastāva pazīmēm, proti par, iespējamu, noziedzīgi iegūtas naudas līdzekļu 7 567 694, 43 USD legalizācijas faktu, izmantojot ārzonu kompāniju norēķinu kontus, kas bija atvērti AS “Trasta komercbanka”, sadarbībā ar VP GKrPP Ekonomisko noziegumu apkarošanas pārvaldes darbiniekiem tika aizturēta persona, pie kuras esošajās telpās un automašīnā tika veiktas sankcionētas kratīšanas neatliekamības kārtībā. Ar aizturēto laika posmā 2020. gada 23. novembra plkst. 07:00 līdz  plkst. 16:30 tika veiktas pārrunas noskaidrojot notikušā apstākļus, virkne procesuālo darbību, kā arī tās apsargāšana.</t>
  </si>
  <si>
    <t xml:space="preserve">          1) 2020. gada 12. novembrī VP RRP Kriminālpolicijas pārvaldes 2. biroja 1. nodaļā uzsākts Kriminālprocess Nr. 11512000720, kas kvalificējams pēc Krimināllikuma 176. panta 2. daļas, par to, ka tika aplaupīts vīrietis, pielietojot fizisku spēku, vairākkārtīgi iesitot (galvas sasitums, sejas kaula lūzums), nolaupot mobilo telefonu un kredītkarti, kas notika 2020. gada 12. novembrī, plkst. 03:02, Rīgā, Pūpolu ielā 1.
            Pa “karstām pēdām” par iepriekš minētās laupīšanas izdarīšanu KPL 264. panta kārtībā tika aizturētas 2 (divas) personas. 
            Tika veiktas procesuālās darbības:
 12.11.2020. no plkst.4:18 līdz plkst.5:36 veikta cietušās personas pratināšana.
          12.11.2020. no plkst.7:20 līdz plkst.7:54, aizturētās personas kratīšana.
            12.11.2020. no plkst.11:05 līdz plkst.13:15, aizturētās personas nopratināšana.
            20.11.2020. no plkst.11:59 līdz plkst.13:07, un no plkst.13:11 līdz plkst.13:28, cietušās personas papildus pratināšana, uzrādīšana atpazīšanai pēc fotogrāfijām.
              2) Kriminālprocesa Nr. 11095144218
 ietvaros, kas kvalificējams pēc Krimināllikuma 183. panta 2. daļas, par naudas 8 000 EUR izspiešanas faktu personu grupā, kas notika 2018.gada 23.augustā Rīgā, pie nama Spulgas ielā 25, ap plkst. 19:00.
            Tika veiktas procesuālās darbības:
             19.11.2020. no plkst.9:26 līdz plkst.10:17, persona pret kuru uzsākts kriminālprocess nopratināšana;
              27.11.2020. no plkst.16:30 līdz plkst.17:04, persona pret kuru uzsākts kriminālprocess nopratināšana.
              3) Kriminālprocesa Nr. 11410055420 ietvaros, kas kvalificējams pēc Krimināllikuma 176. panta 2. daļas, par to, ka 2020.gada 27.oktobrī ap plkst.23:30, pie ēkas Lašu ielā 7, Jūrmalā, pielietojot vardarbību, cietušajam nolaupītas personīgās mantas.
            Tika veiktas procesuālās darbība:
25.11.2020., no plkst.14:40 līdz plkst.15:04, liecinieka nopratināšana.
             4) Kriminālprocesa Nr. 11352053220 ietvaros, par to, ka 2020.gada 23. novembrī Olaines novadā, Olaines pagastā, Vaivadi 41 tika atrasts nenoskaidrota vīrieša līķis ar vardarbības pazīmēm.
            Tika veiktas procesuālās darbība:
23.11.2020. no plkst. 16:50 līdz plkst. 23:58, notikuma vietas apskate.</t>
  </si>
  <si>
    <t>Rīgas Centra iecirkņa Kriminālpolicijas nodaļa</t>
  </si>
  <si>
    <t xml:space="preserve">inspektors </t>
  </si>
  <si>
    <t>24., 26., un 30.novembrī 2020.gadā- kriminālporcesu  ietvaros tika veiktas procesuālās darbības ar procesā iesiastītām personām- krātīšanas, pratināšana utml.</t>
  </si>
  <si>
    <t>04., 06., 19.,25., un 26.novembrī 2020.gadā- kriminālporcesu  ietvaros tika veiktas procesuālās darbības ar procesā iesiastītām personām-pratināšanas.</t>
  </si>
  <si>
    <t>04., 05., 11., 12., 13., 14., 17., 19., 20., 24., 25., 27., un 30.novembrī 2020.gadā- kriminālporcesu  ietvaros tika veiktas procesuālās darbības ar procesā iesiastītām personām-pratināšanas.</t>
  </si>
  <si>
    <t xml:space="preserve">30.11.2020.g. kriminālporcesa ietvaros, tika veiktas procesuālās darbības ar kriminālporcesā iesiastītās personas piedalīšanos- pratināšana, mantu izņemšana. </t>
  </si>
  <si>
    <t xml:space="preserve">30.11.2020. kriminālporcesu un pārbaudes materiālu ietvaros tika veiktas procesuālās darbības ar procesā iesiastītām personām- pratināšana un iesniegumu pieņemšana. </t>
  </si>
  <si>
    <t>27.11.2020.g.- kriminālporcesu  ietvaros tika veiktas procesuālās darbības ar procesā iesiastītām personām-pratināšanas.</t>
  </si>
  <si>
    <t>04. un 24..novembrī 2020.gadā- kriminālporcesu  ietvaros tika veiktas procesuālās darbības ar procesā iesiastītām personām-personu aizturēšana, personas krātīšana, dzīvesvietas krātīšanas,  utml.</t>
  </si>
  <si>
    <t>Kārtības policijas pārvaldes Kontroles un pasākumu koordinācijas nodaļa</t>
  </si>
  <si>
    <t>kontroles pasākumi, tiešā saskarē ar apmeklētājiem,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</si>
  <si>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galvenā inspektore</t>
  </si>
  <si>
    <t>Kārtības policijas pārvaldes</t>
  </si>
  <si>
    <t>pārvaldes priekšnieka vietnieks</t>
  </si>
  <si>
    <t>Rīgas Latgales iecirkņa Kārtības policijas nodaļa</t>
  </si>
  <si>
    <t>procesuālās darbības, pakalpojuma sniegšanu vai pārrunu vedēja pienākumus tiešā vai ilgstošā kontaktā ar pakalpojuma saņēmējiem vai procesa dalībniekiem (ilgāk par 10 minūtēm)</t>
  </si>
  <si>
    <t>personu aizturēšanu, nogādāšanu vai konvojēšanu, apsargāšanu policijas iecirknī</t>
  </si>
  <si>
    <t>Rīgas Latgales iecirkņa Kriminālpolicijas nodaļa</t>
  </si>
  <si>
    <t>Kriminālpolicijas pārvaldesInformācijas nodaļas Infotehniskā grupa</t>
  </si>
  <si>
    <t>Kriminālprocesā Nr. 11092080620 tika veikta virkne procesuālo darbību, tai skaitā 24.11.2020 kratīšana un darbs ar aizturētajiem (laika posms no 06:00 līdz 22:00).</t>
  </si>
  <si>
    <t>Tiešs vai ilgstošs kontakts ar procesa dalībniekiem (ilgāk par 15 minūtēm) procesuālās darbībās, veicot mobilā tālruņa un SIM kartes infotehnisko izpēti 02.11.2020.</t>
  </si>
  <si>
    <t>Olaines iecirkņa Kārtības policijas nodaļa</t>
  </si>
  <si>
    <t>personu, kurām nepieciešams ievērot pašizolāciju, kontrole klātienē</t>
  </si>
  <si>
    <t>personu, kurām nepieciešams ievērot pašizolāciju, kontrole klātienē, kontroles pasākumus (tiešā saskarē) par komersantu pienākumu izpildīšanu objektos</t>
  </si>
  <si>
    <t>pašizolācijas kontroles pasākumu ievērošanu klātienē (tiešā saskarē)</t>
  </si>
  <si>
    <t>personu, kurām nepieciešams ievērot pašizolāciju, kontrole klātienē, tiešā vai ilgstošā kontaktā ar pakalpojuma saņēmējiem vai procesa dalībniekiem (ilgāk par 10 minūtēm) ( paskaidrojuma pieņemšana ENŽ-3285, ENŽ-3605, APP 15550006436520)</t>
  </si>
  <si>
    <t>personu, kurām nepieciešams ievērot pašizolāciju, kontrole klātienē, tiešā vai ilgstošā kontaktā ar pakalpojuma saņēmējiem vai procesa dalībniekiem (ilgāk par 10 minūtēm) (liecinieku pratināšana KrP 11352050320, 11352050520, ien.Nr.272089)</t>
  </si>
  <si>
    <t>personu, kurām nepieciešams ievērot pašizolāciju, kontrole klātienē, tiešā vai ilgstošā kontaktā ar pakalpojuma saņēmējiem vai procesa dalībniekiem (ilgāk par 10 minūtēm) (paskaidrojumu pieņemšana APP 1550008100220, 15550008234920, ENŽ-3525, ENŽ-3368, ENŽ-3477, ENŽ-3304,ENŽ-3134</t>
  </si>
  <si>
    <t>personu, kurām nepieciešams ievērot pašizolāciju, kontrole klātienē, tiešā vai ilgstošā kontaktā ar pakalpojuma saņēmējiem vai procesa dalībniekiem (ilgāk par 10 minūtēm)(lietas izskatīšana ENŽ-1596, liecību pieņemšana ENŽ-2888, ENŽ-3414, ENŽ-3579</t>
  </si>
  <si>
    <t>tiešā vai ilgstošā kontaktā ar pakalpojuma saņēmējiem vai procesa dalībniekiem (ilgāk par 10 minūtēm) ( paskaidrojuma pieņemšana APP 15550006611820, ENŽ-558, preventīvie pasākumi reidi 24.11.2020. un 27.11.2020.)</t>
  </si>
  <si>
    <t>tiešā vai ilgstošā kontaktā ar pakalpojuma saņēmējiem vai procesa dalībniekiem (ilgāk par 10 minūtēm) (paskaidrojumu pieņemšana APP 15550007144820)</t>
  </si>
  <si>
    <t>Olaines iecirkņa Kriminālpolicijas nodaļa</t>
  </si>
  <si>
    <t>tiešā vai ilgstošā kontaktā ar pakalpojuma saņēmējiem vai procesa dalībniekiem (ilgāk par 10 minūtēm) kratīšana KP Nr.11352050520, aizdomās turētā nopratināšana KP Nr.11352050520, liecinieka un cietušā nopratināšana KP Nr.11352050520, cietušā pārstāvja pieņemšana.</t>
  </si>
  <si>
    <t xml:space="preserve">tiešā vai ilgstošā kontaktā ar pakalpojuma saņēmējiem vai procesa dalībniekiem (ilgāk par 10 minūtēm) liecinieku nopratināšana KP Nr.11352005320, KP Nr.11352045320, cietušā un aizdomās turētā nopratināšana KP Nr.11352052220, cietušā nopratināšana KP Nr.11352050920, paskaidrojums ENŽ-3348, aizdomās turētā nopratināšana KP Nr.1352052220, KP Nr.11352052320, paskaidrojums ENŽ-3416. </t>
  </si>
  <si>
    <t xml:space="preserve">tiešā vai ilgstošā kontaktā ar pakalpojuma saņēmējiem vai procesa dalībniekiem (ilgāk par 10 minūtēm) cietušā nopratināšana KP Nr.11352044420, Nr.11352042920, Nr.11352044620, Nr.11352042820, Nr.11352052420, aizdomās turētā nopratināšana KP Nr.11352041120, Nr.11352007020, Nr.11352044520, liecinieka nopratināšana KP Nr.11352041120, cietušā un aizdomās turētā nopratināšana KP Nr.11352051320. </t>
  </si>
  <si>
    <t>tiešā vai ilgstošā kontaktā ar pakalpojuma saņēmējiem vai procesa dalībniekiem (ilgāk par 10 minūtēm) persona pret kuru uzsākts KP nopratināšana KP Nr.11352044120, video ierakstu izņemšana no NN vietas KP Nr.11221101220, cietušā nopratināšana KP Nr.11352025920, liecinieku nopratināšana KP Nr.11352045118, Nr.11181074019</t>
  </si>
  <si>
    <t xml:space="preserve">tiešā vai ilgstošā kontaktā ar pakalpojuma saņēmējiem vai procesa dalībniekiem (ilgāk par 10 minūtēm) konfrontācija starp nepilngadīgajiem KP Nr.11352009820, Nr.11352042720, liecinieku nopratināšana KP Nr.11352043620, Nr.11352000820, nepilngadīgā liecinieka nopratināšana KP Nr.11352009820, cietušā pārstāvja nopratināšana KP Nr.11352044320, aizdomās turētā nopratināšana KP Nr.11352042720, Nr.11352057019, rokraksta paraugu izņemšana KP Nr.11352053218 </t>
  </si>
  <si>
    <t>tiešā vai ilgstošā kontaktā ar pakalpojuma saņēmējiem vai procesa dalībniekiem (ilgāk par 10 minūtēm) liecinieku nopratināšana KP Nr.12350003720, Nr.11352046320, Nr.11352042320, Nr.11352065719, Nr.11352022520, Nr.11352016920, Nr.11352047220, paskaidrojuma pieņemšana ENŽ-3484, kratīšana KP Nr.11352023020, nepilngadīgā cietušā nopratināšana KP Nr.11352047220, Nr.11352046320, persona pret kuru uzsākts KP nopratināšana, notikuma vietas apskate KP Nr.11352042320</t>
  </si>
  <si>
    <t>tiešā vai ilgstošā kontaktā ar pakalpojuma saņēmējiem vai procesa dalībniekiem (ilgāk par 10 minūtēm) liecinieku nopratināšana KP Nr.11352053220, Nr.11352025720, Nr.11352040720, Nr.11352047120, Nr.11352014018, Nr.1540055220, Nr.15840055320, cietušā nopratināšana KP Nr.11352013815, persona pret kuru uzsākts KP nopratināšana KP Nr.15840055320, aizdomās turētā papildus nopratināšana KP Nr.11352038120</t>
  </si>
  <si>
    <t>Rīgas Teikas iecirkņa Kārtības policijas nodaļa</t>
  </si>
  <si>
    <t>procesuālās darbības, pakalpojuma sniegšanu vai pārrunu vedēja pienākumus tiešā vai ilgstošā kontaktā ar pakalpojuma saņēmējiem vai procesa dalībniekiem (ilgāk par 10 minūtēm);  personu aizturēšanu, nogādāšanu vai konvojēšanu (nav pamatpienākums);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</si>
  <si>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pulcējoties;procesuālās darbības, pakalpojuma sniegšanu vai pārrunu vedēja pienākumus tiešā vai ilgstošā kontaktā ar pakalpojuma saņēmējiem vai procesa dalībniekiem (ilgāk par 10 minūtēm);  personu aizturēšanu, nogādāšanu vai konvojēšanu (nav pamatpienākums);</t>
  </si>
  <si>
    <t>notiesāto un apcietināto personu, nodošanu un pārņemšanu turpmākai brīvības atņemšanas soda vai apcietinājuma izpildīšanai;</t>
  </si>
  <si>
    <t>personu konvojēšanu, apsargāšanu īslaicīgās aizturēšanas vietās, policijas struktūrvienībā vai apsardzi ārstniecības iestādēs maiņas (norīkojuma) laikā;</t>
  </si>
  <si>
    <t xml:space="preserve">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pašizolācijas kontroles pasākumu ievērošanu klātienē (tiešā saskarē);procesuālās darbības, pakalpojuma sniegšanu vai pārrunu vedēja pienākumus tiešā vai ilgstošā kontaktā ar pakalpojuma saņēmējiem vai procesa dalībniekiem (ilgāk par 10 minūtēm); </t>
  </si>
  <si>
    <t xml:space="preserve"> inspektors</t>
  </si>
  <si>
    <t xml:space="preserve">procesuālās darbības, pakalpojuma sniegšanu vai pārrunu vedēja pienākumus tiešā vai ilgstošā kontaktā ar pakalpojuma saņēmējiem vai procesa dalībniekiem (ilgāk par 10 minūtēm);  </t>
  </si>
  <si>
    <t>jaunākais  inspektors</t>
  </si>
  <si>
    <t>Vidzemes reģiona pārvalde</t>
  </si>
  <si>
    <t>Valkas iecirkņa Kārtības policijas nodaļa</t>
  </si>
  <si>
    <t>16.11.2020. pašizolācijas kontroles pasākumu ievērošana klātienē (tiešā saskarē), pārkāpumi nav konstatēti. 28.11.2020.pašizolācijas kontroles pasākumu ievērošana klātienē (tiešā saskarē),  konstatēti pārkāpumi .</t>
  </si>
  <si>
    <t xml:space="preserve"> 27.11.2020. no ārvalstīm ieradušos personu kontrole (QR koda pārbaude), konstatēti pārkāpumi, pieņemt 4 lēmumi administratīvā pārkāpuma lietās 28.11.2020. no ārvalstīm ieradušos personu kontrole (QR koda pārbaude), konstatēti pārkāpumi - pieņemt 7 lēmumi administratīvā pārkāpuma lietās. </t>
  </si>
  <si>
    <t xml:space="preserve">17.11.2020. pašizolācijas kontroles pasākumu ievērošana klātienē (tiešā saskarē), pārkāpumi nav konstatēti. 26.11.2020. pašizolācijas kontroles pasākumu ievērošana klātienē (tiešā saskarē), pārkāpumi nav konstatēti.  27.11.2020. dienesta pienākumu pildīšana saskarē ar iedzīvotājiem pašvaldībās ar paaugstinātu saslimstības rādītāju  un kurās Ministru kabinets ir noteicis papildus drošības prasības, veikti kontroles pasākumi par noteikto ierobežojumu ievērošanu, pārkāpumi nav konstatēti.  </t>
  </si>
  <si>
    <t>22.11.2020.  pašizolācijas kontroles pasākumu ievērošana klātienē (tiešā saskarē), pārkāpumi nav konstatēti.</t>
  </si>
  <si>
    <t>22.11.2020.  no ārvalstīm ieradušos personu kontrole (QR koda pārbaude),  pārkāpumi nav konstatēti. 27.11.2020. no ārvalstīm ieradušos personu kontrole (QR koda pārbaude), konstatēti pārkāpumi - pieņemti 4 lēmumi administratīvā pārkāpuma lietās.</t>
  </si>
  <si>
    <t>27.11.2020. no ārvalstīm ieradušos personu kontrole (QR koda pārbaude), konstatēti pārkāpumi -  pieņemti 4 lēmumi administratīvā pārkāpuma lietās.</t>
  </si>
  <si>
    <t xml:space="preserve">28.11.2020. dienesta pienākumu pildīšana saskarē ar iedzīvotājiem pašvaldībās ar paaugstinātu saslimstības rādītāju  un kurās Ministru kabinets ir noteicis papildus drošības prasības, veikti kontroles pasākumi par noteikto ierobežojumu ievērošanu, pārkāpumi nav konstatēti.      </t>
  </si>
  <si>
    <t xml:space="preserve">27.11.2020. no ārvalstīm ieradušos personu kontrole (QR koda pārbaude) konstatēti pārkāpumi - pieņemts lēmums administratīvā pārkāpuma lietā Nr.16769000527120. </t>
  </si>
  <si>
    <t>Madonas iecirkņa Kārtības policijas nodaļa</t>
  </si>
  <si>
    <t>priekšnieks</t>
  </si>
  <si>
    <t xml:space="preserve">10.11.2020. publiski pieejamo telpu, Madonas sporta centra kontrole, pārkāpumi nav konstatēti. 12.11.2020. publiski pieejamo telpu, Madonas sporta centra kontrole, pārkāpumi nav konstatēti. 13.11.2020. publiski pieejamo telpu, Madonas sporta centra kontrole, pārkāpumi nav konstatēti. 16.11.2020. publiski pieejamo telpu, Madonas sporta centra kontrole, pārkāpumi nav konstatēti.  27.11.2020. publiski pieejamo telpu, 28 veikalu kontrole, pārkāpumi nav konstatēti. Pašvaldībā ar paaugstinātu saslimstības rādītāju uzsākts Administartīvā pārkāpuma process Nr. 16769003958420.  28.11.2020. publiski pieejamo telpu, 10 veikalu kontrole, pārkāpumi nav konstatēti. Pašvaldībā ar paaugstinātu saslimstības rādītāju, uzsākti 2 Administartīvā pārkāpuma procesi un 1 KIM ziņojums </t>
  </si>
  <si>
    <t xml:space="preserve">01.11.2020. pašizolācijas kontroles pasākumu ievērošana klātienē (tiešā saskarē), pārbaudītas 2 personas, pārkāpumi nav konstatēti. 15.11.2020. publiski pieejamo telpu, 5 ēdināšanas iestādes, 2 degvielas uzpildes stacijas kontrole, pārkāpumi nav konstatēti.  22.11.2020.  pašizolācijas kontroles pasākumu ievērošana klātienē (tiešā saskarē), pārbaudītas 1 personas, pārkāpumi nav konstatēti. 24.11.2020. publiski pieejamo telpu, 4 veikalu kontrole, pārkāpumi nav konstatēti. 25.11.2020. publiski pieejamo telpu, 17 veikalu kontrole, pārkāpumi nav konstatēti. 27.11.2020. publiski pieejamo telpu, 13 veikalu kontrole, pārkāpumi nav konstatēti. 30.11.2020. publiski pieejamo telpu, 3 veikalu kontrole, pārkāpumi nav konstatēti. </t>
  </si>
  <si>
    <t xml:space="preserve">09.11.2020. publiski pieejamo telpu, 11 skaistumkopšanas salonu kontrole, pārkāpumi nav konstatēti. 13.11.2020. publiski pieejamo telpu, 3 skaistumkopšanas salonu kontrole, pārkāpumi nav konstatēti. 15.11.2020. publiski pieejamo telpu, 4 veikalu, 3 ēdināšanas iestāžu kontrole, pārkāpumi nav konstatēti. 29.11.2020. publiski pieejamo telpu, 15 veikalu kontrole, pārkāpumi nav konstatēti. 21.11.2020. publiski pieejamo telpu, 5 veikalu kontrole, pārkāpumi nav konstatēti. . 29.11.2020.  pašizolācijas kontroles pasākumu ievērošana klātienē (tiešā saskarē),  pārbaudīta 1 persona, pārkāpumi nav konstatēti.  30.11.2020. publiski pieejamo telpu, 2 degvielas uzpildes staciju kontrole, pārkāpumi nav konstatēti. </t>
  </si>
  <si>
    <t>05.11.2020. pašizolācijas kontroles pasākumu ievērošana klātienē (tiešā saskarē),  pārbaudītas 2 personas, pārkāpumi nav konstatēti. 13.11.2020.  pašizolācijas kontroles pasākumu ievērošana klātienē (tiešā saskarē), pārbaudītas 2 personas, pārkāpumi nav konstatēti. 14.11.2020. publiski pieejamo telpu, 8 lielveikalu kontrole, pārkāpumi nav konstatēti. 17.11.2020. pašizolācijas kontroles pasākumu ievērošana klātienē (tiešā saskarē), pārbaudītas 4 personas, pārkāpumi nav konstatēti.  28.11.2020. publiski pieejamo telpu, 10 veikalu kontrole, pārkāpumi nav konstatēti. Pašvaldībā ar paaugstinātu saslimstības rādītāju, uzsākti 2 Administartīvā pārkāpuma procesi un 1 KIM ziņojums.</t>
  </si>
  <si>
    <t xml:space="preserve">11.11.2020. publiski pieejamo telpu, 7 skaistumkopšanas salonu kontrole, pārkāpumi nav konstatēti. 14.11.2020. publiski pieejamo telpu, 10 ēdināšanas iestāžu kontrole, pārkāpumi nav konstatēti. 15.11.2020.  pašizolācijas kontroles pasākumu ievērošana klātienē (tiešā saskarē),  pārbaudītas 8 personas, pārkāpumi nav konstatēti. 15.11.2020. pašizolācijas kontroles pasākumu ievērošana klātienē (tiešā saskarē), pārbaudītas 2 personas, pārkāpumi nav konstatēti.  24.11.2020. publiski pieejamo telpu, 8 veikalu kontrole, pārkāpumi nav konstatēti.  27.11.2020. publiski pieejamo telpu, 9 skaistumkopšanas salonu kontrole, pārkāpumi nav konstatēti. 27.11.2020.  pašizolācijas kontroles pasākumu ievērošana klātienē (tiešā saskarē), pārbaudīta 1 persona, pārkāpumi nav konstatēti. </t>
  </si>
  <si>
    <t xml:space="preserve"> 12.11.2020. pašizolācijas kontroles pasākumu ievērošana klātienē (tiešā saskarē), pārbaudītas 4 personas, pārkāpumi nav konstatēti. 16.11.2020. pašizolācijas kontroles pasākumu ievērošana klātienē (tiešā saskarē), pārbaudīta 1 persona, pārkāpumi nav konstatēti. 17.11.2020. pašizolācijas kontroles pasākumu ievērošana klātienē (tiešā saskarē),  pārbaudītas 2 personas, pārkāpumi nav konstatēti.   24.11.2020. publiski pieejamo telpu, 8 veikalu, 12 ēdināšanas iestāžu kontrole, pārkāpumi nav konstatēti. </t>
  </si>
  <si>
    <t>17.11.2020. no ārvalstīm ieradušos personu kontrole (QR koda pārbaude), pārbaudītas 2 personas, pārkāpumi nav konstatēti.</t>
  </si>
  <si>
    <t xml:space="preserve">24.11.2020. publiski pieejamo telpu, 8 veikalu kontrole, pārkāpumi nav konstatēti.  28.11.2020. publiski pieejamo telpu, 3 veikalu kontrole, pārkāpumi nav konstatēti. Pašvaldībā ar paaugstinātu saslimstības rādītāju, uzsākti 7 Administartīvā pārkāpuma procesi. </t>
  </si>
  <si>
    <t xml:space="preserve">18.11.2020. no ārvalstīm ieradušos personu kontrole (QR koda pārbaude), pārbaudītas 3  personas, pārkāpumi nav konstatēti. </t>
  </si>
  <si>
    <t xml:space="preserve">24.11.2020. publiski pieejamo telpu, 20 veikalu kontrole, pārkāpumi nav konstatēti.  26.11.2020. publiski pieejamo telpu, 3 veikalu kontrole, pārkāpumi nav konstatēti. 27.11.2020. publiski pieejamo telpu, 5 veikalu kontrole, pārkāpumi nav konstatēti. </t>
  </si>
  <si>
    <t xml:space="preserve">26.11.2020. publiski pieejamo telpu, 1 skaistumkopšanas salona kontrole, pārkāpumi nav konstatēti. </t>
  </si>
  <si>
    <t xml:space="preserve">27.11.2020. publiski pieejamo telpu, 30 veikalu kontrole, pašvaldībā ar paaugstinātu saslimstības rādītāju, pārkāpumi nav konstatēti. </t>
  </si>
  <si>
    <t>27.11.2020. publiski pieejamo telpu, 28 veikalu kontrole, pārkāpumi nav konstatēti, pašvaldībā ar paaugstinātu saslimstības rādītāju, uzsākts Administartīvā pārkāpuma process Nr. 16769003958420.</t>
  </si>
  <si>
    <t>Cēsu iecirkņa Kārtības policijas nodaļa</t>
  </si>
  <si>
    <t xml:space="preserve">21.11.20. publiski pieejamo telpu, tirdzniecības vietu, ēdināšanas iestāžu kontrole, pārkāpumi nav konstatēti.  </t>
  </si>
  <si>
    <t xml:space="preserve">25.11.20. publiski pieejamo telpu, tirdzniecības vietu, ēdināšanas iestāžu kontrole, pārkāpumi nav konstatēti. </t>
  </si>
  <si>
    <t>25.11.20. publiski pieejamo telpu, tirdzniecības vietu, ēdināšanas iestāžu kontrole, pārkāpumi nav konstatēti.</t>
  </si>
  <si>
    <t xml:space="preserve">22.11.20., 27.11.20.. 29.11.20. publiski pieejamo telpu, tirdzniecības vietu, ēdināšanas iestāžu kontrole, pārkāpumi nav konstatēti.  </t>
  </si>
  <si>
    <t xml:space="preserve">14.11.20., 21.11.20, 22.11.20.,27.11.20., 30.11.20 publiski pieejamo telpu, tirdzniecības vietu, ēdināšanas iestāžu  kontrole, pārkāpumi nav konstatēti. </t>
  </si>
  <si>
    <t>29.11.2020. publiski pieejamo telpu, izklaižu,  tirdzniecības vietu kontrole,  pārkāpumi nav konstatēti.</t>
  </si>
  <si>
    <t xml:space="preserve">24.11.20., 30.11.20. publiski pieejamo telpu, tirdzniecības vietu, ēdināšanas iestāžu kontrole, pārkāpumi nav konstatēti. </t>
  </si>
  <si>
    <t xml:space="preserve">30.11.20. publiski pieejamo telpu, tirdzniecības vietu, ēdināšanas ieztāžu  kontrole, konstatēts pārkāpums - pieņemts lēmums administratīvā pārkāpuma lietā Nr.16769003902820. </t>
  </si>
  <si>
    <t xml:space="preserve">30.11.20. publiski pieejamo telpu, tirdzniecības vietu, ēdināšanas iestāžu  kontrole, pārkāpumi nav konstatēti.  </t>
  </si>
  <si>
    <t>Alūksnes iecirkņa Kārtības policijas nodaļa</t>
  </si>
  <si>
    <t xml:space="preserve">11.11.2020. publiski pieejamo telpu, veikalu, kafejnīcu kontrole, pārkāpumi nav konstatēti.  </t>
  </si>
  <si>
    <t xml:space="preserve">16.11.2020.g. publiski pieejamo telpu, sporta pasākumu kontrole, pārkāpumi netika konstatēti. 23.10.2020.g. publiski pieejamo telpu, sporta pasākumu kontrole. Pārkāpumi netika konstatēti. 24.11.2020.g. publiski pieejamo telpu, veikalu, DUS, tirdzniecības centru kontrole. Pārkāpumi netika konstatēti. </t>
  </si>
  <si>
    <t xml:space="preserve"> vecāka inspektors</t>
  </si>
  <si>
    <t xml:space="preserve">14.11.2020.g. publiski pieejamo telpu veikalu, kafefnīcu, tirdzniecības centru  kontrole, pārkāpumi netika konstatēti. 14.11.2020.   reaģēšana uz izsaukumu par pašizolācijas pārkāpumu  ENŽ nr.023931, pārkāpumi netika konstatēti. </t>
  </si>
  <si>
    <t xml:space="preserve">  inspektors</t>
  </si>
  <si>
    <t>03.11.2020.g. pašizolācijas kontroles pasākumu ievērošana klātienē (tiešā saskarē), pārkāpumi nav konatatēti, ENŽ nr.023160. . 21.11.2020.g. publiski pieejamo telpu, veikalu, kafejnīcu, tirdzniecības centru  kontrole, pārkāpumi netika konstatēti. 22.11..2020.g. pašizolācijas kontroles pasākumu ievērošana klātienē (tiešā saskarē),  pārkāpumi nav konatatēti. 24.11.2020.g. publiski pieejamo telpu, veikalu, kafejnīcu, tirdzniecības centru  kontrole, pārkāpumi netika konstatēti. 29.11.2020.g. publiski pieejamo telpu veikalu, kafejnīcu, tirdzniecības centru  kontrole, pārkāpumi netika konstatēti. 30.11.2020.g. publiski pieejamo telpu veikalu, kafejnīcu, tirdzniecības centru  kontrole, uzsākti 2 adm. procesi, ENŽ 25013.</t>
  </si>
  <si>
    <t xml:space="preserve">3.2., 4.1.,  11.11.2020.g. publiski pieejamo telpu, veikalu, kafejnīcu, tirdzniecības centru  kontrole, pārkāpumi netika konstatēti. 24.11.2020.g. publiski pieejamo telpu, veikalu, kafejnīcu, tirdzniecības centru  kontrole, pārkāpumi netika konstatēti. 30.11.2020.g.publiski pieejamo telpu, veikalu, autoostas  kontrole,  konstatēts viens pārkāpumu, pieņemts lēmums administratīvā pārkāpuma lietā  nr.16769003986820. </t>
  </si>
  <si>
    <t>25.11.2020.g.  no ārvalstīm ieradušos personu kontrole (QR koda pārbaude), konstatēts pārkāpums - pieņemts lēmums administratīvā pārkāpuma lietā Nr.16769003946320.</t>
  </si>
  <si>
    <t>11.11.2020.g.  publiski pieejamo telpu, veikalu, kafejnīcu, tirdzniecības centru  kontrole, pārkāpumi netika konstatēti. 12.11.2020. pašizolācijas kontroles pasākumu ievērošana klātienē (tiešā saskarē), pārkāpumi netika konstatēti. 14.11.2020.g. publiski pieejamo telpu, veikalu, kafejnīcu, tirdzniecības centru  kontrole, pārkāpumi netika konstatēti. 20.11.2020.g. publiski pieejamo telpu, veikalu, kafejnīcu, tirdzniecības centru  kontrole, pārkāpumi netika konstatēti. 27.11.2020.g. publiski pieejamo telpu, veikalu, kafejnīcu, tirdzniecības centru  kontrole, pārkāpumi netika konstatēti. 28.11.2020. kontroles pasākumi par pašizolācijas ievērošanu klātienē, pārkāpumi netika konstatēti.</t>
  </si>
  <si>
    <t xml:space="preserve">14.11.2020.g. publiski pieejamo telpu, veikalu, kafejnīcu, tirdzniecības centru  kontrole, pārkāpumi netika konstatēti. 14.11.2020.  pašizolācijas kontroles pasākumu ievērošana klātienē (tiešā saskarē), ENŽ nr.023931, pārkāpumi netika konstatēti. </t>
  </si>
  <si>
    <t>vecāka inspektors</t>
  </si>
  <si>
    <t xml:space="preserve">17.11.2020.g. pašizolācijas kontroles pasākumu ievērošana klātienē (tiešā saskarē), pārkāpumi netika konstātēti. 25.11.2020.g. publiski pieejamo telpu veikalu, kafejnīcu, tirdzniecības centru  kontrole, pārkāpumi netika konstatēti. </t>
  </si>
  <si>
    <t xml:space="preserve"> vecākais inspektors</t>
  </si>
  <si>
    <t xml:space="preserve">20.11.2020.g. publiski pieejamo telpu veikalu, kafejnīcu, tirdzniecības centru  kontrole, pārkāpumi netika konstatēti. 24.11.2020.g. publiski pieejamo telpu veikalu, kafejnīcu, tirdzniecības centru  kontrole, pārkāpumi netika konstatēti. 27.11.2020.g. publiski pieejamo telpu veikalu, kafejnīcu, tirdzniecības centru  kontrole, pārkāpumi netika konstatēti. </t>
  </si>
  <si>
    <t xml:space="preserve">28.11.2020.g. pašizolācijas kontroles pasākumu ievērošana klātienē (tiešā saskarē), pārkāpumi netika konstātēti. </t>
  </si>
  <si>
    <t xml:space="preserve">28.11.2020.g. publiski pieejamo telpu, veikalu, kafejnīcu, tirdzniecības centru  kontrole, pārkāpumi netika konstatēti. 29.11.2020. pašizolācijas kontroles pasākumu ievērošana klātienē (tiešā saskarē), konstatēts pārkāpums - uzsākta resoriskā pārbaude ENŽ 025043. </t>
  </si>
  <si>
    <t xml:space="preserve">28.11.2020.g no ārvalstīm ieradušos personu kontrole (QR koda pārbaude), konstatēti pārkāpumi - pieņemti 3 lēmumi administratīvā pārkāpuma lietās.29.11.2020  no ārvalstīm ieradušos personu kontrole (QR koda pārbaude), konstatēts pārkāpums - pieņemts lēmums administratīvā pārkāpuma lietā Nr.16769003974220. </t>
  </si>
  <si>
    <t>Limbažu iecirkņa Kārtības policijas nodaļa</t>
  </si>
  <si>
    <t xml:space="preserve">24.11.2020. publiski pieejamo telpu, tidzniecības un sabiedriskās ēdināšanas vietu kontrole, pārkāpumi nav konstatēti. </t>
  </si>
  <si>
    <t xml:space="preserve">21.11.2020. publiski pieejamo telpu, tidzniecības un sabiedriskās ēdināšanas vietu kontrole, pārkāpumi nav konstatēti.  29.11.2020., 30.11.2020. dienesta pienākumus saskarsmē ar iedzīvotājiem pašvaldībās ar paaugstinātu saslimstības rādītāju un kurās Ministru kabinest ir noteicis papildus drošības prasības, ENŽ Nr.24910 no 29.11.2020,  ENŽ Nr.024955 no 30.11.2020, ENŽ Nr.024988 no 30.11.2020.                                                                             </t>
  </si>
  <si>
    <t xml:space="preserve">26.11.2020. publiski pieejamo telpu, tidzniecības un sabiedriskās ēdināšanas vietu kontrole, pārkāpumi nav konstatēti. </t>
  </si>
  <si>
    <t>Kārtības policijas biroja Atļauju sistēmas grupa</t>
  </si>
  <si>
    <t>13.11.2020 tiešā kontaktā ar procesa dalībnieku procesuālās darbības (liecinieka pratināšana), ENŽ 23873 no 13.11.2020., uzsākts KP 11280027920.</t>
  </si>
  <si>
    <t xml:space="preserve">28.11.2020. publiski pieejamo telpu, tidzniecības un sabiedriskās ēdināšanas vietu kontrole, pārkāpumi nav konstatēti. 28.11.2020, 29.11.2020, 30.11.2020 dienesta pienākumus saskarsmē ar iedzīvotājiem pašvaldībās ar paaugstinātu saslimstības rādītāju un kurās Ministru kabinest ir noteicis papildus drošības prasības. Pamatojums ENŽ Nr.24861 no 28.11.2020,  ENŽ Nr.024922 no 29.11.2020, ENŽ Nr.025001 no 30.11.2020 .                                                                                   </t>
  </si>
  <si>
    <t xml:space="preserve">29.11.2020, 30.11.2020. dienesta pienākumus saskarsmē ar iedzīvotājiem pašvaldībās ar paaugstinātu saslimstības rādītāju un kurās Ministru kabinest ir noteicis papildus drošības prasības. Pamatojums ENŽ Nr.24922 no 29.11.2020,  ENŽ Nr.025001 no 30.11.2020,                             </t>
  </si>
  <si>
    <t>Valmieras iecirkņa Kārtības policijas nodaļa</t>
  </si>
  <si>
    <t>20.11.2020. publiski pieejamo telpu, tirdzniecības vietu, sporta un atpūtas pasākumu, naktsklubu, spēļu zāļu kontrole, pārkāpumi nav konstatēti.</t>
  </si>
  <si>
    <t>18.11.2020; 25.11.2020; 27.11.2020; 28.11.2020 publiski pieejamo telpu, tirdzniecības vietu, sporta un atpūtas pasākumu, naktsklubu, spēļu zāļu kontrole, pārkāpumi nav konstatēti.</t>
  </si>
  <si>
    <t>08.11.2020; 15.11.2020; 18.11.2020; 25.11.2020; 26.11.2020 publiski pieejamo telpu, tirdzniecības vietu, sporta un atpūtas pasākumu, naktsklubu, spēļu zāļu kontrole, pārkāpumi nav konstatēti.</t>
  </si>
  <si>
    <t>18.11.2020; 25.11.2020 publiski pieejamo telpu, tirdzniecības vietu, sporta un atpūtas pasākumu, naktsklubu, spēļu zāļu kontrole, pārkāpumi nav konstatēti.</t>
  </si>
  <si>
    <t xml:space="preserve">14.11.2020; 21.11.2020; 22.11.2020; 29.11.2020 publiski pieejamo telpu, tirdzniecības vietu, sporta un atpūtas pasākumu, naktsklubu, spēļu zāļu kontrole, pārkāpumi nav konstatēti. </t>
  </si>
  <si>
    <t xml:space="preserve">28.11.2020. publiski pieejamo telpu, tirdzniecības vietu, sporta un atpūtas pasākumu, naktsklubu, spēļu zāļu kontrole, pārbaudītas 16 vietas, pārkāpumi nav konstatēti. </t>
  </si>
  <si>
    <t xml:space="preserve">02.11.2020. reaģēšana uz izsaukumu par pašizolācijas pārkāpumu, EnŽ 23076, personu aptauja. 03.11.2020. procesuālas darbības EnŽ 23007, EnŽ 023341, paskaidrojuma pieņemšana. 10.11.2020. procesuālas darbības EnŽ 023611, iesnieguma pieņemšana, materiāla noformēšana. 09.11.2020. procesuālas darbības EnŽ 024107, paskaidrojuma pieņemšana. 24.11.2020. procesuālas darbības EnŽ 024312, materiāla noformēšana. 20.11.2020. procesuālas darbības EnŽ 024644, paskaidrojuma pieņemšana. 25.11.2020. procesuālas darbības EnŽ 024732, paskaidrojuma pieņemšana. 26.11.2020. procesuālas darbības, EnŽ 024739 iesnieguma pieņemšana, materiāla noformēšana. </t>
  </si>
  <si>
    <t xml:space="preserve">05.11.2020; 06.11.2020; 13.11.2020; 14.11.2020; 21.11.2020. publiski pieejamo telpu, tirdzniecības vietu, sporta un atpūtas pasākumu, naktsklubu, spēļu zāļu kontrole, pārkāpumi nav konstatēti. </t>
  </si>
  <si>
    <t>Kārtības policijas biroja Patruļpolicijas nodaļas Satiksmes uzraudzības rota</t>
  </si>
  <si>
    <t xml:space="preserve">24.11.2020. publiski pieejamo telpu kontrole, pārkāpumi nav konstatēti. </t>
  </si>
  <si>
    <t xml:space="preserve"> 29.11.2020. no ārvalstīm ieradušos personu kontrole (QR koda pārbaude), sastādītas 5 adm.lietas.</t>
  </si>
  <si>
    <t xml:space="preserve"> 29.11.2020. no ārvalstīm ieradušos personu kontrole (QR koda pārbaude), sastādītas 4 adm.lietas.</t>
  </si>
  <si>
    <t>Kārtības policijas biroja Patruļpolicijas nodaļas Patruļdienesta rota</t>
  </si>
  <si>
    <t xml:space="preserve">24.11.2020.  personas nogādāšana  lēmuma izpildei, par  piemērota piespiedu līdzekļa piemērošanu- ievietošana psihiatriskajā slimnīcā, persona, tika aizturēta, apsargāta un konvojēta uz Streņču psihoneiroloģisko slimnīcu. 26.11.2020. publiski pieejamo telpu, 5 tirdzniecības vietu kontrole. 30.11.2020. publiski pieejamo telpu, 4 tirdzniecības vietu kontrole, sastādīta 1 adm. lieta.                                                                    </t>
  </si>
  <si>
    <t xml:space="preserve">24.11.2020.  personas nogādāšana  lēmuma izpildei, par  piemērota piespiedu līdzekļa piemērošanu- ievietošana psihiatriskajā slimnīcā, persona, tika aizturēta, apsargāta un konvojēta uz Streņču psihoneiroloģisko slimnīcu. </t>
  </si>
  <si>
    <t xml:space="preserve">24.11.2020. publiski pieejamo telpu, tirdzniecības vietu, veikalu kontrole, pārkāpumi nav konstatēti.        </t>
  </si>
  <si>
    <t>17.11.2020. un 27.11.2020. no ārvalstīm ieradušos personu kontrole (QR koda pārbaude), konstatēti 5 pārkāpumi - pieņemti lēmumi administratīvo pārkāpumu E-lietās.</t>
  </si>
  <si>
    <t xml:space="preserve"> 27.11.2020. no ārvalstīm ieradušos personu kontrole (QR koda pārbaude), konstatēti 3 pārkāpumi - pieņemti lēmumi administratīvo pārkāpumu E-lietās</t>
  </si>
  <si>
    <t>16.11.2020. un 17.11.2020. no ārvalstīm ieradušos personu kontrole (QR koda pārbaude), konstatēti 2 pārkāpumi - pieņemti lēmumi administratīvo pārkāpumu E-lietās</t>
  </si>
  <si>
    <t xml:space="preserve">16.11.2020.  kontroles pasākumi par pašizolācijas ievērošanu klātienē, pārkāpumi nav konstatēti.   </t>
  </si>
  <si>
    <t xml:space="preserve">16.11.2020.  kontroles pasākumi par pašizolācijas ievērošanu klātienē, pārkāpumi nav konstatēti.       </t>
  </si>
  <si>
    <t xml:space="preserve">20.11.2020. no ārvalstīm ieradušos personu kontrole (QR koda pārbaude), konstatēti pārkāpumi - pieņemts lēmums 3 administratīvā pārkāpuma lietās.  29.11.2020. no ārvalstīm ieradušos personu kontrole (QR koda pārbaude), pārkāpumi nav konstatēti. </t>
  </si>
  <si>
    <t xml:space="preserve">17.11.2020.  kontroles pasākumi par pašizolācijas ievērošanu klātienē, pārkāpumi nav konstatēti. 22.11.2020.  kontroles pasākumi par pašizolācijas ievērošanu klātienē,  pārkāpumi nav konstatēti.           </t>
  </si>
  <si>
    <t xml:space="preserve">22.11.2020. no ārvalstīm ieradušos personu kontrole (QR koda pārbaude), pārkāpumi nav konstatēti. </t>
  </si>
  <si>
    <t xml:space="preserve">28.11.2020 dienesta pienākumu pildīšana saskarē ar iedzīvotājiem pašvaldībās ar paaugstinātu saslimstības rādītāju  un kurās Ministru kabinets ir noteicis papildus drošības prasības, veikti kontroles pasākumi par noteikto ierobežojumu ievērošanu, pārkāpumi nav konstatēti.            </t>
  </si>
  <si>
    <t xml:space="preserve">20.11.2020. no ārvalstīm ieradušos personu kontrole (QR koda pārbaude), pārkāpumi nav konstatēti. 23.11.2020. no ārvalstīm ieradušos personu kontrole (QR koda pārbaude), pārkāpumi nav konstatēti. 28.11.2020. no ārvalstīm ieradušos personu kontrole (QR koda pārbaude), pārkāpumi nav konstatēti. 30.11.2020. no ārvalstīm ieradušos personu kontrole (QR koda pārbaude), pārkāpumi nav konstatēti.  </t>
  </si>
  <si>
    <t>27.11.2020. publiski pieejamo telpu, tirdzniecības vietu kontrole, konstatēts pārkāpums - pieņemts lēmums administratīvā pārkāpuma lietā Nr.16769000524220 un Nr.16769000528520.</t>
  </si>
  <si>
    <t>28.11.2020.  kontroles pasākumi par pašizolācijas ievērošanu klātienē, konstatēti pārkāpumi - pieņemts lēmums administratīvā pārkāpuma lietā.</t>
  </si>
  <si>
    <t xml:space="preserve">20.11.2020. no ārvalstīm ieradušos personu kontrole (QR koda pārbaude), konstatēti pārkāpumi -  pieņemti 3 lēmumi administratīvā pārkāpuma lietās.  28.11.2020.  no ārvalstīm ieradušos personu kontrole (QR koda pārbaude), konstatēti pārkāpumi - pieņemti 7 lēmumi administratīvā pārkāpuma lietās.      </t>
  </si>
  <si>
    <t xml:space="preserve">27.11.2020. kontroles pasākumi  no ārvalstīm ieradušos personu kontrole (QR koda pārbaude), konstatēti pārkāpumi - pieņemts lēmums administratīvā pārkāpuma lietā Nr.16769000527120.      </t>
  </si>
  <si>
    <t>27.11.2020 dienesta pienākumu pildīšana saskarē ar iedzīvotājiem pašvaldībās ar paaugstinātu saslimstības rādītāju  un kurās Ministru kabinets ir noteicis papildus drošības prasības, veikti kontroles pasākumi par noteikto ierobežojumu ievērošanu, pārkāpumi nav konstatēti.</t>
  </si>
  <si>
    <t>Kārtības policijas biroja Patruļpolicijas nodaļas patruļdienesta rota</t>
  </si>
  <si>
    <t xml:space="preserve">17.11.2020.  reaģēšana uz izsaukumu par karantīnas pārkāpumu Enž: Nr.24114.  24.11.2020.  pārbaudītas publiski pieejamas vietas, pārbaudītas 4  iestādes, pārkāpumi netika konstatēti. 27.11.2020. pārbaudītas 18. publiski pieejamas vietas, ēdnīcas un veikali, pārkāpumi netika konstatēti.  Reaģēšana uz izsaukumu par karantīnas pārkāpumu Enž: 01398.  </t>
  </si>
  <si>
    <t xml:space="preserve">14.11.2020.; 27.11.2020; 30.11.2020.  publiski pieejamo telpu, tirdzniecības vietu, veikalu un ēdināšanas iestāžu kontrole, pārkāpumi  konstatēti ENŽ 023949; Nž:023948 ;Nž:023946. 30.11.2020. dienesta pienākumu pildīšana saskarsmē ar iedzīvotājiem pašvaldībā ( Limbažu novada un Salacgrīvas novads) ar paaugstinātu saslimstības rādītāju un kurās MK ir noteicis papildu drošības prasības,  pieņemti 2 lēmumi administratīvā pārkāpuma lietās.  </t>
  </si>
  <si>
    <t xml:space="preserve">27.11.2020. no ārvalstīm ieradušos personu kontrole (QR koda pārbaude), pārkāpumi  konstatēti -  pieņemti 3 lēmumi administratīvā pārkāpuma lietās.  </t>
  </si>
  <si>
    <t>Kārtības policijas biroja Patruļpolicijas nodaļas Patruļdienesta rotas</t>
  </si>
  <si>
    <t xml:space="preserve">14.11.2020; 27.11.2020; 30.11.2020.  publiski pieejamo telpu, tirdzniecības vietu, veikalu un ēdināšanas iestāžu kontrole, pārkāpumi  konstatēti   Nž:023949; Nž:023948; Nž:023946. 30.11.2020. dienesta pienākumu pildīšana saskarsmē ar iedzīvotājiem pašvaldībā (Limbažu novads un Salacgrīvas novads) ar paaugstinātu saslimstības rādītāju un kurās Ministru kabinets ir noteicis papildu drošības prasības,  pieņemti 2 lēmumi administratīvā pārkāpuma lietās.  </t>
  </si>
  <si>
    <t xml:space="preserve"> 27.11.2020. no ārvalstīm ieradušos personu kontrole (QR koda pārbaude), pārkāpumi  konstatēti -  pieņemti 3 lēmumi administratīvā pārkāpuma lietās.  </t>
  </si>
  <si>
    <t xml:space="preserve">29.11.2020, 30.11.2020   publiski pieejamo telpu, tirdzniecības vietu, veikalu un ēdināšanas iestāžu kontrole, pārkāpumi nav konstatēti.   29.11.2020; 30.11.2020. dienesta pienākumu pildīšana saskarsmē ar iedzīvotājiem pašvaldībā (Limbažu novads un Salacgrīvas novads) ar paaugstinātu saslimstības rādītāju un kurās Ministru kabinets ir noteicis papildu drošības prasības, pieņemts lēmums administratīvā pārkāpuma lietā Nr.16769003985020, Nr.16769003985620; Nr.16769003976520; Nž:025002. 30.11.2020.reaģēšana uz izsaukumiem par pašizolācijas pārkāpumiem (tiešās saskarsmes laikā) Nž:02497; Nž:024986. 13.11.2020. procesuālās darbības ar procesa dalībnieku kurš ir  inficētas ar infekcijas slimībām, kurām jāievēro karantīna, KP11280027920, Nž:023873.     </t>
  </si>
  <si>
    <t>16.11.2020.; 21.11.2020.; 22.11.2020.; 29.11.2020. no ārvalstīm ieradušos personu kontrole (QR koda pārbaude), pārkāpumi  konstatēti - pieņemts lēmums administratīvā pārkāpuma lietā Nr.16769003978220</t>
  </si>
  <si>
    <t xml:space="preserve">29.11.2020, 30.11.2020   publiski pieejamo telpu, tirdzniecības vietu, veikalu un ēdināšanas iestāžu kontrole, pārkāpumi nav konstatēti.   29.11.2020; 30.11.2020. dienesta pienākumu pildīšana saskarsmē ar iedzīvotājiem pašvaldībā (Limbažu novads un Salacgrīvas novads) ar paaugstinātu saslimstības rādītāju un kurās Ministru kabinets ir noteicis papildu drošības prasības,  pieņemti 3 lēmumi administratīvā pārkāpuma lietās, Nž:025002. 30.11.2020.reaģēšana uz izsaukumiem par pašizolācijas pārkāpumiem (tiešās saskarsmes laikā) Nž:02497; Nž:024986. 13.11.2020. procesuālās darbības ar procesa dalībnieku kurš ir  inficētas ar infekcijas slimībām, kurām jāievēro karantīna, KP11280027920, Nž:023873.     </t>
  </si>
  <si>
    <t>16.11.2020.; 21.11.2020.; 22.11.2020.; 29.11.2020. no ārvalstīm ieradušos personu kontrole (QR koda pārbaude), pārkāpumi  konstatēti - pieņemts lēmums administratīvā pārkāpuma lietā Nr.16769003979320.</t>
  </si>
  <si>
    <t xml:space="preserve">10.11.2020. reaģēšana uz izsaukumu par  pašizolācijas pārkāpumiem (tiešās saskarsmes laikā), pieņemts lēmums par policijas nošķiršanu, Nž:023646, 24.11.2020.  publiski pieejamo telpu, tirdzniecības vietu, veikalu un ēdināšanas iestāžu kontrole, pārkāpumi nav konstatēti.  26.11.2020.  reaģēšana uz izsaukumu par  pašizolācijas pārkāpumiem (tiešās saskarsmes laikā), uzsākta resoriskā pārbaude, pamatojums Nž:024700, 28.11.2020.; 29.11.2020. pildīja dienesta pienākumus saskarsmē ar iedzīvotājiem pašvaldībā (Limbažu novads un Salacgrīvas novads) ar paaugstinātu saslimstības rādītāju un kurās Ministru kabinets ir noteicis papildu drošības prasības, reaģēts uz notikumiem: Nž:024894, Nž:024891, Nž:024883, </t>
  </si>
  <si>
    <t xml:space="preserve">Kārtības policijas biroja Patruļpolicijas nodaļas Patruļdienesta rotas </t>
  </si>
  <si>
    <t xml:space="preserve">10.11.2020. reaģēšana uz izsaukumu par  pašizolācijas pārkāpumiem (tiešās saskarsmes laikā), pieņemts lēmums par policijas nošķiršanu, Nž:023646. 28.11.2020; 29.11.2020. pildīja dienesta pienākumus saskarsmē ar iedzīvotājiem pašvaldībā ( Limbažu novads un Salacgrīvas novads) ar paaugstinātu saslimstības rādītāju un kurās Ministru kabinets ir noteicis papildu drošības prasības, reaģēts uz notikumiem: Nž:024894, 29.11.2020; Nž:024891, 29.11.2020; Nž:024883, 28.11.2020;  26.11.2020.  reaģēšana uz izsaukumu par karantīnas pārkāpumu, uzsākta resoriskā pārbaude, pamatojums Nž:024700.                            </t>
  </si>
  <si>
    <t>Kārtības policijas biroja Patruļpolicijas nodaļas Satiksmes uzraudzības rotas</t>
  </si>
  <si>
    <t xml:space="preserve">25.11.2020.; 26.11.2020.; 28.11.2020.  publiski pieejamo telpu, tirdzniecības vietu, veikalu un ēdināšanas iestāžu kontrole, konstatēti pārkāpumi, pieņemts lēmums administratīvā pārkāpuma lietā Nr.16769003973120.             </t>
  </si>
  <si>
    <t xml:space="preserve"> 28.11.2020. no ārvalstīm ieradušos personu kontrole (QR koda pārbaude), pārkāpumi  netika konstatēti. </t>
  </si>
  <si>
    <t xml:space="preserve">25.11.2020.  publiski pieejamo telpu, tirdzniecības vietu, veikalu un ēdināšanas iestāžu kontrole, nav konstatēti pārkāpumi. </t>
  </si>
  <si>
    <t xml:space="preserve"> 11.11.2020.  reaģēšana uz izsaukumu par pašizolācijas pārkāpumu, pārkāpumi nav konstatēti, Nž:023725. 13.11.2020. procesuālās darbības ar procesa dalībnieku kurš ir  inficētas ar infekcijas slimībām, kurām jāievēro karantīna, KP11280027920, Nž:023873.</t>
  </si>
  <si>
    <t xml:space="preserve">Kārtības policijas biroja Patruļpolicijas nodaļas Satiksmes uzraudzības rotas </t>
  </si>
  <si>
    <t>11.11.2020.  reaģēšana uz izsaukumu par pašizolācijas pārkāpumu, pārkāpumi nav konstatēti Nž:023725.</t>
  </si>
  <si>
    <t>24.11.2020. personas, kurai ir noteikta Covid-19 infekcijas slimība, kontrole klātienē, uzsākta resoriskā pārbaude Nž:024584.</t>
  </si>
  <si>
    <t>28.11.2020.   publiski pieejamo telpu, tirdzniecības vietu, veikalu un ēdināšanas iestāžu kontrole, pārkāpumi nav konstatēti   28.11.2020., 29.11.2020., 30.11.2020. pildīja dienesta pienākumus saskarsmē ar iedzīvotājiem pašvaldībā ( Limbažu novads un Salacgrīvas novads) ar paaugstinātu saslimstības rādītāju un kurās Ministru kabinets ir noteicis papildu drošības prasības,  pieņemti 5 lēmumi administratīvā pārkāpuma lietās.  Reaģēts uz izsaukumiem: Nž:024759, 27.11.2020, Nž:024763, 27.11.2020. (AP lieta Nr.16769000050520); Nž:02478, 27.11.2020 ;Nž;024834, 28.11.2020, Nž.24922, 29.11.2020 ;Nž:024934 ,29.11.2020; Nž:025015, 30.11.2020.  3.2., 4.3. 27.11.2020.  reaģēšana uz izsaukumu par karantīnas pārkāpumu, pārkāpums  konstatēts uzsākta resoriskā pārbaude, Nž:024764.</t>
  </si>
  <si>
    <t>28.11.2020. no ārvalstīm ieradušos personu kontrole (QR koda pārbaude), pārkāpumi nav konstatēti.</t>
  </si>
  <si>
    <t xml:space="preserve">05.11.2020.  kontroles pasākumi par pašizolācijas ievērošanu klātienē, pārbaudītas 2 personas, pārkāpumi nav konstatēti.  13.11.2020.  kontroles pasākumi par pašizolācijas ievērošanu klātienē pārbaudītas 2 personas, pārkāpumi nav konstatēti.  29.11.2020. publiski pieejamo telpu, 15 veikalu kontrole, pārkāpumi nav konstatēti.  21.11.2020. publiski pieejamo telpu, 17 veikalu kontrole, pārkāpumi nav konstatēti.  25.11.2020. publiski pieejamo telpu, 11 veikalu kontrole, pārkāpumi nav konstatēti. 27.11.2020. publiski pieejamo telpu, 4 veikalu kontrole, pārkāpumi nav konstatēti.  29.11.2020.  kontroles pasākumi par pašizolācijas ievērošanu klātienē, pārbaudītas 1 personas, pārkāpumi nav konstatēti. </t>
  </si>
  <si>
    <t xml:space="preserve">01.11.2020.  kontroles pasākumi par pašizolācijas ievērošanu klātienē, pārbaudītas 3 personas, pārkāpumi nav konstatēti. 12.11.2020.  kontroles pasākumi par pašizolācijas ievērošanu klātienē, pārbaudītas 4 personas, pārkāpumi nav konstatēti.  24.11.2020. publiski pieejamo telpu 8 veikalu kontrole, pārkāpumi nav konstatēti. 27.11.2020.  kontroles pasākumi par pašizolācijas ievērošanu klātienē, pārbaudītas 7 personas, pārkāpumi nav konstatēti.  30.11.2020.  kontroles pasākumi par pašizolācijas ievērošanu klātienē, pārbaudītas 7 personas, pārkāpumi nav konstatēti. </t>
  </si>
  <si>
    <t xml:space="preserve"> 05.11.2020.  kontroles pasākumi par pašizolācijas ievērošanu klātienē, pārbaudītas 2 personas, pārkāpumi nav konstatēti.  14.11.2020. publiski pieejamo telpu 8 lielveikali kontrole, pārkāpumi nav konstatēti.  22.11.2020.  kontroles pasākumi par pašizolācijas ievērošanu klātienē, pārbaudītas 1 personas, pārkāpumi nav konstatēti. </t>
  </si>
  <si>
    <t>18.11.2020. no ārvalstīm ieradušos personu kontrole (QR koda pārbaude,) pārbaudītas 3 prsonas, pārkāpumi nav konstatēti.</t>
  </si>
  <si>
    <t xml:space="preserve">09.11.2020. publiski pieejamo telpu, 7 skaistumkopšanas salonu, kontrole, pārkāpumi nav konstatēti.  21.11.2020. publiski pieejamo telpu, 17 veikalu, kontrole, pārkāpumi nav konstatēti. 25.11.2020. publiski pieejamo telpu, 11 veikalu, kontrole, pārkāpumi nav konstatēti.  29.11.2020. publiski pieejamo telpu, 25 veikalu, kontrole, pārkāpumi nav konstatēti. </t>
  </si>
  <si>
    <t>09.11.2020. publiski pieejamo telpu, 11 skaistumkopšanas salonu, kontrole, pārkāpumi nav konstatēti. 24.11.2020. publiski pieejamo telpu, 16 veikalu, kontrole, pārkāpumi nav konstatēti.</t>
  </si>
  <si>
    <t xml:space="preserve">16.11.2020.  kontroles pasākumi par pašizolācijas ievērošanu klātienē, pārbaudīta 1 persona, pārkāpumi nav konstatēti.  17.11.2020.  kontroles pasākumi par pašizolācijas ievērošanu klātienē, pārbaudītas 2 personas, pārkāpumi nav konstatēti. 24.11.2020. publiski pieejamo telpu, 8 veikalu, 12 ēdināšanas iestāžu kontrole, pārkāpumi nav konstatēti. </t>
  </si>
  <si>
    <t>17.11.2020. no ārvalstīm ieradušos personu kontrole (QR koda pārbaude,) pārbaudītas 2 personas, pārkāpumi nav konstatēti.</t>
  </si>
  <si>
    <t xml:space="preserve">17.11.2020.  kontroles pasākumi par pašizolācijas ievērošanu klātienē, pārbaudītas 4 personas, pārkāpumi nav konstatēti.  15.11.2020.  kontroles pasākumi par pašizolācijas ievērošanu klātienē, pārbaudītas 2 personas, pārkāpumi nav konstatēti.  26.11.2020. publiski pieejamo telpu, 3 veikali kontrole, pārkāpumi nav konstatēti. 27.11.2020. publiski pieejamo telpu, 4 veikalu kontrole, pārkāpumi nav konstatēti. </t>
  </si>
  <si>
    <t xml:space="preserve">21.11.2020. publiski pieejamo telpu, 5 veikalu kontrole, pārkāpumi nav konstatēti. </t>
  </si>
  <si>
    <t xml:space="preserve">24.11.2020. publiski pieejamo telpu, 20 veikalu kontrole, pārkāpumi nav konstatēti. </t>
  </si>
  <si>
    <t xml:space="preserve">24.11.2020. publiski pieejamo telpu, 8 veikalu kontrole, pārkāpumi nav konstatēti. 27.11.2020. publiski pieejamo telpu, 5 veikalu kontrole, pārkāpumi nav konstatēti. </t>
  </si>
  <si>
    <t>25.11.2020. publiski pieejamo telpu, 17 veikalu kontrole, pārkāpumi nav konstatēti.  26.11.2020. publiski pieejamo telpu, 1 skaistumkopšanas salona kontrole, pārkāpumi nav konstatēti.</t>
  </si>
  <si>
    <t xml:space="preserve">27.11.2020. publiski pieejamo telpu, 9 skaistumkopšanas salonu kontrole, pārkāpumi nav konstatēti. 27.11.2020.  kontroles pasākumi par pašizolācijas ievērošanu klātienē, pārbaudīta 1 persona, pārkāpumi nav konstatēti. 28.11.2020. publiski pieejamo telpu, 3 veikali kontrole, pārkāpumi nav konstatēti. Pašvaldībā ar paaugstinātu saslimstības rādītāju, uzsākti 7 Administartīvā pārkāpuma procesi. </t>
  </si>
  <si>
    <t xml:space="preserve">30.11.2020. publiski pieejamo telpu, 3 veikalu kontrole, pārkāpumi nav konstatēti. </t>
  </si>
  <si>
    <t xml:space="preserve">03.11.2020.  kontroles pasākumi par pašizolācijas ievērošanu klātienē, pārbaudītas 2 personas, konstatēti 2 pārkāpumi - pieņemts lēmums administratīvā pārkāpuma lietā Nr.16769003769520, 16769003769920.   </t>
  </si>
  <si>
    <t xml:space="preserve">17.11.2020.  kontroles pasākumi par pašizolācijas ievērošanu klātienē,  pārbaudītas 5 personas, pārkāpumi nav konstatēti .  25.11.2020. publiski pieejamo telpu, 4 tirdzniecības iestāžu kontrole, pārkāpumi nav konstatēti. </t>
  </si>
  <si>
    <t xml:space="preserve">14.11.2020. publiski pieejamo telpu, ēdināšanas iestāžu, tirdzniecības iestāžu kontrole, pārkāpumi nav konstatēti.   20.11.2020.  kontroles pasākumi par pašizolācijas ievērošanu klātienē,  pārbaudītas 3 personas, pārkāpumi nav konstatēti . </t>
  </si>
  <si>
    <t xml:space="preserve">14.11.2020. publiski pieejamo telpu, ēdināšanas iestāžu, tirdzniecības iestāžu kontrole, pārkāpumi nav konstatēti.  17.11.2020. reaģējot uz izsaukumu par pašizolācijas pārkāpumu, tika konstatēta agresīva persona ar psihiskiem traucējumiem.  23.11.2020.  kontroles pasākumi par pašizolācijas ievērošanu klātienē,  pārbaudītas 6 personas, pārkāpumi nav konstatēti .  30.11.2020. publiski pieejamo telpu, 6 tirdzniecības iestāžu kontrole, pārkāpumi nav konstatēti.  </t>
  </si>
  <si>
    <t xml:space="preserve">14.11.2020. publiski pieejamo telpu, tirdzniecības iestāžu  kontrole, pārkāpumi nav konstatēti. 21.11.2020. publiski pieejamo telpu, tirdzniecibas iestāžu kontrole, pārkāpumi nav konstatēti. 27.11.2020.  kontroles pasākumi par pašizolācijas ievērošanu klātienē,  pārbaudītas 5 personas, pārkāpumi nav konstatēti . </t>
  </si>
  <si>
    <t xml:space="preserve">14.11.2020. publiski pieejamo telpu, ēdināšanas iestāžu, tirdzniecības iestāžu, spēļu zāļu kontrole, pārkāpumi nav konstatēti.   17.11.2020 reaģējot uz izsaukumu par pašizolācijas pārkāpumu, tika konstatēta agresīva persona ar psihiskiem traucējumiem nodots NMPD. 21.11.2020. publiski pieejamo telpu kontrole, pārkāpumi nav konstatēti.  . 24.11.2020. publiski pieejamo telpu, tirdzniecības iestāžu kontrole, pārkāpumi nav konstatēti. </t>
  </si>
  <si>
    <t xml:space="preserve">27.11.2020. publiski pieejamo telpu,  tirdzniecības iestāžu kontrole, pārkāpumi nav konstatēti. </t>
  </si>
  <si>
    <t xml:space="preserve">14.11.2020. publiski pieejamo telpu,  ēdināšanas iestāžu  kontrole,  pārkāpums nav konstatēts. 14.11.2020. publiski pieejamo telpu, ēdināšanas iestāžu, tirdzniecības iestāžu kontrole,  konstatēts pārkāpums,  pieņemts lēmums administratīvā pārkāpuma lietā Nr.16769003937820. 23.11.2020.  kontroles pasākumi par pašizolācijas ievērošanu klātienē,  pārbaudītas 6 personas, pārkāpumi nav konstatēti . 30.11.2020. publiski pieejamo telpu, 6 tirdzniecības  iestāžu kontrole pārkāpumi nav konstatēti.   </t>
  </si>
  <si>
    <t xml:space="preserve">14.11.2020. publiski pieejamo telpu,  ēdināšanas iestāžu  kontrole,    pārkāpums nav konstatēts. 18.11.2020.  kontroles pasākumi par pašizolācijas ievērošanu klātienē,  pārbaudītas 5 personas, pārkāpumi nav konstatēti .  26.11.2020. publiski pieejamo telpu, tirdzniecības iestāžu kontrole,  pārkāpums nav konstatēts . 25.11.2020. publiski pieejamo telpu, tirdzniecības iestāžu kontrole,  pārkāpums nav konstatēts . </t>
  </si>
  <si>
    <t xml:space="preserve">14.11.2020. publiski pieejamo telpu, tirdzniecības iestāžu, spēļu zāļu kontrole,  pārkāpumi nav konstatēti . 17.11.2020. atbalsta pasākumi veselības aizsardzības iestādēm – karantīnas pasākumu veikšanā, persona konvojēšana ar MNPD uz Strenču PNS. 17.11.2020.  kontroles pasākumi par pašizolācijas ievērošanu klātienē,  pārbaudītas 6 personas, pārkāpumi nav konstatēti . 24.11.2020. publiski pieejamo telpu, tirdzniecības iestāžu kontrole,  pārkāpumi nav konstatēti. 25.11.2020. publiski pieejamo telpu, tirdzniecības iestāžu kontrole,  pārkāpumi nav konstatēti. </t>
  </si>
  <si>
    <t xml:space="preserve">17.11.2020.  kontroles pasākumi par pašizolācijas ievērošanu klātienē,  pārbaudītas 11 personas, pārkāpumi nav konstatēti .  20.11.2020.  kontroles pasākumi par pašizolācijas ievērošanu klātienē,  pārbaudītas 3 personas, pārkāpumi nav konstatēti. 25.11.2020. publiski pieejamo telpu, 10 tirdzniecības  iestāžu kontrole, pārkāpumi nav konstatēti.  27.11.2020. publiski pieejamo telpu, tirdzniecības  iestāžu kontrole, pārkāpumi nav konstatēti. 28.11.2020. publiski pieejamo telpu, 8 tirdzniecības  iestāžu kontrole, pārkāpumi nav konstatēti.  </t>
  </si>
  <si>
    <t>21.11.2020. publiski pieejamo telpu kontrole,  pārbaudītas 20 frizētavas, 9 ēdnīcas, 5 DUS, 7 veikali, 1 pirts, 6 spēļu zāles, tirgus, 2.klubi. Pārkāpumi netika konstatēti.</t>
  </si>
  <si>
    <t xml:space="preserve">14.11.2020. publiski pieejamo telpu kontrole, pārbaudītas 13 ēdināšanas iestādes, veikali, pārkāpumi netika konstatēti. 24.11.2020. publiski pieejamo telpu kontrole, pārbaudītas 4 tirdzniecības vietas, konstatēts viens pārkāpums Nr. 16769003937020.  25.11.20220. publiski pieejamo telpu kontrole, pārbaudītas 10 tirdzniecības vietas,  pārkāpumi netika konstatēti.             </t>
  </si>
  <si>
    <t xml:space="preserve"> 18.11.2020 no ārvalstīm ieradušos pesonu kontrole (QR koda pārbaude). Trīs personas sauktas pie administratīvās atbildības. 23.11.2020. no ārvalstīm ieradušos pesonu kontrole (QR koda pārbaude), divas personas sauktas pie administratīvās atbildības. 25.11.20220. no ārvalstīm ieradušos pesonu kontrole (QR koda pārbaude).  Trīs personas sauktas pie administratīvās atbildības. 27.11.2020., 30.11.2020., no ārvalstīm ieradušos pesonu kontrole (QR koda pārbaude). Sešas personas sauktas pie administratīvās atbildības</t>
  </si>
  <si>
    <t>Kārtības policijas biroja Patruļpolicijas nodaļas patruļdienesta rotas</t>
  </si>
  <si>
    <t xml:space="preserve">03.11.2020.  reaģēšana uz izsaukumu par pašizolācijas pārkāpumiem,  ENŽ Nr. 023160, pārkāpumi nav konstatēti. 21.11.2020., 24.11.2020, 29.11.2020.  publiski pieejamo telpu, tirdzniecības vietu kontrole, ārkāpumi nav konstatēti. 22.11.2020., 24.11.2020. pašizolācijas kontroles pasākumu ievērošanu klātienē, pārkāpumi nav konstatēti.  30.11.2020. publiski pieejamo telpu kontole,viena persona saukta pie administratīvās atbildības. ENŽ Nr. 24994. </t>
  </si>
  <si>
    <t>22.11.2020., 24.11.2020. no ārvalstīm ieradušos personu kontrole (QR koda pārbaude), pārkāpumi nav konstatēti.</t>
  </si>
  <si>
    <t xml:space="preserve">14.11.2020. publiski pieejamo telpu, 3 ēdināšanas iestāžu kontrole. Pārkāpumi nav konstatēti.  </t>
  </si>
  <si>
    <t xml:space="preserve">14.11.2020.  publiski pieejamo telpu kontrole, pārbaudītas 3 pulcēšanās vietas, ēdināšanas uzņēmumi. Pārkāpumi nav konstatēti.   </t>
  </si>
  <si>
    <t xml:space="preserve"> 27.11.2020. no ārvalstīm ieradušos personu kontrole veiktas (QR kodu pārbaude), konstatēti 2 pārkapumi, noformētas APL.  28.11.2020. no ārvalstīm ieradušos personu kontrole veiktas (QR kodu pārbaude), konstatēti 2 pārkapumi, noformētas APL.  </t>
  </si>
  <si>
    <t>17.11.2020. pašizolācijas kontroles pasākumu ievērošanu klātienē, pārkāpumi nav konstatēti. 25.11.2020. publiski pieejamo telpu kontrole, pārbaudīti 5 tirdzniecības vietas. Pārkāpumi nav konstatēti.</t>
  </si>
  <si>
    <t xml:space="preserve">21.11.2020.  publiski pieejamo telpu, tirdzniecības vietu kontrole. Pārkāpumi nav konstatēti. </t>
  </si>
  <si>
    <t>21.11.2020. no ārvalstīm ieradušos personu kontrole veiktas (QR kodu pārbaude) , noformēti 5 APL.</t>
  </si>
  <si>
    <t xml:space="preserve">21.11.2020.  publiski pieejamo telpu, tirdzniecības vietu kontrole, pārkāpumi nav konstatēti. </t>
  </si>
  <si>
    <t>29.11.2020.  No ārvalstīm ieradušos personu kontrole (QR koda pārbaude), pārkāpumi nav konstatēti.</t>
  </si>
  <si>
    <t xml:space="preserve">24.11.2020. publiski pieejamo telpu, tirdzniecības vietu kontrole, konstatēts pārkāpums Nr. 16769003937020, ENŽ. Nr. 24617.  28.11.2020. publiski pieejamo telpu, tirdzniecības vietu kontrole, pārbaudīti trīs veikali, pārkāpumi netika konstatēti. 29.11.2020. 4.4. pašizolācijas kontroles pasākumu ievērošanu klātienē, pārbaudīta viena persona, uzsākts administratīvais process ENŽ 025043.  30.11.2020. Veikta autoostas kontrole., konstatēti pārkāpumi ENŽ. 024993; 024994, noformētas APL. </t>
  </si>
  <si>
    <t xml:space="preserve"> 28.11.2020. no ārvalstīm ieradušos personu kontrole (QR koda pārbaude). Pārbaudītas 10 personas, konstatēti seši pārkāpumi - pieņemts lēmums administratīvā pārkāpuma lietā. 29.11.2020. no ārvalstīm ieradušos personu kontrole (QR koda pārbaude). Pārbaudītas 3 personas, konstatēts viens pārkāpums – pieņemts  lēmums administratīvā pārkāpuma.</t>
  </si>
  <si>
    <t>26.11.2020 no ārvalstīm ieradušos pesonu kontrole (QR koda pārbaude), pārkāpumi nav konstatēti.</t>
  </si>
  <si>
    <t>01.11.2020. publiski pieejamo telpu,  17 tirdzniecības vietu kontrole, pārkāpumi nav konstatēti.</t>
  </si>
  <si>
    <t xml:space="preserve">24.11.2020.  publiski pieejamo telpu, 5 tirdzniecības vietu kontrole, pārkāpumi nav konstatēti. 25.11.2020.  publiski pieejamo telpu, 3 tirdzniecības vietu kontrole, pārkāpumi nav konstatēti.   </t>
  </si>
  <si>
    <t xml:space="preserve">14.11.2020.  publiski pieejamo telpu, 5 tirdzniecības vietu kontrole, pārkāpumi nav konstatēti. 24.11.2020.  publiski pieejamo telpu, 2 tirdzniecības vietu kontrole, pārkāpumi nav konstatēti. </t>
  </si>
  <si>
    <t xml:space="preserve">27.11.2020.  publiski pieejamo telpu, 2 tirdzniecības vietu kontrole, pārkāpumi nav konstatēti. 30.11.2020.  publiski pieejamo telpu, 4  tirdzniecības vietu kontrole, pārkāpumi nav konstatēti. </t>
  </si>
  <si>
    <t xml:space="preserve">27.11.2020.  publiski pieejamo telpu, 2 tirdzniecības vietu kontrole, pārkāpumi nav konstatēti. 30.11.2020.  publiski pieejamo telpu, 4 tirdzniecības vietu kontrole, pārkāpumi nav konstatēti. </t>
  </si>
  <si>
    <t xml:space="preserve">27.11.2020. no ārvalstīm ieradušos personu kontrole (QR koda pārbaude), pārkāpumi nav konstatēti. 
</t>
  </si>
  <si>
    <t>Kārtības policijas biroja Patruļpolicijas nodaļas Patruļdiensta rotas</t>
  </si>
  <si>
    <t xml:space="preserve">07.11.2020.  publiski pieejamo telpu, 7 tirdzniecības vietu kontrole, pārkāpumi nav konstatēti. 14.11.2020.  publiski pieejamo telpu, 4 tirdzniecības vietu kontrole, pārkāpumi nav konstatēti. 27.11.2020.  publiski pieejamo telpu 17 tirdzniecības vietu kontrole, pārkāpumi nav konstatēti.  30.11.2020.  publiski pieejamo telpu, 3  tirdzniecības vietu kontrole, pārkāpumi nav konstatēti. </t>
  </si>
  <si>
    <t>07.11.2020.  publiski pieejamo telpu, 7 tirdzniecības vietu  kontrole, pārkāpumi nav konstatēti. 14.11.2020.  publiski pieejamo telpu, 4 tirdzniecības vietu kontrole, pārkāpumi nav konstatēti.</t>
  </si>
  <si>
    <t>27.11.2020.  publiski pieejamo telpu, 17 tirdzniecības vietu  kontrole, pārkāpumi nav konstatēti.</t>
  </si>
  <si>
    <t xml:space="preserve">27.11.2020.  publiski pieejamo telpu, 4 tirdzniecības vietu kontrole, pārkāpumi nav konstatēti. </t>
  </si>
  <si>
    <t xml:space="preserve">27.11.2020.  publiski pieejamo telpu, 13 tirdzniecības vietu kontrole, pārkāpumi nav konstatēti. </t>
  </si>
  <si>
    <t>jaunākis inspektors</t>
  </si>
  <si>
    <t>2.,6.,10.,14.,18.,25.11.2020. personu apsargāšana īslaicīgās aizturēšanas vietā Gulbenes iecirknī maiņas (norīkojuma) laikā.</t>
  </si>
  <si>
    <t>1.,5.,9.,13.,21.,26.11.2020. personu apsargāšana īslaicīgās aizturēšanas vietā Gulbenes iecirknī maiņas (norīkojuma) laikā.</t>
  </si>
  <si>
    <t>3.,7.,11.,15.,23.11.2020. personu apsargāšana īslaicīgās aizturēšanas vietā Gulbenes iecirknī maiņas (norīkojuma) laikā.</t>
  </si>
  <si>
    <t>12.,16.,20.,24.11.2020. personu apsargāšana īslaicīgās aizturēšanas vietā Gulbenes iecirknī maiņas (norīkojuma) laikā.</t>
  </si>
  <si>
    <t>17., 22.11.2020. personu apsargāšana īslaicīgās aizturēšanas vietā Gulbenes iecirknī maiņas (norīkojuma) laikā.</t>
  </si>
  <si>
    <t>19.11.2020. personu apsargāšana īslaicīgās aizturēšanas vietā Gulbenes iecirknī maiņas (norīkojuma) laikā.</t>
  </si>
  <si>
    <t>19.,26.11.2020. personu apsargāšana īslaicīgās aizturēšanas vietā Gulbenes iecirknī maiņas (norīkojuma) laikā.</t>
  </si>
  <si>
    <t>1.,3.,12.,16.11.2020. personu apsargāšana īslaicīgās aizturēšanas vietā Madonas iecirknī, maiņas (norīkojuma) laikā.</t>
  </si>
  <si>
    <t>2.,6.,10.,14.,26.,30.11.2020. personu apsargāšana īslaicīgās aizturēšanas vietā Madonas iecirknī, maiņas (norīkojuma) laikā.</t>
  </si>
  <si>
    <t>1.,5.,17.,29.11.2020.personu apsargāšana īslaicīgās aizturēšanas vietā Madonas iecirknī, maiņas (norīkojuma) laikā.</t>
  </si>
  <si>
    <t>3.,13.11.2020. personu apsargāšana īslaicīgās aizturēšanas vietā Madonas iecirknī, maiņas (norīkojuma) laikā.</t>
  </si>
  <si>
    <t>11.,15.,27.11.2020. personu apsargāšana īslaicīgās aizturēšanas vietā Madonas iecirknī, maiņas (norīkojuma) laikā.</t>
  </si>
  <si>
    <t>3.,17.,25.11.2020. personu apsargāšana īslaicīgās aizturēšanas vietā Cēsu iecirknī, maiņas (norīkojuma) laikā.</t>
  </si>
  <si>
    <t>1.,5.,9.11.2020. personu apsargāšana īslaicīgās aizturēšanas vietā Cēsu iecirknī, maiņas (norīkojuma) laikā.</t>
  </si>
  <si>
    <t>2.,6.,14.,18.,22.,26.,30.11.2020. personu apsargāšana īslaicīgās aizturēšanas vietā Cēsu iecirknī, maiņas (norīkojuma) laikā.</t>
  </si>
  <si>
    <t>7.,11.,13.,15.,17.,19.,23.,27.11.2020. personu apsargāšana īslaicīgās aizturēšanas vietā Cēsu iecirknī, maiņas (norīkojuma) laikā.</t>
  </si>
  <si>
    <t>1.,4.,8.,12.,20.,24.,28.,29.11.2020. personu apsargāšana īslaicīgās aizturēšanas vietā Cēsu iecirknī, maiņas (norīkojuma) laikā.</t>
  </si>
  <si>
    <t>16.,29.11.2020. personu apsargāšana īslaicīgās aizturēšanas vietā Cēsu iecirknī, maiņas (norīkojuma) laikā.</t>
  </si>
  <si>
    <t>13., 21.11.2020. personu apsargāšana īslaicīgās aizturēšanas vietā Cēsu iecirknī, maiņas (norīkojuma) laikā.</t>
  </si>
  <si>
    <t>Latgales reģiona pārvalde</t>
  </si>
  <si>
    <t>Krāslavas iecirkņa Kārtības policijas nodaļa</t>
  </si>
  <si>
    <t xml:space="preserve"> 2020.gada 02., 13., 19., 26., 27. novembrī veica kopā 18 no ārvalstīm ieradušos personu pašizolācijas ievērošanas kontroli klātienē</t>
  </si>
  <si>
    <t xml:space="preserve"> 2020.gada 14. un 15. novembrī veica kopā 44 no ārvalstīm ieradušos personu pašizolācijas ievērošanas kontroli klātienē, 10 sabiedrisko  un saimniecisko pakalpojumu sniegšanas vietu pārbaudi klātienē</t>
  </si>
  <si>
    <t xml:space="preserve"> 2020.gada 18., 28. un 29. novembrī veica kopā 48 no ārvalstīm ieradušos personu pašizolācijas ievērošanas kontroli klātienē, 25 sabiedrisko  un saimniecisko pakalpojumu sniegšanas vietu pārbaudi klātienē</t>
  </si>
  <si>
    <t xml:space="preserve"> 2020.gada 28. un 29. novembrī veica kopā 28 no ārvalstīm ieradušos personu pašizolācijas ievērošanas kontroli klātienē, 18 sabiedrisko  un saimniecisko pakalpojumu sniegšanas vietu pārbaudi klātienē </t>
  </si>
  <si>
    <t xml:space="preserve"> 2020.gada 10., 11., 12. un 13. novembrī veica kopā 23 no ārvalstīm ieradušos personu pašizolācijas ievērošanas kontroli klātienē</t>
  </si>
  <si>
    <t xml:space="preserve"> 2020.gada 09., 11., 12., 20., 23., 24., 25., 26. un 30. novembrī veica kopā 34 no ārvalstīm ieradušos personu pašizolācijas ievērošanas kontroli klātienē</t>
  </si>
  <si>
    <t xml:space="preserve"> 2020.gada 27. un 28. novembrī veica 9 sabiedrisko  un saimniecisko pakalpojumu sniegšanas vietu pārbaudi klātienē</t>
  </si>
  <si>
    <t xml:space="preserve"> 2020.gada 20. un 27. novembrī veica kopā 9 no ārvalstīm ieradušos personu pašizolācijas ievērošanas kontroli klātienē</t>
  </si>
  <si>
    <t xml:space="preserve"> 2020.gada 20. un 27. novembrī veica kopā 9 no ārvalstīm ieradušos personu pašizolācijas ievērošanas kontroli klātienē. </t>
  </si>
  <si>
    <t xml:space="preserve"> 2020.gada 24. un 27. novembrī veica kopā 22 no ārvalstīm ieradušos personu pašizolācijas ievērošanas kontroli klātienē</t>
  </si>
  <si>
    <t xml:space="preserve"> 2020.gada 14. un 15. novembrī veica kopā 51 no ārvalstīm ieradušos personu pašizolācijas ievērošanas kontroli klātienē</t>
  </si>
  <si>
    <t xml:space="preserve"> 2020.gada 21. novembrī veica kopā 14 no ārvalstīm ieradušos personu pašizolācijas ievērošanas kontroli klātienē, pārkāpumi netika konstatēti. </t>
  </si>
  <si>
    <t xml:space="preserve"> 2020.gada 21. un 27. novembrī veica kopā 14 no ārvalstīm ieradušos personu pašizolācijas ievērošanas kontroli klātienē, 12 sabiedrisko  un saimniecisko pakalpojumu sniegšanas vietu pārbaudi klātienē</t>
  </si>
  <si>
    <t xml:space="preserve"> 2020.gada 27.novembrī veica 12 sabiedrisko  un saimniecisko pakalpojumu sniegšanas vietu pārbaudi klātienē, pārkāpumi netika konstatēti. </t>
  </si>
  <si>
    <t>Daugavpils iecirkņa Kārtības policijas Sēlijas nodaļa</t>
  </si>
  <si>
    <t>ENŽ-036966,13.11.2020-uz DRS nogādāta viena  persona,kam apstiprināts Covid-19</t>
  </si>
  <si>
    <t>Daugavpils iecirkņa Kārtības policijas Rietumu nodaļa</t>
  </si>
  <si>
    <t>ENŽ-038022,24.11.2020-uz DPNS nogādāta viena  persona,kam apstiprināts Covid-19</t>
  </si>
  <si>
    <t xml:space="preserve">14.11.2020 pārbaudīti 10 tirdzniecības objekti 6 personas. </t>
  </si>
  <si>
    <t>14.11.2020 pārbaudīti 10 tirdzniecības objekti ,6 personas.</t>
  </si>
  <si>
    <t>Daugavpils iecirkņa Kārtības policijas Austrumu nodaļa</t>
  </si>
  <si>
    <t xml:space="preserve">14.11.2020 pārbaudīti 10 tirdzniecības objekti,6 personas. Ziņojums 3306-ziņ. 27.11.2020 pārbaudīti 9 tirdzniecības objekti </t>
  </si>
  <si>
    <t>14.11.2020 pārbaudīti  4 tirdzniecības objekti</t>
  </si>
  <si>
    <t>14.11.2020 pārbaudīti 4 tirdzniecības objekti</t>
  </si>
  <si>
    <t>21.11.2020 pārbaudīti  10 tirdzniecības objekti</t>
  </si>
  <si>
    <t xml:space="preserve">29.11.2020 pārbaudītas  no Covid 19 skartajām teritorijām 4 personas </t>
  </si>
  <si>
    <t>29.11.2020. pārbaudītas  no Covid 19 skartajām teritorijām 8 personas</t>
  </si>
  <si>
    <t>29.11.2020 pārbaudīti  25 tirdzniecības  objekti</t>
  </si>
  <si>
    <t>29.11.2020 pārbaudītas  no Covid 19 skartajām teritorijām 4 personas</t>
  </si>
  <si>
    <t xml:space="preserve"> 2020.gada 30. novembrī veica 4 sporta un tirznniecības centru pārbaudi, pārkāpumi netika konstatēti. </t>
  </si>
  <si>
    <t xml:space="preserve"> 2020.gada 27. novembrī veica 3 sporta un tirznniecības centru pārbaudi, pārkāpumi netika konstatēti. </t>
  </si>
  <si>
    <t xml:space="preserve"> 2020.gada 26., 30 novembrī veica 15 sporta un tirznniecības centru pārbaudi. </t>
  </si>
  <si>
    <t xml:space="preserve"> 2020.gada 26. novembrī veica 6 sporta un tirznniecības centru pārbaudi, pārkāpumi netika konstatēti. </t>
  </si>
  <si>
    <t xml:space="preserve"> 2020.gada 30. novembrī veica 6 sporta un tirznniecības centru pārbaudi.  </t>
  </si>
  <si>
    <t xml:space="preserve"> Kārtības policijas biroja Patruļpolicijas nodaļas Patruļdinesta rota</t>
  </si>
  <si>
    <t>2020.gada 10., 11., 13., 18., 19., 20., 21. un 26.novembrī pārbaudīja sabiedrisko un saimniecisko pakalpojumu sniegšanas vietas klātienē, pārkāpumi netika konstatēti.</t>
  </si>
  <si>
    <t>Kārtības policijas biroja Patruļpolicijas nodaļas Patruļdinesta rota</t>
  </si>
  <si>
    <t xml:space="preserve"> 2020.gada 13.novembrī apkalpoja izsaukumu, kas bija tieši saistīts ar Covid-19, sniedzot palīdzību NMPD darbiniekiem personai tika konstatēts Covid-19.</t>
  </si>
  <si>
    <t>2020.gada 5.novembrī tika saņemts izsaukums par personu Ambeļu pagastā, kura neievēro pašizolāciju. 28. un 29.novembrī tika pārbaudītas 8 personas, kurām jāievēro pašizolācija un  saimniecisko un sabiedrisko pakalpojumu sniegšanas vietas klātienē, kur tika konstatēti 2 pārkāpumi veikalā "Douglas".</t>
  </si>
  <si>
    <t>2020.gada 14.un 24.novembrī tika pārbaudītas saimniecisko un sabiedrisko pakalpojumu sniegšanas vietas klātienē, pārkāpumi netika konstatēti. 14.novembrī NMPD darbiniekiem tika sniegta palīdzība nogādājot personu uz DPNS, kurai konstatēts COVID-19.</t>
  </si>
  <si>
    <t xml:space="preserve"> Kārtības policijas biroja Patruļpolicijas nodaļas  Patruļdinesta rota</t>
  </si>
  <si>
    <t>2020.gada 14., 15. un 24.novembrī tika parbaudītas saimniecisko un sabiedrisko pakalpojumu sniegšanas vietas, pārkāpumi netika konstatēti.</t>
  </si>
  <si>
    <t>2020.gada 21. un 29.novembrī tika pārbaudītas 14 personas pēc dzīvesvietas adreses, kas atgriezušās no ārvalstīm un kurām jāievēro pašizolācija.</t>
  </si>
  <si>
    <t>2020.gada 29.novembrī tika pārbaudīti 26 okbjekti, sabiedrisko un saimniecisko pakalpojumu sniegšanas vietas klātienē, vienā no tiem tika konstatēts pārkāpums.</t>
  </si>
  <si>
    <t>2020.gada 29.novembrī tika pārbaudītas 5 personas pēc dzīvesvietas adreses, kas atgriezušās no ārvalstīm un kurām jāievēro pašizolācija</t>
  </si>
  <si>
    <t>2020.gada naktī no 12.novembra uz 13.novembri veica vairāku objektu, saimniecisko un sabiedrisko vietu pārbaudi klātienē, pārkāpumi netika konstatēti.</t>
  </si>
  <si>
    <t xml:space="preserve"> Kārtības policijas biroja Patruļpolicijas nodaļas  Satiksmes uzraudzības rota</t>
  </si>
  <si>
    <t xml:space="preserve"> 2020.gada 18.novembrī veica kopā 21 no ārvalstīm ieradušos personu pašizolācijas ievērošanas kontroli klātienē, pārkāpumi netika konstatēti.</t>
  </si>
  <si>
    <t xml:space="preserve">11.11. pārbaudītas 12 personas, 19.11. pārbaudītas 16 personas - veica kopā 28 no ārvalstīm ieradušos personu pašizolācijas ievērošanas kontroli klātienē, pārkāpumi netika konstatēti. </t>
  </si>
  <si>
    <t xml:space="preserve">03.11. pārbaudītas 17 personas, 09.11. pārbaudītas 6 personas, 10.11. pārbaudītas 6 personas, 12.11. pārbaudītas 13 personas, 13.11. pārbaudītas 18 personas, 20.11. pārbaudītas 8 personas, 23.11. pārbaudīja 12 personas, 24.11. pārbaudīja 7 personas, 27.11. pārbaudīja 8 personas, 30.11. pārbaudīja 11 personas -veica kopā 106 no ārvalstīm ieradušos personu pašizolācijas ievērošanas kontroli klātienē, pārkāpumi netika konstatēti. </t>
  </si>
  <si>
    <t xml:space="preserve"> jaunākais inspektors</t>
  </si>
  <si>
    <t xml:space="preserve">15.11. pārbaudītas 11 personas, 18.11. pārbaudītas 17 personas, 22.11. pārbaudītas 8 personas -veica kopā 36 no ārvalstīm ieradušos personu pašizolācijas ievērošanas kontroli klātienē,  pārkāpumi netika konstatēti. </t>
  </si>
  <si>
    <t>Kriminālpolicijas birojs Organizētās noziedzības un noziegumu ekonomikas apkarošanas nodaļa</t>
  </si>
  <si>
    <t xml:space="preserve">4.7., 4.8.punkts 
2020.gada 1.novembrī laika posmā no  plkst.17:00 līdz 22:00 kriminālprocesā 11903013420 tika veiktas nepieciešamās izmeklēšanas darbības ar aizturēto personu 1994.gaadā dzimušo vīrieti (persona ievietota ĪAV).
2020.gada 23.novembrī laika posmā no  plkst.19:30 līdz 00:00 kriminālprocesā 11320047420 tika veiktas nepieciešamās izmeklēšanas darbības ar aizturēto personu 1998.gaadā dzimušo vīrieti (persona ievietota ĪAV).
2020.gada 25.novembrī laika posmā no  plkst.03:30 līdz 04:30 kriminālprocesā 11518002820 tika veiktas nepieciešamās izmeklēšanas darbības, kratīšana 1987.gadā dzimuša vīrieša dzīvesvietā un 2020.gada 25.novembrī laika posmā no  plkst.05.15 līdz 06:45 tika veiktas nepieciešamās izmeklēšanas darbības, kratīšana 1994.gadā dzimuša vīrieša dzīvesvietā.
</t>
  </si>
  <si>
    <t>4.7., 4.8.punkts 
2020.gada 1.novembrī laika posmā no  plkst.17:00 līdz 22:00 kriminālprocesā 11903013420 tika veiktas nepieciešamās izmeklēšanas darbības ar aizturēto personu 1994.gaadā dzimušo vīrieti (persona ievietota ĪAV).</t>
  </si>
  <si>
    <t>4.7., 4.8.punkts 
2020.gada 23.novembrī laika posmā no  plkst.21:00 līdz 00:00 kriminālprocesā 11320047420 tika veiktas nepieciešamās izmeklēšanas darbības ar aizturēto personu 1998.gaadā dzimušo vīrieti (persona ievietota ĪAV).</t>
  </si>
  <si>
    <t>4.7., 4.8.punkts 
2020.gada 23.novembrī laika posmā no  plkst.19:30 līdz 00:00 kriminālprocesā 11320047420 tika veiktas nepieciešamās izmeklēšanas darbības ar aizturēto personu 1998.gaadā dzimušo vīrieti (persona ievietota ĪAV).</t>
  </si>
  <si>
    <t>4.7., 4.8.punkts 
2020.gada 23.novembrī laika posmā no  plkst.19:30 līdz 21:00 kriminālprocesā 11320047420 tika veiktas nepieciešamās izmeklēšanas darbības ar aizturēto personu 1991.gaadā dzimušo vīrieti (persona ievietota ĪAV).
2020.gada 25.novembrī laika posmā no  plkst.03:30 līdz 04:30 kriminālprocesā 11518002820 tika veiktas nepieciešamās izmeklēšanas darbības, kratīšana 1987.gadā dzimuša vīrieša dzīvesvietā un 2020.gada 25.novembrī laika posmā no  plkst.05.15 līdz 06:45 tika veiktas nepieciešamās izmeklēšanas darbības, kratīšana 1994.gadā dzimuša vīrieša dzīvesvietā.</t>
  </si>
  <si>
    <t>4.7., 4.8.punkts 
2020.gada 25.novembrī laika posmā no  plkst.05.00 līdz 06:45 kriminālprocesā 11518002820 tika veiktas nepieciešamās izmeklēšanas darbības, kratīšana 1994.gadā dzimuša vīrieša dzīvesvietā.</t>
  </si>
  <si>
    <t>Balvu iecirkņa Kārtības policijas nodaļa</t>
  </si>
  <si>
    <t>inspektore</t>
  </si>
  <si>
    <t>04.11. pārbaudītas 6 personas, 05.11. pārbaudītas 7 personas - veica kopā 13 no ārvalstīm ieradušos personu pašizolācijas ievērošanas kontroli klātienē</t>
  </si>
  <si>
    <t>03.11. pārbaudītas 16 personas, 07.11. pārbaudītas 8 personas, 11.11. pārbaudītas 13 personas, 14.11. pārbaudītas 20 personas, 18.11. pārbaudītas 17 personas, 23.11. pārbaudītas 11 personas -veica kopā 85 no ārvalstīm ieradušos personu pašizolācijas ievērošanas kontroli klātienē</t>
  </si>
  <si>
    <t xml:space="preserve">04.11. pārbaudītas 6 personas, 16.11. pārbaudītas 10 personas, 21.11. pārbaudītas 9 personas, 26.11. pārbaudītas 11 personas -veica kopā 36 no ārvalstīm ieradušos personu pašizolācijas ievērošanas kontroli klātienē, </t>
  </si>
  <si>
    <t xml:space="preserve">02.11. pārbaudītas 3 personas, 09.11. pārbaudītas 6 personas, 15.11. pārbaudītas 11 personas, 20.11. pārbaudītas 7 personas - veica kopā 27 no ārvalstīm ieradušos personu pašizolācijas ievērošanas kontroli klātienē, pārkāpumi netika konstatēti. </t>
  </si>
  <si>
    <t>25.11. pārbaudītas 4 personas, 30.11. pārbaudītas 11 personas - veica kopā 15 no ārvalstīm ieradušos personu pašizolācijas ievērošanas kontroli klātienē</t>
  </si>
  <si>
    <t xml:space="preserve"> Balvu iecirkņa Kārtības policijas nodaļa</t>
  </si>
  <si>
    <t xml:space="preserve">02.11. pārbaudīta 3 personas, 17.11. pārbaudītas 2 personas, 22.11. pārbaudītas 8 personas - veica kopā 13 no ārvalstīm ieradušos personu pašizolācijas ievērošanas kontroli klātienē </t>
  </si>
  <si>
    <t>07.11. pārbaudītas 8 personas, 14.11. pārbaudītas 20  personas, 19.11. pārbaudītas 19 personas, 24.11. pārbaudītas 6 personas, 29.11. pārbaudītas 11 personas -veica kopā 64 no ārvalstīm ieradušos personu pašizolācijas ievērošanas kontroli klātienē</t>
  </si>
  <si>
    <t>01.11. pārbaudītas 11 personas, 04.11. pārbaudītas 6 personas, 06.11. pārbaudītas 9 personas, 21.11. pārbaudītas 9 personas, 29.11. pārbaudītas 11 personas - veica kopā 46 no ārvalstīm ieradušos personu pašizolācijas ievērošanas kontroli klātienē</t>
  </si>
  <si>
    <t>01.11. pārbaudītas 11 personas, 05.11. pārbaudītas 7 personas, 10.11. pārbaudītas  6 personas, 13.11. pārbaudītas 18 personas, 17.11. pārbaudītas 2 personas, 22.11. pārbaudītas 8 personas, 27.11. pārbaudītas 8 personas -  veica kopā 60 no ārvalstīm ieradušos personu pašizolācijas ievērošanas kontroli klātienē</t>
  </si>
  <si>
    <t>06.11. pārbaudītas 9 personas, 08.11. pārbaudītas 11 personas, 12.11. pārbaudītas 13 personas, 13.11. pārbaudītas 18 personas, 19.11. pārbaudītas 19 personas, 24.11. pārbaudītas 6 personas - veica kopā 76 no ārvalstīm ieradušos personu pašizolācijas ievērošanas kontroli klātienē</t>
  </si>
  <si>
    <t>25.11. pārbaudītas 4 personas, 30.11. pārbaudītas 11 personas -veica kopā 15 no ārvalstīm ieradušos personu pašizolācijas ievērošanas kontroli klātienē</t>
  </si>
  <si>
    <t>Preiļu iecirknis Kārtības policijas nodaļa</t>
  </si>
  <si>
    <t xml:space="preserve">14.11.pārbaudītas pašizolācijā 16 personas, pārkāpumi nav.konstatēti.25.11.pārbaudītas pašizolācijā 4 personas, pārkāpumi nav.konstatēti. Pārbaudīti  6 tirdzniecības objekti pārkāpumi nav konstatēti. </t>
  </si>
  <si>
    <t xml:space="preserve">11.11.pārbaudītas pašizolācijā 10 personas, pārkāpumi nav.konstatēti.Pārbaudīti  4 tirdzniecības objekti un 1 DUS, pārkāpumi nav konstatēti. </t>
  </si>
  <si>
    <t xml:space="preserve">18.11.pārbaudīta pašizolācijā 1 persona, pārkāpumi nav.konstatēti.26.11.pārbaudītas pašizolācijā 4 personas, pārkāpumi nav.konstatēti.27.11.pārbaudītas pašizolācijā 5 personas, pārkāpumi nav.konstatēti. </t>
  </si>
  <si>
    <t>09.11.pārbaudītas pašizolācijā 7 personas, pārkāpumi nav.konstatēti.11.11.pārbaudīta pašizolācijā 1 persona, pārkāpumi nav.konstatēti.12.11.pārbaudītas pašizolācijā 6 personas, pārkāpumi nav.konstatēti.18.11.pārbaudītas pašizolācijā 6 personas, pārkāpumi nav.konstatēti.Pārbaudīti 4 tirdzniecības objekti un 2 DUS, pārkāpumi nav konstatēti..</t>
  </si>
  <si>
    <t>9.11.pārbaudītas pašizolācijā 7 personas, pārkāpumi nav.konstatēti.Pārbaudīti  4 tirdzniecības objekti  pārkāpumi nav konstatēti.</t>
  </si>
  <si>
    <t>24.11.pārbaudītas pašizolācijā 6 personas, pārkāpumi nav.konstatēti.Pārbaudīti  4 tirdzniecības objekti  pārkāpumi nav konstatēti.</t>
  </si>
  <si>
    <t>11.11.pārbaudītas pašizolācijā 5 personas, pārkāpumi nav.konstatēti.12.11.pārbaudītas pašizolācijā 5 personas, pārkāpumi nav.konstatēti.13.11.pārbaudītas pašizolācijā 5 personas, pārkāpumi nav.konstatēti.26.11.pārbaudītas pašizolācijā 3 personas, pārkāpumi nav.konstatēti.Pārbaudīti  2 tirdzniecības objekti un 2 DUS, pārkāpumi nav konstatēti.30.11.pārbaudītas pašizolācijā 5 personas, pārkāpumi nav.konstatēti.</t>
  </si>
  <si>
    <t>11.11.pārbaudīta pašizolācijā 1persona, pārkāpumi nav.konstatēti.Pārbaudīti  4 tirdzniecības objekti un 2 DUS, pārkāpumi nav konstatēti.12.11.pārbaudītas pašizolācijā 2 personas, pārkāpumi nav.konstatēti.</t>
  </si>
  <si>
    <t>15.11.pārbaudītas pašizolācijā 16 personas, pārkāpumi nav.konstatēti.Pārbaudīts 1 tirdzniecības objekts.</t>
  </si>
  <si>
    <t xml:space="preserve">14.11.pārbaudītas pašizolācijā 16 personas, pārkāpumi nav.konstatēti.15.11.pārbaudītas pašizolācijā 17 personas, pārkāpumi nav.konstatēti.22.11.pārbaudītas pašizolācijā 4 personas, pārkāpumi nav.konstatēti.23.11.pārbaudītas pašizolācijā 5 personas, pārkāpumi nav.konstatēti.30.11.pārbaudītas pašizolācijā 5 personas, pārkāpumi nav.konstatēti.Pārbaudīti  2 tirdzniecības objekti un 2 DUS, pārkāpumi nav </t>
  </si>
  <si>
    <t>23.11.pārbaudītas pašizolācijā 6 personas, pārkāpumi nav.konstatēti. Pārbaudīti  2 tirdzniecības objekti un 2 DUS, pārkāpumi nav konstatēti.</t>
  </si>
  <si>
    <t>Preiļu iecirknis Kriminālpolicijas nodaļa</t>
  </si>
  <si>
    <t>28.11. KP 11320048420 veica peronas aizturēšanu, apsargāšanu un konvojēšanu.</t>
  </si>
  <si>
    <t>28.11. KP 11320048420  veica peronas aizturēšanu, personas kratīšanu un konvojēšanu.</t>
  </si>
  <si>
    <t>Rēzeknes iecirkņa Kārtības policijas nodaļa</t>
  </si>
  <si>
    <t xml:space="preserve"> 2020.gada 10., 13., 16., 24., 25., 26. novembrī veica kopā 32 no ārvalstīm ieradušos personu pašizolācijas ievērošanas kontroli klātienē, pārkāpumi netika konstatēti. </t>
  </si>
  <si>
    <t xml:space="preserve"> 2020.gada 4., 12., 16., 23., 25., novembrī veica kopā 25 no ārvalstīm ieradušos personu pašizolācijas ievērošanas kontroli klātienē, pārkāpumi netika konstatēti. </t>
  </si>
  <si>
    <t xml:space="preserve"> 2020.gada 6., 18. novembrī veica kopā 8 no ārvalstīm ieradušos personu pašizolācijas ievērošanas kontroli klātienē, pārkāpumi netika konstatēti. </t>
  </si>
  <si>
    <t xml:space="preserve"> 2020.gada 14.novembrī veica kopā 6 no ārvalstīm ieradušos personu pašizolācijas ievērošanas kontroli klātienē, 2 sabiedrisko  un saimniecisko pakalpojumu sniegšanas vietu pārbaudi klātienē pārkāpumi netika konstatēti. </t>
  </si>
  <si>
    <t xml:space="preserve"> 2020.gada 24., 23., 26. novembrī veica kopā 20 no ārvalstīm ieradušos personu pašizolācijas ievērošanas kontroli klātienē, pārkāpumi netika konstatēti. </t>
  </si>
  <si>
    <t xml:space="preserve"> 2020.gada 04., 6. novembrī veica kopā 3 no ārvalstīm ieradušos personu pašizolācijas ievērošanas kontroli klātienē, pārkāpumi netika konstatēti. </t>
  </si>
  <si>
    <t xml:space="preserve"> 2020.gada 3.novembrī veica kopā 2 no ārvalstīm ieradušos personu pašizolācijas ievērošanas kontroli klātienē, pārkāpumi netika konstatēti. </t>
  </si>
  <si>
    <t xml:space="preserve"> 2020.gada 05., 12. novembrī veica kopā 10 no ārvalstīm ieradušos personu pašizolācijas ievērošanas kontroli klātienē, pārkāpumi netika konstatēti. </t>
  </si>
  <si>
    <t xml:space="preserve"> 2020.gada 8., 18., novembrī veica kopā 6 no ārvalstīm ieradušos personu pašizolācijas ievērošanas kontroli klātienē,5 sabiedrisko  un saimniecisko pakalpojumu sniegšanas vietu pārbaudi klātienēpārkāpumi netika konstatēti. </t>
  </si>
  <si>
    <t xml:space="preserve"> 2020.gada 3., 5., 9.,10., 11.,  19., 27. novembrī veica kopā 46 no ārvalstīm ieradušos personu pašizolācijas ievērošanas kontroli klātienē, pārkāpumi netika konstatēti. </t>
  </si>
  <si>
    <t xml:space="preserve"> 2020.gada 18. novembrī veica kopā 5 no ārvalstīm ieradušos personu pašizolācijas ievērošanas kontroli klātienē, pārkāpumi netika konstatēti. </t>
  </si>
  <si>
    <t xml:space="preserve"> 2020.gada 03., 9., 20. novembrī veica kopā 12 no ārvalstīm ieradušos personu pašizolācijas ievērošanas kontroli klātienē, pārkāpumi netika konstatēti. </t>
  </si>
  <si>
    <t xml:space="preserve"> 2020.gada 04. novembrī veica kopā 7 no ārvalstīm ieradušos personu pašizolācijas ievērošanas kontroli klātienē, pārkāpumi netika konstatēti. </t>
  </si>
  <si>
    <t xml:space="preserve"> 2020.gada 05., 13. novembrī veica kopā 9 no ārvalstīm ieradušos personu pašizolācijas ievērošanas kontroli klātienē, pārkāpumi netika konstatēti. </t>
  </si>
  <si>
    <t xml:space="preserve"> 2020.gada 5., 9., 10., 11,  novembrī veica kopā 25 no ārvalstīm ieradušos personu pašizolācijas ievērošanas kontroli klātienē, pārkāpumi netika konstatēti. </t>
  </si>
  <si>
    <t xml:space="preserve"> 2020.gada 7. novembrī veica kopā 5 no ārvalstīm ieradušos personu pašizolācijas ievērošanas kontroli klātienē, pārkāpumi netika konstatēti. </t>
  </si>
  <si>
    <t xml:space="preserve"> 2020.gada 08. novembrī veica kopā 6 no ārvalstīm ieradušos personu pašizolācijas ievērošanas kontroli klātienē, pārkāpumi netika konstatēti. </t>
  </si>
  <si>
    <t xml:space="preserve"> 2020.gada 08.,   novembrī veica kopā 6 no ārvalstīm ieradušos personu pašizolācijas ievērošanas kontroli klātienē, pārkāpumi netika konstatēti. </t>
  </si>
  <si>
    <t xml:space="preserve"> 2020.gada 10., 11., 12., novembrī veica kopā 21 no ārvalstīm ieradušos personu pašizolācijas ievērošanas kontroli klātienē, pārkāpumi netika konstatēti. </t>
  </si>
  <si>
    <t xml:space="preserve"> 2020.gada 10. novembrī veica kopā 2 no ārvalstīm ieradušos personu pašizolācijas ievērošanas kontroli klātienē, pārkāpumi netika konstatēti. </t>
  </si>
  <si>
    <t xml:space="preserve"> 2020.gada 11. novembrī veica kopā 2 no ārvalstīm ieradušos personu pašizolācijas ievērošanas kontroli klātienē, pārkāpumi netika konstatēti. </t>
  </si>
  <si>
    <t xml:space="preserve"> 2020.gada 11. novembrī veica kopā 5 no ārvalstīm ieradušos personu pašizolācijas ievērošanas kontroli klātienē, pārkāpumi netika konstatēti. </t>
  </si>
  <si>
    <t xml:space="preserve"> 2020.gada 9., 10, 13. novembrī veica kopā 6 no ārvalstīm ieradušos personu pašizolācijas ievērošanas kontroli klātienē, 110 sabiedrisko  un saimniecisko pakalpojumu sniegšanas vietu (Skaistukopšanas saloni, frizētavas) un nodarbināto  pārbaudi klātienē, pārkāpumi netika konstatēti.  </t>
  </si>
  <si>
    <t xml:space="preserve"> 2020.gada 21., 22. novembrī veica kopā 5 no ārvalstīm ieradušos personu pašizolācijas ievērošanas kontroli klātienē, 9 sabiedrisko  un saimniecisko pakalpojumu sniegšanas vietu   pārbaudi klātienē, pārkāpumi netika konstatēti. </t>
  </si>
  <si>
    <t xml:space="preserve"> 2020.gada 13. novembrī veica kopā 6 no ārvalstīm ieradušos personu pašizolācijas ievērošanas kontroli klātienē, pārkāpumi netika konstatēti. </t>
  </si>
  <si>
    <t xml:space="preserve"> 2020.gada 21., 22. novembrī veica kopā 11 no ārvalstīm ieradušos personu pašizolācijas ievērošanas kontroli klātienē, pārkāpumi netika konstatēti. </t>
  </si>
  <si>
    <t xml:space="preserve"> 2020.gada 22. novembrī veica kopā 5 no ārvalstīm ieradušos personu pašizolācijas ievērošanas kontroli klātienē, pārkāpumi netika konstatēti. </t>
  </si>
  <si>
    <t xml:space="preserve"> 2020.gada 12. novembrī veica kopā 5 no ārvalstīm ieradušos personu pašizolācijas ievērošanas kontroli klātienē, pārkāpumi netika konstatēti. </t>
  </si>
  <si>
    <t>priekšniece</t>
  </si>
  <si>
    <t xml:space="preserve"> 2020.gada 9., 10,  novembrī veica 110 sabiedrisko  un saimniecisko pakalpojumu sniegšanas vietu (Skaistukopšanas saloni, frizētavas) un nodarbināto pārbaudi klātienē, pārkāpumi netika konstatēti.  </t>
  </si>
  <si>
    <t>Ludzas iecirknis Kārtības policijas nodaļa</t>
  </si>
  <si>
    <t>2020.gada 3., 4., 5., 6., 20., 21., 23., 28., un 29. novembrī veica 13 likumpārkāpumu dokumentēšanu, kas saistīti ar alkoholisko dzērienu un akcīzes preču nelikumīgu apriti, 2 - transportlīdzekļa vadīšanu reibuma stāvoklī, 3 - atrašanos sabiedriskā vietā reibuma stāvoklī, 2 - citu administratīvo pārkāpumu dokumentēšana. 2020.gada 5.novembrī uzsāka un veica neatliekamā darbības kriminālprocesā par iespējami vieltotu transportlīdzekļu numura zīmju izmantošanu.</t>
  </si>
  <si>
    <t>2020.gada 1., 7., 10., 17., 18., 23., 24.un 26. novembrī veica 5 likumpārkāpumu dokumentēšanu, kas saistīti atrašanos sabiedriskā vietā reibuma stāvoklī, apklapoja 3 izsaukumu, kas saistīti ar  konfliktiem. 2020.gada 17.un 26.novembrī uzsāka un veica neatliekamā darbības kriminālprocesā par iespējami vieltotu transportlīdzekļu numura zīmju izmantošanu</t>
  </si>
  <si>
    <t>Ludzas iecirknis</t>
  </si>
  <si>
    <t>KPN inspektors</t>
  </si>
  <si>
    <t>2020.gada 1., 2., 3., 14., 17. un 20.novembrī veica 10 likumpārkāpumu dokumentēšanu, kas saistīti atrašanos sabiedriskā vietā reibuma stāvoklī, apklapoja 7 izsaukumu, kas saistīti ar  konfliktiem., 1 izsaukumu, kas saistīts ar iespējamo pašizolācijas noteikumu pārkāpumu. 2020.gada 14.novembrī uzsāka un veica neatliekamā darbības kriminālprocesā par iespējami vieltotu transportlīdzekļu numura zīmju izmantošanu.</t>
  </si>
  <si>
    <t>2020.gada 1.,6., 21., 23., 26.un 29.novembrī veica 1 likumpārkāpuma  fiksēšanu, kas saistīts ar transportlīdzekļa vadīšanu reibuma stāvoklī, 1 likumpārkāpuma dokumentēšanu par epidemioloģisko prasību neievērošanu, apklapoja 6 izsaukumu, kas saistīti ar  konfliktiem. 2020.gada 21.novembrī uzsāka un veica neatliekamā darbības kriminālprocesā par iespējami vieltotu transportlīdzekļu numura zīmju izmantošanu.</t>
  </si>
  <si>
    <t>2020.gada 4., 5., un 12. novembrī veica 2 likumpārkāpumu dokumentēšanu, kas saistīti atrašanos sabiedriskā vietā reibuma stāvoklī, apklapoja 4 izsaukumu, kas saistīti ar  konfliktiem.</t>
  </si>
  <si>
    <t>2020.gada 5. novembrī  apklapoja 1 izsaukumu, kas saistīts ar līķa bez redzamiem miesas bojājumiem atrašanu un dokumentēšanu un 1 izsaukumu par zādzības faktu.</t>
  </si>
  <si>
    <t>2020.gada 9., 12.un 25.novembrī veica 3 likumpārkāpumu dokumentēšanu, kas saistīti atrašanos sabiedriskā vietā reibuma stāvoklī, apklapoja 2 izsaukumu, kas saistīti ar  konfliktiem.</t>
  </si>
  <si>
    <t>2020.gada 17.novembrī  apklapoja izsaukumu, kas saistīti ar  konfliktu.</t>
  </si>
  <si>
    <t>2020.gada 2.un 6.novembrī  apklapoja 1 izsaukumu, kas saistīti ar  konfliktu un dokumentēja pārkāpumu par covid pass apliecinājuma neiesnieģšanu noteiktā kārtībā.</t>
  </si>
  <si>
    <t>2020.gada 2. 13., 20., 24.un 25.novembrī veica 2 likumpārkāpumu dokumentēšanu, kas saistīti atrašanos sabiedriskā vietā reibuma stāvoklī, apklapoja 1 izsaukumu, kas saistīti ar  konfliktu, 1 izsaukumu, kas saistīts ar iespējamo pašizolācijas noteikumu pārkāpumu, 2 gadījumos sniedza palīdzību NMP psihiski nelīdzsvarotas personas nogādāšanai slimnīcā. 2020.gada 13.novembrī uzsāka un veica neatliekamā darbības kriminālprocesā par iespējami vieltotu transportlīdzekļu numura zīmju izmantošanu.</t>
  </si>
  <si>
    <t xml:space="preserve">2020.gada 2. 11.un 25.novembrī veica 2 likumpārkāpumu dokumentēšanu, kas saistīti atrašanos sabiedriskā vietā reibuma stāvoklī, apklapoja 1 izsaukumu, kas saistīti ar  konfliktu, vienā gadījumā sniedza palīdzību NMP psihiski nelīdzsvarotas personas nogādāšanai slimnīcā. </t>
  </si>
  <si>
    <t xml:space="preserve">2020.gada 19.un 20.novembrī veica 1 likumpārkāpuma dokumentēšanu, kas saistīti atrašanos sabiedriskā vietā reibuma stāvoklī, vienā gadījumā sniedza palīdzību NMP psihiski nelīdzsvarotas personas nogādāšanai slimnīcā. </t>
  </si>
  <si>
    <t>2020.gada 12., 17.un 26.novembrī  apklapoja 3 izsaukumus, kas saistīti ar  konfliktiem, huligāniskām darbībām un miesas bojājumu nodarīšanu.</t>
  </si>
  <si>
    <t>Ludzas iecirknis Kriminālpolicijas nodaļa</t>
  </si>
  <si>
    <t xml:space="preserve"> inspektore</t>
  </si>
  <si>
    <t>2020.gada 16.un 24. novembrī veica kriminālprocesuālas darbības.</t>
  </si>
  <si>
    <t>2020.gada 16., 24.un 27. novembrī veica kriminālprocesuālas darbības.</t>
  </si>
  <si>
    <t>2020.gada 16.un 27. novembrī veica kriminālprocesuālas darbības.</t>
  </si>
  <si>
    <t>2020.gada 27. novembrī veica kriminālprocesuālas darbības.</t>
  </si>
  <si>
    <t>Kārtības policijas biroja Konvoja/ĪAV rota</t>
  </si>
  <si>
    <t>personu apsargāšana ĪAV</t>
  </si>
  <si>
    <t xml:space="preserve"> Kārtības policijas biroja Konvoja/ĪAV rota</t>
  </si>
  <si>
    <t>Zemgales reģiona pārvalde</t>
  </si>
  <si>
    <t>no ārvalstīm ieradušos personu kontroles pasākumus, kontaktējoties ar šīm personām, lai nodrošinātu šo personu apliecinājumu kontroli (QR koda pārbaude).</t>
  </si>
  <si>
    <t>Jēkabpils iecirkņa Kārtības policijas nodaļa</t>
  </si>
  <si>
    <t>tika pārbaudīti tirdzniecības objekti, par sejas un deguna masku nēsāšanas noteikumu ievērošanu</t>
  </si>
  <si>
    <t xml:space="preserve"> Kārtības policijas biroja Patruļpolicijas nodaļas Partuļdienesta rota</t>
  </si>
  <si>
    <t>reaģēšana uz izsaukumiem par karantīnas vai pašizolācijas pārkāpumiem (tiešās saskarsmes laikā)</t>
  </si>
  <si>
    <t xml:space="preserve">Pašizlācijā esošo pārbaude Jēkabpils pilsētā, tika pārbaudīti tirdzniecības objekti, par sejas un deguna masku nēsāšanas noteikumu ievērošanu </t>
  </si>
  <si>
    <t xml:space="preserve">tiešā vai ilgstošā kontaktā ar procesa dalībniekiem (ilgāk par 15 minūtēm) procesuālās darbības (procesuālo darbību veikšana ar auto vadītāju, kurš vadīja automašīnu alkoholisko dzērienu reibumā un bez noteiktā kārtībā iegūtām vadītāja tiesībām, kurš bija Covid inficēta persona)  </t>
  </si>
  <si>
    <t>Jēkabpils iecirkņa Kriminālpolicijas policijas nodaļa</t>
  </si>
  <si>
    <t>Pašizlācijā esošo pārbaude Krustpils novadā, tika pārbaudīti tirdzniecības objekti, par sejas un deguna masku nēsāšanas noteikumu ievērošanu</t>
  </si>
  <si>
    <t>Pašizlācijā esošo pārbaude Jēkabpils pilsētā</t>
  </si>
  <si>
    <t>Dobeles iecirkņa Kārtības policijas nodaļa</t>
  </si>
  <si>
    <t>Pašizolācijā esošo pārbaude</t>
  </si>
  <si>
    <t>No ārvalstīm ieradušos personu kontroles pasākumi, kontaktējoties ar šīm personām, lai nodrošinātu šo personu apliecinājumu kontroli (QR koda pārbaude).</t>
  </si>
  <si>
    <t>Tika pārbaudīti tirdzniecības objekti, par sejas un deguna masku nēsāšanas noteikumu ievērošanu</t>
  </si>
  <si>
    <t xml:space="preserve"> no ārvalstīm ieradušos personu kontroles pasākumi, kontaktējoties ar šīm personām, lai nodrošinātu šo personu apliecinājumu kontroli (QR koda pārbaude).</t>
  </si>
  <si>
    <t>Dobeles iecirkņa Kriminālpolicijas nodaļas</t>
  </si>
  <si>
    <t>Bauskas iecirkņa Kārtības policijas nodaļa</t>
  </si>
  <si>
    <t xml:space="preserve">Apsekoja adreses ar mērķi novērst Ministru kabineta rīkojuma Nr.655 "Par ārkārtējās situācijas izsludināšanu" normu pārpākumus (22.11.2020.) </t>
  </si>
  <si>
    <t xml:space="preserve">QR koda pārbaude pierobežā, Bauskas novadā (01.11.) </t>
  </si>
  <si>
    <t xml:space="preserve">QR koda pārbaude pierobežā, Bauskas novadā (14.11,;20.11.;21.11.) </t>
  </si>
  <si>
    <t xml:space="preserve">QR koda pārbaude pierobežā, Bauskas novadā (01.11.; 02.11.;12.11.;13.11;16.11.; 18.11.;21.11.;24.11.) </t>
  </si>
  <si>
    <t>Kārtības policijas biroja Patruļpolicijas nodaļas Pātruļdienesta rota</t>
  </si>
  <si>
    <t xml:space="preserve">QR koda pārbaude pierobežā, Bauskas novadā (18.11.;20.11.;26.11.) </t>
  </si>
  <si>
    <t xml:space="preserve">QR koda pārbaude pierobežā, Bauskas novadā (14.11.; 16.11.; ;19.11.;22.11.;27.11.) </t>
  </si>
  <si>
    <t xml:space="preserve">QR koda pārbaude pierobežā, Bauskas novadā (14.11.; 16.11.; 18.11.;19.11.;22.11.;27.11.) </t>
  </si>
  <si>
    <t>Kārtības policijas biroja Patruļpolicijas nodaļas Konvoja/ĪAV rota</t>
  </si>
  <si>
    <t xml:space="preserve">QR koda pārbaude pierobežā, Bauskas novadā (02.11.;12.11.;13.11;16.11.; 18.11.;21.11.;24.11.) </t>
  </si>
  <si>
    <t>Bauskas iecirkņa Kriminālpolicijas nodaļa</t>
  </si>
  <si>
    <t>Veica kriminālprocesuālās darbības KP.Nr.1112006470 saskarē ar personu ar COVID-19 riska pacients</t>
  </si>
  <si>
    <t>Veica kriminālprocesuālās darbības KP.Nr.11120061820 saskarē ar personu ar COVID-19 riska pacients</t>
  </si>
  <si>
    <t xml:space="preserve">QR koda pārbaude pierobežā, Bauskas novadā (01.11.;06.11.;08.11;12.11.; 17.11.;25.11.) </t>
  </si>
  <si>
    <t xml:space="preserve">QR koda pārbaude pierobežā, Bauskas novadā (14.11,;21.11.) </t>
  </si>
  <si>
    <t>Aizkraukles iecirkņa Kārtības policijas nodaļa</t>
  </si>
  <si>
    <t xml:space="preserve">Pašizolācijā esošo pārbaude </t>
  </si>
  <si>
    <t>Pašizlācijā esošo pārbaude, tirdzniecības vietu apsekošana, procesuālo darbību veikšana</t>
  </si>
  <si>
    <t xml:space="preserve">Tirdzniecības objektu - pakalpojumu sniedzēju kontrole, procesuālās darbības t/c </t>
  </si>
  <si>
    <t>Izsaukuma apkalpošana pie pašizlācijā esošo kontaktpersonām pārbaude</t>
  </si>
  <si>
    <t>Pašizolācijā esošo pārbaude, sejas un mutes aizsegu lietošanas kontrole</t>
  </si>
  <si>
    <t>Tukuma iecirkņa Kārtības policijas nodaļa</t>
  </si>
  <si>
    <t>pašizolācijas kontroles pasākumu ievērošana klātienē (tiešā saskarē)</t>
  </si>
  <si>
    <t>personu konvojēšana</t>
  </si>
  <si>
    <t>Kurzemes reģiona pārvalde</t>
  </si>
  <si>
    <t>Kārtības policijas biroja Patruļpolicijas nodaļas Patruļdienesta rotas (2.rota) 3.vads</t>
  </si>
  <si>
    <t xml:space="preserve">Pašizolācijas kontroles pasākumu ievērošana klātienē </t>
  </si>
  <si>
    <t>Kārtības policijas biroja Patruļpolicijas nodaļas Patruļdienesta rotas (2.rota) 4.vads</t>
  </si>
  <si>
    <t>Veica sabiedriski publiski pieejamu telpu pārbaudi</t>
  </si>
  <si>
    <t xml:space="preserve">Veica sabiedriski publiski pieejamu telpu pārbaudi </t>
  </si>
  <si>
    <t>Pašizolācijas kontroles pasākumu ievērošana klātienē</t>
  </si>
  <si>
    <t>Kuldīgas iecirkņa Kārtības policijas nodaļa</t>
  </si>
  <si>
    <t>Kontroles pasākumi 25.11.2020 no plkst. 13.00-16.00 par pulcēšanos sabiedrībai publiski pieejamās telpās</t>
  </si>
  <si>
    <t>Kontroles pasākumi 24.11.2020 no plkst. 14.00-17.00 par pulcēšanos sabiedrībai publiski pieejamās telpās</t>
  </si>
  <si>
    <t>Izsaukuma apkalpošana, kas saistīta ar Covid 19 ierobežojumu pārkāpumu, uzsākts AP 16767003861820. Pieņemt lēmums.</t>
  </si>
  <si>
    <t>Izsaukuma apkalpošana, kas saistīta ar Covid 19 ierobežojumu pārkāpumu, uzsākts AP 16767003868020. Pieņemt lēmums.</t>
  </si>
  <si>
    <t>Saldus iecirkņa Kārtības policijas nodaļa</t>
  </si>
  <si>
    <t>Veica  sabiedrībai publiski pieejamo telpu kontroli 24.11.2020. no plkst. 13:30 līdz plkst. 16:30, 27.11.2020. no plkst. 11:30 līdz 14:30</t>
  </si>
  <si>
    <t>Veica  sabiedrībai publiski pieejamo telpu kontroli  24.11.2020. no plkst. 14:00 līdz plkst. 17:00, 27.11.2020. no plkst. 18:00 līdz 20:00</t>
  </si>
  <si>
    <t>Veica  sabiedrībai publiski pieejamo telpu kontroli  24.11.2020. no plkst. 14:00 līdz plkst. 17:00, 30.11.2020. no plkst. 14:00 līdz plkst. 17:00.</t>
  </si>
  <si>
    <t>Veica  sabiedrībai publiski pieejamo telpu kontroli  27.11.2020. no plkst. 18:00 līdz plkst. 20:00.</t>
  </si>
  <si>
    <t>Veica  sabiedrībai publiski pieejamo telpu kontroli  29.11.2020. no plkst. 14:00 līdz plkst. 17:00.</t>
  </si>
  <si>
    <t>Veica  sabiedrībai publiski pieejamo telpu kontroli  30.11.2020. no plkst. 14:00 līdz plkst. 17:00.</t>
  </si>
  <si>
    <t xml:space="preserve">Covid-19 ierobežošanas noteikumu ievērošana, sejas masku lietošana publiskās vietās: veikalos, kafejnīcās, bāros un degvielas uzpildes stacijās 21.11.2020 no plkst. 14:00 - 16:00  </t>
  </si>
  <si>
    <t xml:space="preserve"> 02. novembrī veica dienesta pienākumus VP Kurzemes RP Saldus iecirknī aizturēto personu apsargāšanu īslaicīgās aizturēšanas vietā</t>
  </si>
  <si>
    <t>04., 05.un 12. novembrī veica dienesta pienākumus VP Kurzemes RP Saldus iecirknī aizturēto personu apsargāšanu īslaicīgās aizturēšanas vietā</t>
  </si>
  <si>
    <t xml:space="preserve">Covid-19 ierobežošanas noteikumu ievērošana, sejas masku lietošana publiskās vietās: veikalos, kafejnīcās, bāros un degvielas uzpildes stacijās 24.11.2020 no plkst. 13:00 - 17:00  </t>
  </si>
  <si>
    <t>25. un 26. novembrī veica dienesta pienākumus VP Kurzemes RP Saldus iecirknī aizturēto personu apsargāšanu īslaicīgās aizturēšanas vietā</t>
  </si>
  <si>
    <t xml:space="preserve">Covid-19 ierobežošanas noteikumu ievērošana, sejas masku lietošana publiskās vietās: veikalos, kafejnīcās, bāros un degvielas uzpildes stacijās 24.11.2020 no plkst. 21:00 - 22:00 un 30.11.2020 no plkst. 15:00 - 17:00  </t>
  </si>
  <si>
    <t xml:space="preserve">Covid-19 ierobežošanas noteikumu ievērošana, sejas masku lietošana publiskās vietās: veikalos, kafejnīcās, bāros un degvielas uzpildes stacijās 24.11.2020 no plkst. 21:00 - 22:00  </t>
  </si>
  <si>
    <t xml:space="preserve">Covid-19 ierobežošanas noteikumu ievērošana, sejas masku lietošana publiskās vietās: veikalos, kafejnīcās, bāros un degvielas uzpildes stacijās 27.11.2020 no plkst. 18:00 - 20:00  </t>
  </si>
  <si>
    <t>10. un 11. novembrī veica dienesta pienākumus VP Kurzemes RP Saldus iecirknī aizturēto personu apsargāšanu īslaicīgās aizturēšanas vietā</t>
  </si>
  <si>
    <t>02., 03., 10. un 11. novembrī veica dienesta pienākumus VP Kurzemes RP Saldus iecirknī aizturēto personu apsargāšanu īslaicīgās aizturēšanas vietā</t>
  </si>
  <si>
    <t xml:space="preserve">Covid-19 ierobežošanas noteikumu ievērošana, sejas masku lietošana publiskās vietās: veikalos, kafejnīcās, bāros un degvielas uzpildes stacijās 27.11.2020 no plkst. 18:00 - 20:00 un 30.11.2020 no plkst. 15:00 - 17:00  </t>
  </si>
  <si>
    <t>26. un 27. novembrī veica dienesta pienākumus VP Kurzemes RP Saldus iecirknī aizturēto personu apsargāšanu īslaicīgās aizturēšanas vietā</t>
  </si>
  <si>
    <t>Kārtības policijas biroja Patruļpolicijas nodaļas Satiksmes uzraudzības rota (1.rota)</t>
  </si>
  <si>
    <t>21.11.2020. (dienas maiņa) no plkst.14:00-16:00 apsekoja Ventspils novadā tirdzniecības vietas, vai tiek ievērota aizsargmasku lietošana.</t>
  </si>
  <si>
    <t>24.11.2020. (nakts maiņa) no plkst.20:00-22:00 apsekoja Ventspils pilsētā tirdzniecības vietas, vai tiek ievērota aizsargmasku lietošana.</t>
  </si>
  <si>
    <t>Talsu iecirkņa Kriminālpolicijas nodaļa</t>
  </si>
  <si>
    <t xml:space="preserve"> veica kontroles pasākumus par sabiedrībai publiski pieejamo telpu, svētku, piemiņas, izklaides, kultūras, sporta un atpūtas pasākumu (tai skaitā naktsklubu, diskotēku) darbību, kas veicamas, pulcējoties. </t>
  </si>
  <si>
    <t>Talsu iecirkņa Kārtības policijas nodaļa</t>
  </si>
  <si>
    <t xml:space="preserve"> Kārtības policijas biroja Patruļpolicijas nodaļas Patruļdienesta rotas (2.rota) 1.vads</t>
  </si>
  <si>
    <t>2020.gada 7.novembrī no plkst. 23:20 līdz plkst. 01:10  apsekoja kafejnīcas, bārus un spēļu zāles. Pārkāpumi netika konstatēti.</t>
  </si>
  <si>
    <t>Kārtības policijas biroja Patruļpolicijas nodaļas Patruļdienesta rotas (2.rota) 2.vads</t>
  </si>
  <si>
    <t>2020.gada 7.novembrī no plkst. 23:20 līdz plkst. 01:10  apsekoja kafejnīcas, bārus un spēļu zāles. Pārkāpumi netika konstatēti. 2020.gada 14. novembrī no plkst. 11:00 līdz plkst. 12:00  apsekoja tirdzniecības vietas un sabiedriskās ēdināšanas vietas. Pārkāpumi netika konstatēti. 2020.gada 16.novembrī no plkst. 15:40 līdz plkst. 16:00 apkalpoja izsaukumu, kur Liepājā, veikalā “Depo” apsargam izcēlies konflikts ar klientu, kurš atsakās lietot sejas aizsegu. Ierodoties norādītajā vietā konflikts atrisināts uz vietas un policijas palīdzība vairs nebija nepieciešama. 2020.gada 20.novembrī no plkst. 14:30 līdz plkst. 15:00  apkalpoja izsaukumu, kur Liepājā, Rīgas ielā autoostā netiek lietotas sejas maskas. Pārbaudīta viena personu ar kuru veiktas pārrunas. 2020.gada 27.novembrī no plkst. 21:30 līdz plkst. 22:00 apsekoja tirdzniecības vietas un sabiedriskās ēdināšanas vietas. Pārkāpumi nav konstatēti.</t>
  </si>
  <si>
    <t>2020.gada 12.novembrī no plkst. 19:00 līdz plkst. 19:20  apkalpoja izsaukumu, kur Liepājā, Ganību ielā 106 vairākas personas sportojot un neievērojot Covid-19 ierobežojumus. Informācija neapstiprinājās, aizpildīta riska informācijas veidlapa.</t>
  </si>
  <si>
    <t>2020.gada 14. novembrī no plkst. 11:00 līdz plkst. 12:00  apsekoja tirdzniecības vietas un sabiedriskās ēdināšanas vietas. Pārkāpumi netika konstatēti. 17. novembrī no plkst. 22:30 līdz plkst. 23:00  apkalpoja izsaukumu, kur Liepājā, Siena ielā autobusa pieturā pulcējas ap desmit jauniešiem. Notikuma vietā tika sastapti trīs jaunieši ar kuriem tika veiktas pārrunas. 2020.gada 21 novembrī no plkst. 14:00 līdz plkst. 16:00 apsekoja tirdzniecības vietas un sabiedriskās ēdināšanas vietas. 2020.gada 24.novembrī no plkst. 21:00 līdz plkst. 22:00 Ventspilī apsekoja tirdzniecības vietas un sabiedriskās ēdināšanas vietas. 2020.gada 30 novembrī no plkst. 12:00 līdz plkst 12:40, no plkst. 16:00 līdz plkst 16:20 un no plkst 18:10 līdz plkst. 18:20 apsekoja tirdzniecības vietas un sabiedriskās ēdināšanas vietas. Pārkāpumi nav konstatēti.</t>
  </si>
  <si>
    <t xml:space="preserve"> Kārtības policijas biroja Patruļpolicijas nodaļas Patruļdienesta rotas (2.rota) 2.vads</t>
  </si>
  <si>
    <t>2020.gada 14. novembrī no plkst. 11:00 līdz plkst. 12:00  apsekoja tirdzniecības vietas un sabiedriskās ēdināšanas vietas. Pārkāpumi netika konstatēti.  17.novembrī no plkst. 22:30 līdz plkst. 23:00  apkalpoja izsaukumu, kur Liepājā, Siena ielā autobusa pieturā pulcējas ap desmit jauniešiem. Notikuma vietā tika sastapti trīs jaunieši ar kuriem tika veiktas pārrunas.</t>
  </si>
  <si>
    <t>2020.gada 14.novembrī no plkst. 19:30 līdz plkst. 21:10 apsekoja tirdzniecības vietas Grobiņā. Aizrādīts četrām personām par sejas aizsegu nelietošanu. 2020.gada 24.novembrī no plkst. 20:30 līdz 21:30 apsekoja tirdzniecības vietas un sabiedriskās ēdināšanas vietas.</t>
  </si>
  <si>
    <t>vada komandieris</t>
  </si>
  <si>
    <t>2020.gada 14.novembrī no plkst. 19:30 līdz plkst. 21:10 apsekoja tirdzniecības vietas Grobiņā. Aizrādīts četrām personām par sejas aizsegu nelietošanu.</t>
  </si>
  <si>
    <t>Kārtības policijas biroja Patruļpolicijas nodaļas Patruļdienesta rotas (2.rota) 1.vads</t>
  </si>
  <si>
    <t xml:space="preserve">2020.gada 16.novembrī no plkst. 15:40 līdz plkst. 16:00 apkalpoja izsaukumu, kur Liepājā, veikalā “Depo” apsargam izcēlies konflikts ar klientu, kurš atsakās lietot sejas aizsegu. Ierodoties norādītajā vietā konflikts atrisināts uz vietas un policijas palīdzība vairs nebija nepieciešama. 2020.gada 27.novembrī no plkst. 19:40 līdz plkst. 22:00 apsekoja tirdzniecības vietas un sabiedriskās ēdināšanas vietas. Pārkāpumi nav konstatēti. </t>
  </si>
  <si>
    <t xml:space="preserve">2020.gada 17. novembrī no plkst. 19:20 līdz plkst. 19:35 apsekoja degvielas uzpildes staciju “Virši-A”. Pārkāpumi netika konstatēti. </t>
  </si>
  <si>
    <t>17. novembrī no plkst. 22:30 līdz plkst. 23:00  apkalpoja izsaukumu, kur Liepājā, Siena ielā autobusa pieturā pulcējas ap desmit jauniešiem. Notikuma vietā tika sastapti trīs jaunieši ar kuriem tika veiktas pārrunas. 2020.gada 24.novembrī no plkst. 20:30 līdz 21:30 apsekoja tirdzniecības vietas un sabiedriskās ēdināšanas vietas. 2020.gada 30 novembrī no plkst. 12:00 līdz plkst 12:40, no plkst. 16:00 līdz plkst 16:20 un no plkst 18:10 līdz plkst. 18:20 apsekoja tirdzniecības vietas un sabiedriskās ēdināšanas vietas. Pārkāpumi nav konstatēti.</t>
  </si>
  <si>
    <t>2020.gada 18.novembrī no plkst. 14:00 līdz plkst. 14:30 apkalpoja izsaukumu, kur Liepājā, Krūmu ielā tirdziņā “Lauku sēta” nelieto sejas aizsegus.</t>
  </si>
  <si>
    <t xml:space="preserve">2020.gada 20.novembrī no plkst. 14:30 līdz plkst. 15:00  apkalpoja izsaukumu, kur Liepājā, Rīgas ielā autoostā netiek lietotas sejas maskas. Pārbaudīta viena personu, ar kuru veiktas pārrunas. 2020.gada 28.novembrī no plkst. 14:00 līdz plkst. 14:30 apkalpoja izsaukumu, kur Liepājā Friča Brīvzemnieka ielā kafejnīcā “Vējš cafe” netiek lietoti sejas aizsegi. </t>
  </si>
  <si>
    <t>2020.gada 22.novembrī no plkst. 14:00 līdz plkst. 16:00  kopā ar Liepājas pašvaldības policijas darbiniekiem apsekoja tirdzniecības vietas un sabiedriskās ēdināšanas vietas.</t>
  </si>
  <si>
    <t>No plkst. 21:30 līdz plkst. 22:00 apsekoja tirdzniecības vietas un sabiedriskās ēdināšanas vietas. Pārkāpumi nav konstatēti.</t>
  </si>
  <si>
    <t>2020.gada 28.novembrī no plkst. 18:00 līdz plkst. 19:05 apsekoja adreses, kur tika pieņemts iesniegums un paskaidrojums, tomēr adresē atradās covid pozitīva persona. 2020.gada 21. novembrī no plkst. 14:00 līdz plkst 16:00 Ventspilī apsekoja  tirdzniecības vietas un sabiedriskās ēdināšanas vietas.</t>
  </si>
  <si>
    <t>Liepājas iecirkņa Kārtības policijas nodaļa</t>
  </si>
  <si>
    <t>1) tiešā saskarē kontroles pasākumus par sabiedrībai publiski pieejamo telpu, svētku, piemiņas, izklaides, kultūras, sporta un atpūtas pasākumu; 2) reaģēšanu uz izsaukumiem par karantīnas vai pašizolācijas pārkāpumiem (tiešās saskarsmes laikā)</t>
  </si>
  <si>
    <t xml:space="preserve">No ārvalstīm ieradušos personu kontroles pasākumus, kontaktējoties ar šīm personām, lai nodrošinātu šo personu apliecinājumu kontroli (QR koda pārbaude), </t>
  </si>
  <si>
    <t xml:space="preserve">tiešā saskarē kontroles pasākumus par sabiedrībai publiski pieejamo telpu, svētku, piemiņas, izklaides, kultūras, sporta un atpūtas pasākumu </t>
  </si>
  <si>
    <t>1) tiešā saskarē kontroles pasākumus par sabiedrībai publiski pieejamo telpu, svētku, piemiņas, izklaides, kultūras, sporta un atpūtas pasākumu; 2) personu, kurām ir noteiktā Covid-19 infekcijas slimība, kontroli klātienē (tiešā saskarē); ; 3) reaģēšanu uz izsaukumiem par karantīnas vai pašizolācijas pārkāpumiem (tiešās saskarsmes laikā)</t>
  </si>
  <si>
    <t>tiešā saskarē kontroles pasākumus par sabiedrībai publiski pieejamo telpu, svētku, piemiņas, izklaides, kultūras, sporta un atpūtas pasākumu, no arvalstīm ieradušos personu kontrole</t>
  </si>
  <si>
    <t>1) tiešā saskarē kontroles pasākumus par sabiedrībai publiski pieejamo telpu, svētku, piemiņas, izklaides, kultūras, sporta un atpūtas pasākumu; 2) no ārvalstīm ieradušos personu kontroles pasākumus, kontaktējoties ar šīm personām, lai nodrošinātu šo personu apliecinājumu kontroli (QR koda pārbaude)</t>
  </si>
  <si>
    <t>1) tiešā saskarē kontroles pasākumus par sabiedrībai publiski pieejamo telpu, svētku, piemiņas, izklaides, kultūras, sporta un atpūtas pasākumu</t>
  </si>
  <si>
    <t>1) tiešā saskarē kontroles pasākumus par sabiedrībai publiski pieejamo telpu, svētku, piemiņas, izklaides, kultūras, sporta un atpūtas pasākumu;</t>
  </si>
  <si>
    <t>1) tiešā saskarē kontroles pasākumus par sabiedrībai publiski pieejamo telpu, svētku, piemiņas, izklaides, kultūras, sporta un atpūtas pasākumu;  tiešā vai ilgstošā kontaktā ar pakalpojuma saņēmējiem vai procesa dalībniekiem (ilgāk par 15 minūtēm) procesuālās darbības, pakalpojuma sniegšanu vai pārrunu vedēja pienākumus</t>
  </si>
  <si>
    <t>No ārvalstīm ieradušos personu kontroles pasākumus, kontaktējoties ar šīm personām, lai nodrošinātu šo personu apliecinājumu kontroli (QR koda pārbaude),  personu aizturēšanu, nogādāšanu vai konvojēšanu, kā arī apsargāšanu īslaicīgās aizturēšanas vietās, policijas struktūrvienībā vai apsardzi ārstniecības iestādēs</t>
  </si>
  <si>
    <t>tiešā saskarē kontroles pasākumus par sabiedrībai publiski pieejamo telpu, svētku, piemiņas, izklaides, kultūras, sporta un atpūtas pasākumu</t>
  </si>
  <si>
    <t>No ārvalstīm ieradušos personu kontroles pasākumus, kontaktējoties ar šīm personām, lai nodrošinātu šo personu apliecinājumu kontroli (QR koda pārbaude)</t>
  </si>
  <si>
    <t xml:space="preserve"> Liepājas iecirkņa Kārtības policijas nodaļa</t>
  </si>
  <si>
    <t>Kārtības policijas biroja Patruļpolcijas nodaļas Patruļdienesta rotas (2.rota) 4.vads</t>
  </si>
  <si>
    <t xml:space="preserve">kārtībnieks </t>
  </si>
  <si>
    <t>veikta tirdzniecības centru un ēdināšanas iestāžu kontrole</t>
  </si>
  <si>
    <t>1., 2., 5., 6., 9., 10., 15., 17., 18., 25., 26. novembrī veica dienesta pienākumus VP Kurzemes RP Ventspils iecirknī aizturēto personu apsargāšanu īslaicīgās aizturēšanas vietā</t>
  </si>
  <si>
    <t xml:space="preserve"> Kārtības policijas biroja Patruļpolcijas nodaļas Patruļdienesta rotas (2.rota) 4.vads</t>
  </si>
  <si>
    <t>veikta spēļu zāļu kontrole, izsaukuma apkalpošana, kas saistīta ar ārkārtas situācija noteikumu neievērošanu</t>
  </si>
  <si>
    <t>6., 15., 19., 24., 27. novembrī veica dienesta pienākumus VP Kurzemes RP Ventspils iecirknī aizturēto personu apsargāšanu īslaicīgās aizturēšanas vietā</t>
  </si>
  <si>
    <t>izsaukuma apkalpošana, kas saistīta ar pašizolācijas neievērošanu, tirdzniecības centru un ēdināšanas iestāžu kontrole</t>
  </si>
  <si>
    <t>tirdzniecības centru un ēdināšanas iestāžu kontrole</t>
  </si>
  <si>
    <t>9., 15., 27., 30. novembrī veica dienesta pienākumus VP Kurzemes RP Ventspils iecirknī aizturēto personu apsargāšanu īslaicīgās aizturēšanas vietā</t>
  </si>
  <si>
    <t xml:space="preserve"> Kārtības policijas biroja Patruļpolicijas nodaļas ĪAV/Konvoja rota (3.rota)</t>
  </si>
  <si>
    <t>1., 4., 8., 16., 18., 24., 25.  novembrī veica dienesta pienākumus VP Kurzemes RP Ventspils iecirknī aizturēto personu apsargāšanu īslaicīgās aizturēšanas vietā</t>
  </si>
  <si>
    <t xml:space="preserve"> Ventspils iecirkņa Kārtības policijas nodaļa</t>
  </si>
  <si>
    <t>no 2020. gada 7. novembra plkst. 23:00 līdz 2020. gada 8. novembra plkst. 00:00 Ventspils pilsētas administratīvajā teritorijā tiešā saskarē veica kontroles pasākumus par sabiedrībai publiski pieejamo telpu - spēļu zāļu darbību</t>
  </si>
  <si>
    <t xml:space="preserve"> Kārtības policijas biroja Patruļpolicijas nodaļas Patruļdienesta rotas (2.rota) 4.vads</t>
  </si>
  <si>
    <t>03., 04., 09. un 25. novembrī veica dienesta pienākumus VP Kurzemes RP Saldus iecirknī aizturēto personu apsargāšanu īslaicīgās aizturēšanas vietā</t>
  </si>
  <si>
    <t xml:space="preserve">2020.gada 20.novembrī laika posmā no 11:00 līdz 14:40, saskaņā ar uzsāktām administratīvām lietām Nr.20/19-946 un Nr.20/19-955AL, tika veiktas procesuālās darbības  LSEZ Liepājas ostas teritorijā, kontaktējoties ar pārbaudāmām personām ilgāk par 10 minūtēm. </t>
  </si>
  <si>
    <t xml:space="preserve"> Kārtības policijas biroja Atļauju sistēmas grupa</t>
  </si>
  <si>
    <t>2020.gada 20.novembrī laika posmā no 11:00 līdz 14:40, saskaņā ar uzsāktām administratīvām lietām Nr.20/19-946 un Nr.20/19-955AL, tika veiktas procesuālās darbības  LSEZ Liepājas ostas teritorijā, kontaktējoties ar pārbaudāmām personām ilgāk par 10 minūtē</t>
  </si>
  <si>
    <t>1., 4., 5. novembrī veica dienesta pienākumus VP Kurzemes RP Ventspils iecirknī aizturēto personu apsargāšanu īslaicīgās aizturēšanas vietā</t>
  </si>
  <si>
    <t>6. novembrī veica dienesta pienākumus VP Kurzemes RP Ventspils iecirknī aizturēto personu apsargāšanu īslaicīgās aizturēšanas vietā</t>
  </si>
  <si>
    <t xml:space="preserve">Kārtības policijas biroja Patruļpolicijas nodaļas Konvoja/ĪAV rota (3.rota) </t>
  </si>
  <si>
    <t xml:space="preserve">jaunākais inspektors </t>
  </si>
  <si>
    <t xml:space="preserve">02.11.2020. no plkst. 09:30 līdz plkst.14:30;                                                09.11.2020. no plkst.09:30 līdz plkst.13:00;                                                                                                                30.11.2020. no plkst. 09:30 līdz plkst.13:00 piedalās notiesāto, apcietināto personu starppilsētu konvojēšanā.                                                           </t>
  </si>
  <si>
    <t xml:space="preserve">30.11.2020. no plkst. 09:30 līdz plkst.13:00 piedalās notiesāto, apcietināto personu starppilsētu konvojēšanā.                                                                 </t>
  </si>
  <si>
    <t>02.11.2020. no plkst. 09:30 līdz plkst.14:30;                                                09.11.2020. no plkst.09:30 līdz plkst.13:00; 16.11.2020. no plkst.09:30 līdz plkst. 14:30;                                                       23.11.2020. no plkst 09:30 līdz plkst. 14:00;                                                        30.11.2020. no plkst. 09:30 līdz plkst.13:00 piedalās notiesāto, apcietināto personu starppilsētu konvojēšanā.                                                                 12.11.2020. no plkst. 09:00 līdz plkst.12:30 notiesāto personu nogādāšasna uz Rīgas centrālcietu</t>
  </si>
  <si>
    <t xml:space="preserve">   Laika posmā  no 03.11.2020. plkst.08:00  līdz 04.11.2020. plkst. 08:00  ĪAV Liepājā apsargāja 2 personas  - (24 stundas);                                                                                                                                              Laika posmā  no 07.11.2020. plkst.08:00  līdz 08.11.2020. plkst. 08:00  ĪAV Liepājā apsargāja 3 personas  - (24 stundas);                                                                                                                    Laika posmā  no 11.11.2020. plkst.08:00  līdz 12.11.2020. plkst. 08:00  ĪAV Liepājā apsargāja 2 personas  - (24 stundas);                                                            Laika posmā  no 15.11.2020. plkst.08:00  līdz 16.11.2020. plkst. 08:00  ĪAV Liepājā apsargāja 4 personas  - (24 stundas);                                                      Laika posmā  no 19.11.2020. plkst.08:00  līdz 20.11.2020. plkst. 08:00  ĪAV Liepājā apsargāja 1 personu  -  (24 stundas);                                                                Laika posmā  no 23.11.2020. plkst.08:00  līdz 24.11.2020. plkst. 08:00  ĪAV Liepājā apsargāja 5 personas  - ( 24 stundas);                                                                Laika posmā  no 27.11.2020. plkst.08:00  līdz 28.11.2020. plkst. 08:00  ĪAV Liepājā apsargāja 2 personas  - (24 stundas);     </t>
  </si>
  <si>
    <t xml:space="preserve">Laika posmā  no 03.11.2020. plkst.08:00  līdz 04.11.2020. plkst. 08:00  ĪAV Liepājā apsargāja 2 personas  - ( 24 stundas);                                                                                                                                              Laika posmā  no 07.11.2020. plkst.08:00  līdz 08.11.2020. plkst. 08:00  ĪAV Liepājā apsargāja 3 personas  - ( 24 stundas);                                                                                                                    Laika posmā  no 11.11.2020. plkst.08:00  līdz 12.11.2020. plkst. 08:00  ĪAV Liepājā apsargāja 2 personas  - (24 stundas);                                                             Laika posmā  no 15.11.2020. plkst.08:00  līdz 16.11.2020. plkst. 08:00  ĪAV Liepājā apsargāja 4 personas  - ( 24 stundas);                                                                       Laika posmā  no 19.11.2020. plkst.08:00  līdz 20.11.2020. plkst. 08:00  ĪAV Liepājā apsargāja 1 personu  - ( 24 stundas);                                                                                                      Laika posmā  no 23.11.2020. plkst.08:00  līdz 24.11.2020. plkst. 08:00  ĪAV Liepājā apsargāja 5 personas  - ( 24 stundas);                                                                Laika posmā  no 27.11.2020. plkst.08:00  līdz 28.11.2020. plkst. 08:00  ĪAV Liepājā apsargāja 2 personas  - ( 24 stundas);             </t>
  </si>
  <si>
    <t xml:space="preserve">Laika posmā  no 03.11.2020. plkst.08:00  līdz 04.11.2020. plkst. 08:00  ĪAV Liepājā apsargāja 2 personas  - ( 24 stundas);                                                                                                                                              Laika posmā  no 07.11.2020. plkst.08:00  līdz 08.11.2020. plkst. 08:00  ĪAV Liepājā apsargāja 3 personas  - (24 stundas);                                                                                                                    Laika posmā  no 11.11.2020. plkst.08:00  līdz 12.11.2020. plkst. 08:00  ĪAV Liepājā apsargāja 2 personas  - ( 24 stundas);                                                  Laika posmā  no 15.11.2020. plkst.08:00  līdz 16.11.2020. plkst. 08:00  ĪAV Liepājā apsargāja 4 personas  - ( 24 stundas);                                                   Laika posmā  no 19.11.2020. plkst.08:00  līdz 20.11.2020. plkst. 08:00  ĪAV Liepājā apsargāja 1 personu  - ( 24 stundas);                                                                Laika posmā  no 23.11.2020. plkst.08:00  līdz 24.11.2020. plkst. 08:00  ĪAV Liepājā apsargāja 5 personas  - ( 24 stundas);                                                                Laika posmā  no 27.11.2020. plkst.08:00  līdz 28.11.2020. plkst. 08:00  ĪAV Liepājā apsargāja 2 personas  - ( 24 stundas);     </t>
  </si>
  <si>
    <t xml:space="preserve">Laika posmā  no 02.11.2020. plkst.08:00  līdz 03.11.2020. plkst. 08:00  ĪAV Liepājā apsargāja 4 personas  - ( 24 stundas);                                                                                                                                              Laika posmā  no 06.11.2020. plkst.08:00  līdz 07.11.2020. plkst. 08:00  ĪAV Liepājā apsargāja 4 personas  - ( 24 stundas);                                                                                                                    Laika posmā  no 10.11.2020. plkst.08:00  līdz 11.11.2020. plkst. 08:00  ĪAV Liepājā apsargāja 2 personas  - ( 24 stundas);                                                  Laika posmā  no 14.11.2020. plkst.08:00  līdz 15.11.2020. plkst. 08:00  ĪAV Liepājā apsargāja 1 personu  - ( 24 stundas);                                                        Laika posmā  no 18.11.2020. plkst.08:00  līdz 19.11.2020. plkst. 08:00  ĪAV Liepājā apsargāja 1 personu  - ( 24 stundas);                                                                Laika posmā  no 22.11.2020. plkst.08:00  līdz 23.11.2020. plkst. 08:00  ĪAV Liepājā apsargāja 5 personas  - (24 stundas);                                                                Laika posmā  no 26.11.2020. plkst.08:00  līdz 27.11.2020. plkst. 08:00  ĪAV Liepājā apsargāja 6 personas  - ( 24 stundas);                                                                Laika posmā  no 30.11.2020. plkst.08:00  līdz  plkst. 24:00  ĪAV Liepājā apsargāja 6 personas  - (16 stundas);     </t>
  </si>
  <si>
    <t xml:space="preserve">Laika posmā  no 02.11.2020. plkst.08:00  līdz 03.11.2020. plkst. 08:00  ĪAV Liepājā apsargāja 4 personas  - (24 stundas);                                                                                                                                              Laika posmā  no 06.11.2020. plkst.08:00  līdz 07.11.2020. plkst. 08:00  ĪAV Liepājā apsargāja 4 personas  - (24 stundas);                                                                                                                    Laika posmā  no 10.11.2020. plkst.08:00  līdz 11.11.2020. plkst. 08:00  ĪAV Liepājā apsargāja 2 personas  - (24 stundas);                                                  Laika posmā  no 14.11.2020. plkst.18:30  līdz 15.11.2020. plkst. 08:00  ĪAV Liepājā apsargāja 1 personu  - ( 24 stundas);                                                        Laika posmā  no 18.11.2020. plkst.08:00  līdz 19.11.2020. plkst. 08:00  ĪAV Liepājā apsargāja 1 personu  - ( 24 stundas);                                                                Laika posmā  no 22.11.2020. plkst.08:00  līdz 23.11.2020. plkst. 08:00  ĪAV Liepājā apsargāja 5 personas  - ( 24 stundas);                                                                Laika posmā  no 26.11.2020. plkst.08:00  līdz 27.11.2020. plkst. 08:00  ĪAV Liepājā apsargāja 6 personas  - ( 24 stundas);                                                                Laika posmā  no 30.11.2020. plkst.08:00  līdz  plkst. 24:00  ĪAV Liepājā apsargāja 6 personas  - (16 stundas);     </t>
  </si>
  <si>
    <t xml:space="preserve">                                                                                                                                       Laika posmā  no 06.11.2020. plkst.08:00  līdz 07.11.2020. plkst. 08:00  ĪAV Liepājā apsargāja 4 personas  - ( 24 stundas);                                                                                                                    Laika posmā  no 10.11.2020. plkst.08:00  līdz 11.11.2020. plkst. 08:00  ĪAV Liepājā apsargāja 2 personas  - ( 24 stundas);                                                      Laika posmā  no 14.11.2020. plkst.08:00  līdz 15.11.2020. plkst. 08:00  ĪAV Liepājā apsargāja 1 personu  - ( 24 stundas);                                                        Laika posmā  no 18.11.2020. plkst.08:00  līdz 19.11.2020. plkst. 08:00  ĪAV Liepājā apsargāja 1 personu  - ( 24 stundas);                                                                Laika posmā  no 22.11.2020. plkst.08:00  līdz 23.11.2020. plkst. 08:00  ĪAV Liepājā apsargāja 5 personas  - (24 stundas);                                                                Laika posmā  no 26.11.2020. plkst.08:00  līdz 27.11.2020. plkst. 08:00  ĪAV Liepājā apsargāja 6 personas  - ( 24 stundas);                                                                Laika posmā  no 30.11.2020. plkst.08:00  līdz  plkst. 24:00  ĪAV Liepājā apsargāja 6 personas  - (16 stundas);     </t>
  </si>
  <si>
    <t xml:space="preserve">Laika posmā  no 01.11.2020. plkst.00:00  līdz  plkst. 08:00  ĪAV Liepājā apsargāja 4 personas  - ( 8 stundas);                                                                                                                                              Laika posmā  no 04.11.2020. plkst.08:00  līdz 05.11.2020. plkst. 08:00  ĪAV Liepājā apsargāja 2 personas  - ( 24 stundas);                                                                                                                    Laika posmā  no 08.11.2020. plkst.08:00  līdz 09.11.2020. plkst. 08:00  ĪAV Liepājā apsargāja 3 personas  - ( 24stundas);                                                                Laika posmā  no 12.11.2020. plkst.08:00  līdz 13.11.2020. plkst. 08:00  ĪAV Liepājā apsargāja 4 personas  - ( 24 stundas);                                                                          Laika posmā  no 16.11.2020. plkst.08:00  līdz 17.11.2020. plkst. 08:00  ĪAV Liepājā apsargāja 6 personas  - ( 24 stundas);                                                                                           Laika posmā  no 20.11.2020. plkst.08:00  līdz 21.11.2020. plkst. 08:00  ĪAV Liepājā apsargāja 1 persona  - ( 24 stundas);                                                                                      Laika posmā  no 24.11.2020. plkst.08:00  līdz 25.11.2020. plkst. 08:00  ĪAV Liepājā apsargāja 3 personas  - ( 24 stundas);                                                                                 Laika posmā  no 28.11.2020. plkst.08:00  līdz 29.11.2020. plkst. 08:00  ĪAV Liepājā apsargāja 1 persona  - ( 24 stundas);    </t>
  </si>
  <si>
    <t xml:space="preserve">Laika posmā  no 01.11.2020. plkst.00:00  līdz  plkst. 08:00  ĪAV Liepājā apsargāja 4 personas  - ( 8 stundas);                                                                                                                                              Laika posmā  no 04.11.2020. plkst.08:00  līdz 05.11.2020. plkst. 08:00  ĪAV Liepājā apsargāja 2 personas  - ( 24 stundas);                                                                                                                    Laika posmā  no 08.11.2020. plkst.08:00  līdz 09.11.2020. plkst. 08:00  ĪAV Liepājā apsargāja 3 personas  - ( 24 stundas);                                                              Laika posmā  no 12.11.2020. plkst.08:00  līdz 13.11.2020. plkst. 08:00  ĪAV Liepājā apsargāja 4 personas  - ( 24 stundas);                                                      Laika posmā  no 16.11.2020. plkst.08:00  līdz 17.11.2020. plkst. 08:00  ĪAV Liepājā apsargāja 6 personas  - ( 24 stundas);                                                                Laika posmā  no 20.11.2020. plkst.08:00  līdz 21.11.2020. plkst. 08:00  ĪAV Liepājā apsargāja 1 persona  - ( 24 stundas);                                                                Laika posmā  no 24.11.2020. plkst.08:00  līdz 25.11.2020. plkst. 08:00  ĪAV Liepājā apsargāja 3 personas  - (24 stundas);                                                            Laika posmā  no 28.11.2020. plkst.20:00  līdz 29.11.2020. plkst. 08:00  ĪAV Liepājā apsargāja 1 persona  - ( 12 stundas);    </t>
  </si>
  <si>
    <t xml:space="preserve">Laika posmā  no 24.11.2020. plkst.08:00  līdz 25.11.2020. plkst. 08:00  ĪAV Liepājā apsargāja 3 personas  - ( 24 stundas);                                                            Laika posmā  no 28.11.2020. plkst.08:00  līdz 29.11.2020. plkst. 08:00  ĪAV Liepājā apsargāja 1 persona  - ( 24 stundas);   </t>
  </si>
  <si>
    <t xml:space="preserve">Laika posmā  no 01.11.2020. plkst.08:00  līdz 02.11.2020.  plkst. 08:00  ĪAV Liepājā apsargāja 4 personas  - ( 24 stundas);                                                                                                                                              Laika posmā  no 05.11.2020. plkst.08:00  līdz 06.11.2020. plkst. 08:00  ĪAV Liepājā apsargāja 4 personas  - (24 stundas);                                                                                                                    Laika posmā  no 09.11.2020. plkst.08:00  līdz 10.11.2020. plkst. 08:00  ĪAV Liepājā apsargāja 3 personas  - ( 24 stundas);                                                         Laika posmā  no 13.11.2020. plkst.08:00  līdz 14.11.2020. plkst. 08:00  ĪAV Liepājā apsargāja 2 personas  - (24 stundas);                                                             Laika posmā  no 17.11.2020. plkst.08:00  līdz 18.11.2020. plkst. 08:00  ĪAV Liepājā apsargāja 3  personas  - ( 24 stundas);                                                                Laika posmā  no 21.11.2020. plkst.08:00  līdz 22.11.2020. plkst. 08:00  ĪAV Liepājā apsargāja 1 persona  - ( 24 stundas);                                                                Laika posmā  no 25.11.2020. plkst.08:00  līdz 26.11.2020. plkst. 08:00  ĪAV Liepājā apsargāja 6 personas  - ( 24 stundas);                                                            Laika posmā  no 29.11.2020. plkst.20:00  līdz 30.11.2020. plkst. 08:00  ĪAV Liepājā apsargāja 1 persona  - (12 stundas);    </t>
  </si>
  <si>
    <t xml:space="preserve">Laika posmā  no 13.11.2020. plkst.08:00  līdz 14.11.2020. plkst. 08:00  ĪAV Liepājā apsargāja 2 personas  - ( 24 stundas);                                                    Laika posmā  no 17.11.2020. plkst.08:00  līdz 18.11.2020. plkst. 08:00  ĪAV Liepājā apsargāja 3  personas  - ( 24 stundas);                                                                                                                          Laika posmā  no 25.11.2020. plkst.08:00  līdz 26.11.2020. plkst. 08:00  ĪAV Liepājā apsargāja 6 personas  - ( 24 stundas);                                                            Laika posmā  no 29.11.2020. plkst.08:00  līdz 30.11.2020. plkst. 08:00  ĪAV Liepājā apsargāja 1 persona  - (24 stundas);    </t>
  </si>
  <si>
    <t xml:space="preserve">Laika posmā  no 01.11.2020. plkst.08:00  līdz 02.11.2020.  plkst. 08:00  ĪAV Liepājā apsargāja 4 personas  - ( 24 stundas);                                                                                                                                              Laika posmā  no 05.11.2020. plkst.08:00  līdz 06.11.2020. plkst. 08:00  ĪAV Liepājā apsargāja 4 personas  - ( 24 stundas);                                                                                                                    Laika posmā  no 09.11.2020. plkst.08:00  līdz 10.11.2020. plkst. 08:00  ĪAV Liepājā apsargāja 3 personas  - ( 24 stundas);                                                            Laika posmā  no 13.11.2020. plkst.16:00  līdz 14.11.2020. plkst. 08:00  ĪAV Liepājā apsargāja 2 personas  - ( 16 stundas);                                                    Laika posmā  no 17.11.2020. plkst.16:00  līdz 18.11.2020. plkst. 08:00  ĪAV Liepājā apsargāja 3  personas  - ( 16 stundas);                                                                Laika posmā  no 21.11.2020. plkst.08:00  līdz 22.11.2020. plkst. 08:00  ĪAV Liepājā apsargāja 1 persona  - ( 24 stundas);                                                                Laika posmā  no 25.11.2020. plkst.16:00  līdz 26.11.2020. plkst. 08:00  ĪAV Liepājā apsargāja 6 personas  - (16 stundas);                                                            Laika posmā  no 29.11.2020. plkst.08:00  līdz 30.11.2020. plkst. 08:00  ĪAV Liepājā apsargāja 1 persona  - (24 stundas);    </t>
  </si>
  <si>
    <t>02.11.2020. no plkst. 09:30 līdz plkst.14:30;                                            09.11.2020. no plkst.09:30 līdz plkst.13:00 - piedalās notiesāto, apcietināto personu starppilsētu konvojēšanā;                                          12.11.2020. no plkst. 09:00 līdz plkst.12:30 notiesāto personu nogādāšasna uz Rīgas centrālcietumu</t>
  </si>
  <si>
    <t>02.11.2020. no plkst. 09:30 līdz plkst.14:30;                                              09.11.2020. no plkst.09:30 līdz plkst.13:00 - piedalās notiesāto, apcietināto personu starppilsētu konvojēšanā;                                     12.11.2020. no plkst. 09:00 līdz plkst.12:30 notiesāto personu nogādāšasna uz Rīgas centrālcietumu</t>
  </si>
  <si>
    <t>Valsts policijas koledža</t>
  </si>
  <si>
    <t>Valsts policijas Koledža</t>
  </si>
  <si>
    <t>kadets</t>
  </si>
  <si>
    <t>30.11.2020 laika posmā no plkst. 15:-15:30 pašizolācijas kontroles ietvaros tika veikta saruna klātienē esot tiešā saskarē ar personu. Attiecīgi tika veiktas korekcijas sistēmā covidpass.</t>
  </si>
  <si>
    <t xml:space="preserve">24.11.2020.g. publiski pieejamo telpu, veikalu, kafejnīcu, tirdzniecības centru  kontrole, pārkāpumi netika konstatēti. 27.11.2020.g. publiski pieejamo telpu veikalu, kafejnīcu, tirdzniecības centru  kontrole, pārkāpumi netika konstatēti. </t>
  </si>
  <si>
    <t>Piemaksas par darbu paaugstināta riska un slodzes apstākļos ārkārtas sabiedrības veselības apdraudējumā saistībā ar “Covid-19” uzliesmojumu un seku novēršanu  noteikšanai saraksts par periodu 01.11.2020.-30.11.2020.</t>
  </si>
  <si>
    <t>Piemaksas apmērs</t>
  </si>
  <si>
    <r>
      <t xml:space="preserve">Darba laika veids
</t>
    </r>
    <r>
      <rPr>
        <i/>
        <sz val="9"/>
        <color theme="1"/>
        <rFont val="Times New Roman"/>
        <family val="1"/>
        <charset val="186"/>
      </rPr>
      <t>(S - summētais, 
N - normālais)</t>
    </r>
  </si>
  <si>
    <t>Atskaites periodā nodienēto  stundu skaits (Covid 19) KOPĀ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</si>
</sst>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86"/>
      <scheme val="minor"/>
    </font>
    <font>
      <sz val="11"/>
      <color theme="1"/>
      <name val="Calibri"/>
      <family val="2"/>
      <scheme val="minor"/>
    </font>
    <font>
      <b/>
      <sz val="10"/>
      <name val="Times New Roman"/>
      <family val="1"/>
      <charset val="186"/>
    </font>
    <font>
      <b/>
      <sz val="12"/>
      <color theme="1"/>
      <name val="Times New Roman"/>
      <family val="1"/>
      <charset val="186"/>
    </font>
    <font>
      <sz val="11"/>
      <color theme="1"/>
      <name val="Times New Roman"/>
      <family val="1"/>
      <charset val="186"/>
    </font>
    <font>
      <b/>
      <sz val="11"/>
      <color theme="1"/>
      <name val="Times New Roman"/>
      <family val="1"/>
      <charset val="186"/>
    </font>
    <font>
      <b/>
      <sz val="12"/>
      <name val="Times New Roman"/>
      <family val="1"/>
      <charset val="186"/>
    </font>
    <font>
      <b/>
      <sz val="14"/>
      <name val="Times New Roman"/>
      <family val="1"/>
      <charset val="186"/>
    </font>
    <font>
      <b/>
      <sz val="11"/>
      <name val="Times New Roman"/>
      <family val="1"/>
      <charset val="186"/>
    </font>
    <font>
      <sz val="12"/>
      <name val="Times New Roman"/>
      <family val="1"/>
      <charset val="186"/>
    </font>
    <font>
      <sz val="11"/>
      <name val="Times New Roman"/>
      <family val="1"/>
      <charset val="186"/>
    </font>
    <font>
      <b/>
      <sz val="16"/>
      <color theme="1"/>
      <name val="Times New Roman"/>
      <family val="1"/>
      <charset val="186"/>
    </font>
    <font>
      <sz val="12"/>
      <color theme="0"/>
      <name val="Times New Roman"/>
      <family val="1"/>
      <charset val="186"/>
    </font>
    <font>
      <sz val="11"/>
      <color theme="0"/>
      <name val="Times New Roman"/>
      <family val="1"/>
      <charset val="186"/>
    </font>
    <font>
      <i/>
      <sz val="9"/>
      <color theme="1"/>
      <name val="Times New Roman"/>
      <family val="1"/>
      <charset val="186"/>
    </font>
    <font>
      <i/>
      <sz val="9"/>
      <name val="Times New Roman"/>
      <family val="1"/>
      <charset val="186"/>
    </font>
    <font>
      <sz val="14"/>
      <name val="Times New Roman"/>
      <family val="1"/>
      <charset val="186"/>
    </font>
    <font>
      <sz val="12"/>
      <color theme="1"/>
      <name val="Times New Roman"/>
      <family val="1"/>
      <charset val="186"/>
    </font>
  </fonts>
  <fills count="9">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1" fillId="0" borderId="0"/>
  </cellStyleXfs>
  <cellXfs count="83">
    <xf numFmtId="0" fontId="0" fillId="0" borderId="0" xfId="0"/>
    <xf numFmtId="0" fontId="8" fillId="0" borderId="0" xfId="0" applyFont="1" applyAlignment="1">
      <alignment vertical="center" wrapText="1"/>
    </xf>
    <xf numFmtId="0" fontId="9" fillId="0" borderId="0" xfId="0" applyFont="1" applyAlignment="1">
      <alignment vertical="center" wrapText="1"/>
    </xf>
    <xf numFmtId="4" fontId="6" fillId="5" borderId="3" xfId="0" applyNumberFormat="1" applyFont="1" applyFill="1" applyBorder="1" applyAlignment="1">
      <alignment horizontal="center" vertical="center" wrapText="1"/>
    </xf>
    <xf numFmtId="4" fontId="9" fillId="5" borderId="3" xfId="0" applyNumberFormat="1" applyFont="1" applyFill="1" applyBorder="1" applyAlignment="1">
      <alignment horizontal="center" vertical="center" wrapText="1"/>
    </xf>
    <xf numFmtId="0" fontId="10" fillId="0" borderId="0" xfId="0" applyFont="1" applyAlignment="1">
      <alignment horizontal="center" vertical="center" wrapText="1"/>
    </xf>
    <xf numFmtId="3" fontId="4" fillId="0" borderId="0" xfId="0" applyNumberFormat="1" applyFont="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3" fontId="5" fillId="0" borderId="0" xfId="0" applyNumberFormat="1" applyFont="1" applyAlignment="1">
      <alignment horizontal="right" vertical="center" wrapText="1"/>
    </xf>
    <xf numFmtId="3" fontId="12" fillId="0" borderId="0" xfId="0" applyNumberFormat="1" applyFont="1" applyAlignment="1">
      <alignment horizontal="center" vertical="center"/>
    </xf>
    <xf numFmtId="4" fontId="12" fillId="0" borderId="0" xfId="0" applyNumberFormat="1" applyFont="1" applyAlignment="1">
      <alignment horizontal="center" vertical="center"/>
    </xf>
    <xf numFmtId="0" fontId="5" fillId="0" borderId="0" xfId="0" applyFont="1" applyAlignment="1">
      <alignment horizontal="center" vertical="center" wrapText="1"/>
    </xf>
    <xf numFmtId="0" fontId="13" fillId="0" borderId="0" xfId="0" applyFont="1" applyAlignment="1">
      <alignment vertical="center" wrapText="1"/>
    </xf>
    <xf numFmtId="3" fontId="13" fillId="0" borderId="0" xfId="0" applyNumberFormat="1" applyFont="1" applyAlignment="1">
      <alignment horizontal="right" vertical="center" wrapText="1"/>
    </xf>
    <xf numFmtId="0" fontId="13" fillId="0" borderId="0" xfId="0" applyFont="1" applyAlignment="1">
      <alignment horizontal="center" vertical="center" wrapText="1"/>
    </xf>
    <xf numFmtId="0" fontId="10" fillId="0" borderId="0" xfId="0" applyFont="1" applyAlignment="1">
      <alignment vertical="center" wrapText="1"/>
    </xf>
    <xf numFmtId="0" fontId="4" fillId="0" borderId="1" xfId="0" applyFont="1" applyBorder="1" applyAlignment="1">
      <alignmen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wrapText="1"/>
    </xf>
    <xf numFmtId="0" fontId="8" fillId="4" borderId="1" xfId="0" applyFont="1" applyFill="1" applyBorder="1" applyAlignment="1">
      <alignment vertical="center" wrapText="1"/>
    </xf>
    <xf numFmtId="0" fontId="15" fillId="0" borderId="5" xfId="0" applyFont="1" applyBorder="1" applyAlignment="1">
      <alignment horizontal="center" vertical="center" wrapText="1"/>
    </xf>
    <xf numFmtId="0" fontId="14" fillId="0" borderId="5" xfId="0" applyFont="1" applyBorder="1" applyAlignment="1">
      <alignment horizontal="center" vertical="center" wrapText="1"/>
    </xf>
    <xf numFmtId="3" fontId="14" fillId="2" borderId="5"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0" xfId="0" applyFont="1" applyAlignment="1">
      <alignment vertical="center" wrapText="1"/>
    </xf>
    <xf numFmtId="0" fontId="14" fillId="0" borderId="0" xfId="0" applyFont="1" applyAlignment="1">
      <alignment vertical="center" wrapText="1"/>
    </xf>
    <xf numFmtId="0" fontId="4" fillId="5" borderId="3" xfId="0" applyFont="1" applyFill="1" applyBorder="1" applyAlignment="1">
      <alignment horizontal="center" vertical="center" wrapText="1"/>
    </xf>
    <xf numFmtId="0" fontId="7" fillId="6" borderId="3" xfId="0" applyFont="1" applyFill="1" applyBorder="1" applyAlignment="1">
      <alignment horizontal="left" vertical="center"/>
    </xf>
    <xf numFmtId="0" fontId="4" fillId="6" borderId="3" xfId="0" applyFont="1" applyFill="1" applyBorder="1" applyAlignment="1">
      <alignment horizontal="right" vertical="center" wrapText="1"/>
    </xf>
    <xf numFmtId="0" fontId="4" fillId="6" borderId="3" xfId="0" applyFont="1" applyFill="1" applyBorder="1" applyAlignment="1">
      <alignment horizontal="center" vertical="center" wrapText="1"/>
    </xf>
    <xf numFmtId="0" fontId="16" fillId="0" borderId="0" xfId="0" applyFont="1" applyAlignment="1">
      <alignment vertical="center" wrapText="1"/>
    </xf>
    <xf numFmtId="0" fontId="7" fillId="4" borderId="3" xfId="0" applyFont="1" applyFill="1" applyBorder="1" applyAlignment="1">
      <alignment horizontal="left" vertical="center"/>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3" fontId="4" fillId="4" borderId="3" xfId="0" applyNumberFormat="1" applyFont="1" applyFill="1" applyBorder="1" applyAlignment="1">
      <alignment horizontal="right"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vertical="center" wrapText="1"/>
    </xf>
    <xf numFmtId="0" fontId="10" fillId="0" borderId="3" xfId="0" applyFont="1" applyBorder="1" applyAlignment="1">
      <alignment horizontal="center" vertical="center" wrapText="1"/>
    </xf>
    <xf numFmtId="0" fontId="4" fillId="0" borderId="3" xfId="0" applyFont="1" applyBorder="1" applyAlignment="1">
      <alignment vertical="center" wrapText="1"/>
    </xf>
    <xf numFmtId="3" fontId="4" fillId="2" borderId="3" xfId="0" applyNumberFormat="1" applyFont="1" applyFill="1" applyBorder="1" applyAlignment="1">
      <alignment horizontal="righ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0" borderId="3" xfId="0" applyFont="1" applyBorder="1" applyAlignment="1">
      <alignment horizontal="center" vertical="center" wrapText="1"/>
    </xf>
    <xf numFmtId="0" fontId="10" fillId="3" borderId="3" xfId="0" applyFont="1" applyFill="1" applyBorder="1" applyAlignment="1">
      <alignment horizontal="center" vertical="center" wrapText="1"/>
    </xf>
    <xf numFmtId="3" fontId="10" fillId="2" borderId="3" xfId="0" applyNumberFormat="1" applyFont="1" applyFill="1" applyBorder="1" applyAlignment="1">
      <alignment horizontal="right" vertical="center" wrapText="1"/>
    </xf>
    <xf numFmtId="0" fontId="4" fillId="4" borderId="0" xfId="0" applyFont="1" applyFill="1" applyAlignment="1">
      <alignment vertical="center" wrapText="1"/>
    </xf>
    <xf numFmtId="0" fontId="4" fillId="0" borderId="3" xfId="0" applyFont="1" applyBorder="1" applyAlignment="1">
      <alignment horizontal="left" vertical="center" wrapText="1"/>
    </xf>
    <xf numFmtId="2" fontId="4" fillId="2" borderId="3" xfId="0" applyNumberFormat="1" applyFont="1" applyFill="1" applyBorder="1" applyAlignment="1">
      <alignment vertical="center" wrapText="1"/>
    </xf>
    <xf numFmtId="0" fontId="4" fillId="7" borderId="3" xfId="0" applyFont="1" applyFill="1" applyBorder="1" applyAlignment="1">
      <alignment horizontal="center" vertical="center" wrapText="1"/>
    </xf>
    <xf numFmtId="0" fontId="7" fillId="8" borderId="3" xfId="0" applyFont="1" applyFill="1" applyBorder="1" applyAlignment="1">
      <alignment horizontal="left" vertical="center"/>
    </xf>
    <xf numFmtId="0" fontId="4" fillId="8" borderId="0" xfId="0" applyFont="1" applyFill="1" applyAlignment="1">
      <alignment vertical="center" wrapText="1"/>
    </xf>
    <xf numFmtId="0" fontId="3" fillId="8" borderId="3" xfId="0" applyFont="1" applyFill="1" applyBorder="1" applyAlignment="1">
      <alignment horizontal="left" vertical="center" wrapText="1"/>
    </xf>
    <xf numFmtId="3" fontId="4" fillId="8" borderId="3" xfId="0" applyNumberFormat="1" applyFont="1" applyFill="1" applyBorder="1" applyAlignment="1">
      <alignment horizontal="right" vertical="center" wrapText="1"/>
    </xf>
    <xf numFmtId="0" fontId="4" fillId="8" borderId="3" xfId="0" applyFont="1" applyFill="1" applyBorder="1" applyAlignment="1">
      <alignment horizontal="center" vertical="center" wrapText="1"/>
    </xf>
    <xf numFmtId="0" fontId="4" fillId="8" borderId="3" xfId="0" applyFont="1" applyFill="1" applyBorder="1" applyAlignment="1">
      <alignment vertical="center" wrapText="1"/>
    </xf>
    <xf numFmtId="0" fontId="4" fillId="2" borderId="3" xfId="0"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4" fontId="4" fillId="2" borderId="3" xfId="0" applyNumberFormat="1" applyFont="1" applyFill="1" applyBorder="1" applyAlignment="1">
      <alignment horizontal="right" vertical="center" wrapText="1"/>
    </xf>
    <xf numFmtId="0" fontId="17" fillId="2"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0" fontId="17" fillId="0" borderId="3" xfId="0" applyFont="1" applyBorder="1" applyAlignment="1">
      <alignment horizontal="left" wrapText="1"/>
    </xf>
    <xf numFmtId="0" fontId="17" fillId="0" borderId="3" xfId="0" applyFont="1" applyBorder="1" applyAlignment="1">
      <alignment horizontal="left" vertical="center" wrapText="1"/>
    </xf>
    <xf numFmtId="0" fontId="9" fillId="7" borderId="3" xfId="0" applyFont="1" applyFill="1" applyBorder="1" applyAlignment="1">
      <alignment horizontal="left" vertical="center" wrapText="1"/>
    </xf>
    <xf numFmtId="0" fontId="9" fillId="7" borderId="3" xfId="0" applyFont="1" applyFill="1" applyBorder="1" applyAlignment="1">
      <alignment horizontal="center" vertical="center" wrapText="1"/>
    </xf>
    <xf numFmtId="0" fontId="5" fillId="8" borderId="3" xfId="0" applyFont="1" applyFill="1" applyBorder="1" applyAlignment="1">
      <alignment vertical="center" wrapText="1"/>
    </xf>
    <xf numFmtId="3" fontId="5" fillId="8" borderId="3" xfId="0" applyNumberFormat="1" applyFont="1" applyFill="1" applyBorder="1" applyAlignment="1">
      <alignment horizontal="right" vertical="center" wrapText="1"/>
    </xf>
    <xf numFmtId="0" fontId="5" fillId="8" borderId="3" xfId="0" applyFont="1" applyFill="1" applyBorder="1" applyAlignment="1">
      <alignment horizontal="center" vertical="center" wrapText="1"/>
    </xf>
    <xf numFmtId="9" fontId="8" fillId="0" borderId="4" xfId="0" applyNumberFormat="1" applyFont="1" applyBorder="1" applyAlignment="1">
      <alignment vertical="center" wrapText="1"/>
    </xf>
    <xf numFmtId="0" fontId="2" fillId="4" borderId="1" xfId="1" applyFont="1" applyFill="1" applyBorder="1" applyAlignment="1">
      <alignment vertical="center" wrapText="1"/>
    </xf>
    <xf numFmtId="0" fontId="2" fillId="7" borderId="1" xfId="1" applyFont="1" applyFill="1" applyBorder="1" applyAlignment="1">
      <alignment vertical="center" wrapText="1"/>
    </xf>
    <xf numFmtId="0" fontId="11"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3" fontId="4" fillId="2" borderId="1" xfId="0" applyNumberFormat="1" applyFont="1" applyFill="1" applyBorder="1" applyAlignment="1">
      <alignment horizontal="center" vertical="center" wrapText="1"/>
    </xf>
    <xf numFmtId="0" fontId="4" fillId="5" borderId="3" xfId="0" applyFont="1" applyFill="1" applyBorder="1" applyAlignment="1">
      <alignment horizontal="right" vertical="center" wrapText="1"/>
    </xf>
    <xf numFmtId="0" fontId="3" fillId="4" borderId="3" xfId="0" applyFont="1" applyFill="1" applyBorder="1" applyAlignment="1">
      <alignment horizontal="left" vertical="center" wrapText="1"/>
    </xf>
    <xf numFmtId="0" fontId="6" fillId="0" borderId="0" xfId="1" applyFont="1" applyAlignment="1">
      <alignment horizontal="center" vertical="center" wrapText="1"/>
    </xf>
    <xf numFmtId="0" fontId="5" fillId="5" borderId="3" xfId="0" applyFont="1" applyFill="1" applyBorder="1" applyAlignment="1">
      <alignment horizontal="right" vertical="center" wrapText="1"/>
    </xf>
    <xf numFmtId="0" fontId="4" fillId="2"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101"/>
  <sheetViews>
    <sheetView tabSelected="1" topLeftCell="A100" zoomScale="68" zoomScaleNormal="68" workbookViewId="0">
      <selection sqref="A1:L116"/>
    </sheetView>
  </sheetViews>
  <sheetFormatPr defaultColWidth="9.109375" defaultRowHeight="13.8" x14ac:dyDescent="0.3"/>
  <cols>
    <col min="1" max="1" width="8.6640625" style="5" customWidth="1"/>
    <col min="2" max="2" width="31.6640625" style="8" customWidth="1"/>
    <col min="3" max="3" width="22.33203125" style="8" customWidth="1"/>
    <col min="4" max="4" width="11" style="6" customWidth="1"/>
    <col min="5" max="5" width="11" style="7" customWidth="1"/>
    <col min="6" max="6" width="11" style="8" customWidth="1"/>
    <col min="7" max="7" width="43.44140625" style="8" customWidth="1"/>
    <col min="8" max="8" width="12.6640625" style="7" customWidth="1"/>
    <col min="9" max="9" width="34.6640625" style="8" customWidth="1"/>
    <col min="10" max="10" width="12.6640625" style="7" customWidth="1"/>
    <col min="11" max="11" width="13.21875" style="8" bestFit="1" customWidth="1"/>
    <col min="12" max="12" width="15.109375" style="8" customWidth="1"/>
    <col min="13" max="16384" width="9.109375" style="8"/>
  </cols>
  <sheetData>
    <row r="1" spans="1:12" ht="20.399999999999999" x14ac:dyDescent="0.3">
      <c r="B1" s="74" t="s">
        <v>0</v>
      </c>
      <c r="C1" s="74"/>
    </row>
    <row r="2" spans="1:12" ht="41.4" customHeight="1" x14ac:dyDescent="0.3">
      <c r="A2" s="80" t="s">
        <v>869</v>
      </c>
      <c r="B2" s="80"/>
      <c r="C2" s="80"/>
      <c r="D2" s="80"/>
      <c r="E2" s="80"/>
      <c r="F2" s="80"/>
      <c r="G2" s="80"/>
      <c r="H2" s="80"/>
      <c r="I2" s="80"/>
      <c r="J2" s="80"/>
    </row>
    <row r="3" spans="1:12" s="9" customFormat="1" ht="28.8" customHeight="1" x14ac:dyDescent="0.3">
      <c r="D3" s="10"/>
      <c r="E3" s="11" t="s">
        <v>1</v>
      </c>
      <c r="F3" s="12">
        <v>176</v>
      </c>
      <c r="G3" s="8"/>
      <c r="H3" s="7"/>
      <c r="I3" s="8"/>
      <c r="J3" s="13"/>
      <c r="K3" s="1"/>
      <c r="L3" s="1" t="s">
        <v>870</v>
      </c>
    </row>
    <row r="4" spans="1:12" s="14" customFormat="1" ht="15.6" x14ac:dyDescent="0.3">
      <c r="A4" s="5"/>
      <c r="D4" s="15"/>
      <c r="E4" s="11" t="s">
        <v>2</v>
      </c>
      <c r="F4" s="12">
        <v>166.83</v>
      </c>
      <c r="H4" s="16"/>
      <c r="J4" s="16"/>
      <c r="K4" s="17"/>
      <c r="L4" s="71">
        <v>0.75</v>
      </c>
    </row>
    <row r="5" spans="1:12" ht="15" customHeight="1" x14ac:dyDescent="0.3">
      <c r="A5" s="75" t="s">
        <v>3</v>
      </c>
      <c r="B5" s="76" t="s">
        <v>4</v>
      </c>
      <c r="C5" s="76" t="s">
        <v>5</v>
      </c>
      <c r="D5" s="77" t="s">
        <v>6</v>
      </c>
      <c r="E5" s="82" t="s">
        <v>871</v>
      </c>
      <c r="F5" s="82" t="s">
        <v>7</v>
      </c>
      <c r="G5" s="18"/>
      <c r="H5" s="18"/>
      <c r="I5" s="18"/>
      <c r="J5" s="18"/>
      <c r="K5" s="19"/>
      <c r="L5" s="18"/>
    </row>
    <row r="6" spans="1:12" ht="79.2" x14ac:dyDescent="0.3">
      <c r="A6" s="75"/>
      <c r="B6" s="76"/>
      <c r="C6" s="76"/>
      <c r="D6" s="77"/>
      <c r="E6" s="82"/>
      <c r="F6" s="82"/>
      <c r="G6" s="20" t="s">
        <v>9</v>
      </c>
      <c r="H6" s="20" t="s">
        <v>10</v>
      </c>
      <c r="I6" s="20" t="s">
        <v>9</v>
      </c>
      <c r="J6" s="20" t="s">
        <v>10</v>
      </c>
      <c r="K6" s="72" t="s">
        <v>872</v>
      </c>
      <c r="L6" s="21" t="s">
        <v>8</v>
      </c>
    </row>
    <row r="7" spans="1:12" s="27" customFormat="1" ht="12" customHeight="1" x14ac:dyDescent="0.3">
      <c r="A7" s="22"/>
      <c r="B7" s="23"/>
      <c r="C7" s="23"/>
      <c r="D7" s="24"/>
      <c r="E7" s="25"/>
      <c r="F7" s="25"/>
      <c r="G7" s="23"/>
      <c r="H7" s="23"/>
      <c r="I7" s="23"/>
      <c r="J7" s="23"/>
      <c r="K7" s="73"/>
      <c r="L7" s="26"/>
    </row>
    <row r="8" spans="1:12" ht="15.6" x14ac:dyDescent="0.3">
      <c r="A8" s="81" t="s">
        <v>11</v>
      </c>
      <c r="B8" s="81"/>
      <c r="C8" s="81"/>
      <c r="D8" s="81"/>
      <c r="E8" s="81"/>
      <c r="F8" s="81"/>
      <c r="G8" s="81"/>
      <c r="H8" s="28" t="s">
        <v>12</v>
      </c>
      <c r="I8" s="28" t="s">
        <v>12</v>
      </c>
      <c r="J8" s="28" t="s">
        <v>12</v>
      </c>
      <c r="K8" s="2"/>
      <c r="L8" s="3">
        <f>ROUNDUP(L9+L10,2)</f>
        <v>122322.22</v>
      </c>
    </row>
    <row r="9" spans="1:12" ht="15.6" x14ac:dyDescent="0.3">
      <c r="A9" s="78" t="s">
        <v>13</v>
      </c>
      <c r="B9" s="78"/>
      <c r="C9" s="78"/>
      <c r="D9" s="78"/>
      <c r="E9" s="78"/>
      <c r="F9" s="78"/>
      <c r="G9" s="78"/>
      <c r="H9" s="28" t="s">
        <v>12</v>
      </c>
      <c r="I9" s="28" t="s">
        <v>12</v>
      </c>
      <c r="J9" s="28" t="s">
        <v>12</v>
      </c>
      <c r="K9" s="2"/>
      <c r="L9" s="4">
        <f>ROUNDUP(L10*0.2409,2)</f>
        <v>23746.82</v>
      </c>
    </row>
    <row r="10" spans="1:12" ht="15.6" x14ac:dyDescent="0.3">
      <c r="A10" s="78" t="s">
        <v>14</v>
      </c>
      <c r="B10" s="78"/>
      <c r="C10" s="78"/>
      <c r="D10" s="78"/>
      <c r="E10" s="78"/>
      <c r="F10" s="78"/>
      <c r="G10" s="78"/>
      <c r="H10" s="28">
        <f>SUM(H12:H1101)</f>
        <v>8197</v>
      </c>
      <c r="I10" s="28" t="s">
        <v>12</v>
      </c>
      <c r="J10" s="28">
        <f>SUM(J12:J1101)</f>
        <v>13572.75</v>
      </c>
      <c r="K10" s="4">
        <f>SUM(K11:K1101)</f>
        <v>21769.75</v>
      </c>
      <c r="L10" s="4">
        <f>SUM(L11:L1101)</f>
        <v>98575.400000000183</v>
      </c>
    </row>
    <row r="11" spans="1:12" ht="18" x14ac:dyDescent="0.3">
      <c r="A11" s="29" t="s">
        <v>15</v>
      </c>
      <c r="B11" s="30"/>
      <c r="C11" s="30"/>
      <c r="D11" s="30"/>
      <c r="E11" s="30"/>
      <c r="F11" s="30"/>
      <c r="G11" s="30"/>
      <c r="H11" s="31"/>
      <c r="I11" s="31"/>
      <c r="J11" s="31"/>
      <c r="K11" s="32"/>
    </row>
    <row r="12" spans="1:12" ht="17.399999999999999" x14ac:dyDescent="0.3">
      <c r="A12" s="33" t="s">
        <v>16</v>
      </c>
      <c r="B12" s="34"/>
      <c r="C12" s="35"/>
      <c r="D12" s="36"/>
      <c r="E12" s="37"/>
      <c r="F12" s="38"/>
      <c r="G12" s="38"/>
      <c r="H12" s="37"/>
      <c r="I12" s="38"/>
      <c r="J12" s="37"/>
      <c r="K12" s="17">
        <f t="shared" ref="K12:K75" si="0">H12+J12</f>
        <v>0</v>
      </c>
    </row>
    <row r="13" spans="1:12" ht="110.4" x14ac:dyDescent="0.3">
      <c r="A13" s="39">
        <v>1</v>
      </c>
      <c r="B13" s="40" t="s">
        <v>17</v>
      </c>
      <c r="C13" s="40" t="s">
        <v>18</v>
      </c>
      <c r="D13" s="41">
        <v>1437</v>
      </c>
      <c r="E13" s="42" t="s">
        <v>2</v>
      </c>
      <c r="F13" s="43">
        <f>IF(D13=0,0,IF(E13=0,0,IF(IF(E13="s",$F$4,IF(E13="n",$F$3,0))&gt;0,ROUND(D13/IF(E13="s",$F$4,IF(E13="n",$F$3,0)),2),0)))</f>
        <v>8.61</v>
      </c>
      <c r="G13" s="40" t="s">
        <v>19</v>
      </c>
      <c r="H13" s="44">
        <v>6</v>
      </c>
      <c r="I13" s="40"/>
      <c r="J13" s="44"/>
      <c r="K13" s="17">
        <f t="shared" si="0"/>
        <v>6</v>
      </c>
      <c r="L13" s="45">
        <f t="shared" ref="L13:L76" si="1">ROUND(K13*F13*$L$4,2)</f>
        <v>38.75</v>
      </c>
    </row>
    <row r="14" spans="1:12" ht="96.6" x14ac:dyDescent="0.3">
      <c r="A14" s="39">
        <v>2</v>
      </c>
      <c r="B14" s="40" t="s">
        <v>17</v>
      </c>
      <c r="C14" s="40" t="s">
        <v>20</v>
      </c>
      <c r="D14" s="46">
        <v>1216</v>
      </c>
      <c r="E14" s="42" t="s">
        <v>2</v>
      </c>
      <c r="F14" s="43">
        <f>IF(D14=0,0,IF(E14=0,0,IF(IF(E14="s",$F$4,IF(E14="n",$F$3,0))&gt;0,ROUND(D14/IF(E14="s",$F$4,IF(E14="n",$F$3,0)),2),0)))</f>
        <v>7.29</v>
      </c>
      <c r="G14" s="40" t="s">
        <v>21</v>
      </c>
      <c r="H14" s="44">
        <v>3</v>
      </c>
      <c r="I14" s="40"/>
      <c r="J14" s="44"/>
      <c r="K14" s="17">
        <f t="shared" si="0"/>
        <v>3</v>
      </c>
      <c r="L14" s="45">
        <f t="shared" si="1"/>
        <v>16.399999999999999</v>
      </c>
    </row>
    <row r="15" spans="1:12" ht="110.4" x14ac:dyDescent="0.3">
      <c r="A15" s="39">
        <v>3</v>
      </c>
      <c r="B15" s="40" t="s">
        <v>17</v>
      </c>
      <c r="C15" s="40" t="s">
        <v>20</v>
      </c>
      <c r="D15" s="46">
        <v>1155</v>
      </c>
      <c r="E15" s="42" t="s">
        <v>2</v>
      </c>
      <c r="F15" s="43">
        <f>IF(D15=0,0,IF(E15=0,0,IF(IF(E15="s",$F$4,IF(E15="n",$F$3,0))&gt;0,ROUND(D15/IF(E15="s",$F$4,IF(E15="n",$F$3,0)),2),0)))</f>
        <v>6.92</v>
      </c>
      <c r="G15" s="40" t="s">
        <v>22</v>
      </c>
      <c r="H15" s="44">
        <v>2</v>
      </c>
      <c r="I15" s="40"/>
      <c r="J15" s="44"/>
      <c r="K15" s="17">
        <f t="shared" si="0"/>
        <v>2</v>
      </c>
      <c r="L15" s="45">
        <f t="shared" si="1"/>
        <v>10.38</v>
      </c>
    </row>
    <row r="16" spans="1:12" ht="110.4" x14ac:dyDescent="0.3">
      <c r="A16" s="39">
        <v>4</v>
      </c>
      <c r="B16" s="40" t="s">
        <v>17</v>
      </c>
      <c r="C16" s="40" t="s">
        <v>20</v>
      </c>
      <c r="D16" s="46">
        <v>1051</v>
      </c>
      <c r="E16" s="42" t="s">
        <v>2</v>
      </c>
      <c r="F16" s="43">
        <f>IF(D16=0,0,IF(E16=0,0,IF(IF(E16="s",$F$4,IF(E16="n",$F$3,0))&gt;0,ROUND(D16/IF(E16="s",$F$4,IF(E16="n",$F$3,0)),2),0)))</f>
        <v>6.3</v>
      </c>
      <c r="G16" s="40" t="s">
        <v>22</v>
      </c>
      <c r="H16" s="44">
        <v>2</v>
      </c>
      <c r="I16" s="40"/>
      <c r="J16" s="44"/>
      <c r="K16" s="17">
        <f t="shared" si="0"/>
        <v>2</v>
      </c>
      <c r="L16" s="45">
        <f t="shared" si="1"/>
        <v>9.4499999999999993</v>
      </c>
    </row>
    <row r="17" spans="1:12" ht="17.399999999999999" x14ac:dyDescent="0.3">
      <c r="A17" s="33" t="s">
        <v>23</v>
      </c>
      <c r="B17" s="47"/>
      <c r="C17" s="38"/>
      <c r="D17" s="36"/>
      <c r="E17" s="37"/>
      <c r="F17" s="38"/>
      <c r="G17" s="38"/>
      <c r="H17" s="37"/>
      <c r="I17" s="38"/>
      <c r="J17" s="37"/>
      <c r="K17" s="17">
        <f t="shared" si="0"/>
        <v>0</v>
      </c>
      <c r="L17" s="45">
        <f t="shared" si="1"/>
        <v>0</v>
      </c>
    </row>
    <row r="18" spans="1:12" ht="69" x14ac:dyDescent="0.3">
      <c r="A18" s="39">
        <v>5</v>
      </c>
      <c r="B18" s="40" t="s">
        <v>24</v>
      </c>
      <c r="C18" s="40" t="s">
        <v>25</v>
      </c>
      <c r="D18" s="41">
        <v>1197</v>
      </c>
      <c r="E18" s="42" t="s">
        <v>2</v>
      </c>
      <c r="F18" s="43">
        <f t="shared" ref="F18:F35" si="2">IF(D18=0,0,IF(E18=0,0,IF(IF(E18="s",$F$4,IF(E18="n",$F$3,0))&gt;0,ROUND(D18/IF(E18="s",$F$4,IF(E18="n",$F$3,0)),2),0)))</f>
        <v>7.17</v>
      </c>
      <c r="G18" s="40" t="s">
        <v>26</v>
      </c>
      <c r="H18" s="44">
        <v>6</v>
      </c>
      <c r="I18" s="40"/>
      <c r="J18" s="44"/>
      <c r="K18" s="17">
        <f t="shared" si="0"/>
        <v>6</v>
      </c>
      <c r="L18" s="45">
        <f t="shared" si="1"/>
        <v>32.270000000000003</v>
      </c>
    </row>
    <row r="19" spans="1:12" ht="96.6" x14ac:dyDescent="0.3">
      <c r="A19" s="39">
        <v>6</v>
      </c>
      <c r="B19" s="40" t="s">
        <v>24</v>
      </c>
      <c r="C19" s="40" t="s">
        <v>25</v>
      </c>
      <c r="D19" s="41">
        <v>1177</v>
      </c>
      <c r="E19" s="42" t="s">
        <v>2</v>
      </c>
      <c r="F19" s="43">
        <f t="shared" si="2"/>
        <v>7.06</v>
      </c>
      <c r="G19" s="40" t="s">
        <v>27</v>
      </c>
      <c r="H19" s="44">
        <v>6</v>
      </c>
      <c r="I19" s="40"/>
      <c r="J19" s="44"/>
      <c r="K19" s="17">
        <f t="shared" si="0"/>
        <v>6</v>
      </c>
      <c r="L19" s="45">
        <f t="shared" si="1"/>
        <v>31.77</v>
      </c>
    </row>
    <row r="20" spans="1:12" ht="55.2" x14ac:dyDescent="0.3">
      <c r="A20" s="39">
        <v>7</v>
      </c>
      <c r="B20" s="40" t="s">
        <v>24</v>
      </c>
      <c r="C20" s="40" t="s">
        <v>28</v>
      </c>
      <c r="D20" s="41">
        <v>952</v>
      </c>
      <c r="E20" s="42" t="s">
        <v>2</v>
      </c>
      <c r="F20" s="43">
        <f t="shared" si="2"/>
        <v>5.71</v>
      </c>
      <c r="G20" s="40" t="s">
        <v>29</v>
      </c>
      <c r="H20" s="44">
        <v>12</v>
      </c>
      <c r="I20" s="40"/>
      <c r="J20" s="44"/>
      <c r="K20" s="17">
        <f t="shared" si="0"/>
        <v>12</v>
      </c>
      <c r="L20" s="45">
        <f t="shared" si="1"/>
        <v>51.39</v>
      </c>
    </row>
    <row r="21" spans="1:12" ht="96.6" x14ac:dyDescent="0.3">
      <c r="A21" s="39">
        <v>8</v>
      </c>
      <c r="B21" s="40" t="s">
        <v>24</v>
      </c>
      <c r="C21" s="40" t="s">
        <v>25</v>
      </c>
      <c r="D21" s="41">
        <v>1197</v>
      </c>
      <c r="E21" s="42" t="s">
        <v>2</v>
      </c>
      <c r="F21" s="43">
        <f t="shared" si="2"/>
        <v>7.17</v>
      </c>
      <c r="G21" s="40" t="s">
        <v>30</v>
      </c>
      <c r="H21" s="44">
        <v>5</v>
      </c>
      <c r="I21" s="40"/>
      <c r="J21" s="44"/>
      <c r="K21" s="17">
        <f t="shared" si="0"/>
        <v>5</v>
      </c>
      <c r="L21" s="45">
        <f t="shared" si="1"/>
        <v>26.89</v>
      </c>
    </row>
    <row r="22" spans="1:12" ht="55.2" x14ac:dyDescent="0.3">
      <c r="A22" s="39">
        <v>9</v>
      </c>
      <c r="B22" s="40" t="s">
        <v>24</v>
      </c>
      <c r="C22" s="40" t="s">
        <v>31</v>
      </c>
      <c r="D22" s="41">
        <v>1112</v>
      </c>
      <c r="E22" s="42" t="s">
        <v>2</v>
      </c>
      <c r="F22" s="43">
        <f t="shared" si="2"/>
        <v>6.67</v>
      </c>
      <c r="G22" s="40" t="s">
        <v>32</v>
      </c>
      <c r="H22" s="44">
        <v>5</v>
      </c>
      <c r="I22" s="40"/>
      <c r="J22" s="44"/>
      <c r="K22" s="17">
        <f t="shared" si="0"/>
        <v>5</v>
      </c>
      <c r="L22" s="45">
        <f t="shared" si="1"/>
        <v>25.01</v>
      </c>
    </row>
    <row r="23" spans="1:12" ht="55.2" x14ac:dyDescent="0.3">
      <c r="A23" s="39">
        <v>10</v>
      </c>
      <c r="B23" s="40" t="s">
        <v>24</v>
      </c>
      <c r="C23" s="40" t="s">
        <v>25</v>
      </c>
      <c r="D23" s="41">
        <v>1177</v>
      </c>
      <c r="E23" s="42" t="s">
        <v>2</v>
      </c>
      <c r="F23" s="43">
        <f t="shared" si="2"/>
        <v>7.06</v>
      </c>
      <c r="G23" s="40" t="s">
        <v>33</v>
      </c>
      <c r="H23" s="44">
        <v>2</v>
      </c>
      <c r="I23" s="40"/>
      <c r="J23" s="44"/>
      <c r="K23" s="17">
        <f t="shared" si="0"/>
        <v>2</v>
      </c>
      <c r="L23" s="45">
        <f t="shared" si="1"/>
        <v>10.59</v>
      </c>
    </row>
    <row r="24" spans="1:12" ht="69" x14ac:dyDescent="0.3">
      <c r="A24" s="39">
        <v>11</v>
      </c>
      <c r="B24" s="40" t="s">
        <v>24</v>
      </c>
      <c r="C24" s="40" t="s">
        <v>25</v>
      </c>
      <c r="D24" s="41">
        <v>1157</v>
      </c>
      <c r="E24" s="42" t="s">
        <v>2</v>
      </c>
      <c r="F24" s="43">
        <f t="shared" si="2"/>
        <v>6.94</v>
      </c>
      <c r="G24" s="40" t="s">
        <v>34</v>
      </c>
      <c r="H24" s="44">
        <v>19</v>
      </c>
      <c r="I24" s="40"/>
      <c r="J24" s="44"/>
      <c r="K24" s="17">
        <f t="shared" si="0"/>
        <v>19</v>
      </c>
      <c r="L24" s="45">
        <f t="shared" si="1"/>
        <v>98.9</v>
      </c>
    </row>
    <row r="25" spans="1:12" ht="55.2" x14ac:dyDescent="0.3">
      <c r="A25" s="39">
        <v>12</v>
      </c>
      <c r="B25" s="40" t="s">
        <v>24</v>
      </c>
      <c r="C25" s="40" t="s">
        <v>25</v>
      </c>
      <c r="D25" s="41">
        <v>1158</v>
      </c>
      <c r="E25" s="42" t="s">
        <v>2</v>
      </c>
      <c r="F25" s="43">
        <f t="shared" si="2"/>
        <v>6.94</v>
      </c>
      <c r="G25" s="40" t="s">
        <v>35</v>
      </c>
      <c r="H25" s="44">
        <v>6</v>
      </c>
      <c r="I25" s="40"/>
      <c r="J25" s="44"/>
      <c r="K25" s="17">
        <f t="shared" si="0"/>
        <v>6</v>
      </c>
      <c r="L25" s="45">
        <f t="shared" si="1"/>
        <v>31.23</v>
      </c>
    </row>
    <row r="26" spans="1:12" ht="55.2" x14ac:dyDescent="0.3">
      <c r="A26" s="39">
        <v>13</v>
      </c>
      <c r="B26" s="40" t="s">
        <v>24</v>
      </c>
      <c r="C26" s="40" t="s">
        <v>31</v>
      </c>
      <c r="D26" s="41">
        <v>1172</v>
      </c>
      <c r="E26" s="42" t="s">
        <v>2</v>
      </c>
      <c r="F26" s="43">
        <f t="shared" si="2"/>
        <v>7.03</v>
      </c>
      <c r="G26" s="48" t="s">
        <v>36</v>
      </c>
      <c r="H26" s="44">
        <v>11</v>
      </c>
      <c r="I26" s="40"/>
      <c r="J26" s="44"/>
      <c r="K26" s="17">
        <f t="shared" si="0"/>
        <v>11</v>
      </c>
      <c r="L26" s="45">
        <f t="shared" si="1"/>
        <v>58</v>
      </c>
    </row>
    <row r="27" spans="1:12" ht="69" x14ac:dyDescent="0.3">
      <c r="A27" s="39">
        <v>14</v>
      </c>
      <c r="B27" s="40" t="s">
        <v>24</v>
      </c>
      <c r="C27" s="40" t="s">
        <v>28</v>
      </c>
      <c r="D27" s="41">
        <v>952</v>
      </c>
      <c r="E27" s="42" t="s">
        <v>2</v>
      </c>
      <c r="F27" s="43">
        <f t="shared" si="2"/>
        <v>5.71</v>
      </c>
      <c r="G27" s="40" t="s">
        <v>37</v>
      </c>
      <c r="H27" s="44">
        <v>10</v>
      </c>
      <c r="I27" s="40"/>
      <c r="J27" s="44"/>
      <c r="K27" s="17">
        <f t="shared" si="0"/>
        <v>10</v>
      </c>
      <c r="L27" s="45">
        <f t="shared" si="1"/>
        <v>42.83</v>
      </c>
    </row>
    <row r="28" spans="1:12" ht="55.2" x14ac:dyDescent="0.3">
      <c r="A28" s="39">
        <v>15</v>
      </c>
      <c r="B28" s="40" t="s">
        <v>24</v>
      </c>
      <c r="C28" s="40" t="s">
        <v>31</v>
      </c>
      <c r="D28" s="41">
        <v>1112</v>
      </c>
      <c r="E28" s="42" t="s">
        <v>2</v>
      </c>
      <c r="F28" s="43">
        <f t="shared" si="2"/>
        <v>6.67</v>
      </c>
      <c r="G28" s="48" t="s">
        <v>38</v>
      </c>
      <c r="H28" s="44">
        <v>5</v>
      </c>
      <c r="I28" s="40"/>
      <c r="J28" s="44"/>
      <c r="K28" s="17">
        <f t="shared" si="0"/>
        <v>5</v>
      </c>
      <c r="L28" s="45">
        <f t="shared" si="1"/>
        <v>25.01</v>
      </c>
    </row>
    <row r="29" spans="1:12" ht="55.2" x14ac:dyDescent="0.3">
      <c r="A29" s="39">
        <v>16</v>
      </c>
      <c r="B29" s="40" t="s">
        <v>24</v>
      </c>
      <c r="C29" s="40" t="s">
        <v>28</v>
      </c>
      <c r="D29" s="41">
        <v>992</v>
      </c>
      <c r="E29" s="42" t="s">
        <v>2</v>
      </c>
      <c r="F29" s="43">
        <f t="shared" si="2"/>
        <v>5.95</v>
      </c>
      <c r="G29" s="40" t="s">
        <v>39</v>
      </c>
      <c r="H29" s="44">
        <v>2</v>
      </c>
      <c r="I29" s="40"/>
      <c r="J29" s="44"/>
      <c r="K29" s="17">
        <f t="shared" si="0"/>
        <v>2</v>
      </c>
      <c r="L29" s="45">
        <f t="shared" si="1"/>
        <v>8.93</v>
      </c>
    </row>
    <row r="30" spans="1:12" ht="55.2" x14ac:dyDescent="0.3">
      <c r="A30" s="39">
        <v>17</v>
      </c>
      <c r="B30" s="40" t="s">
        <v>24</v>
      </c>
      <c r="C30" s="40" t="s">
        <v>31</v>
      </c>
      <c r="D30" s="41">
        <v>1172</v>
      </c>
      <c r="E30" s="42" t="s">
        <v>2</v>
      </c>
      <c r="F30" s="43">
        <f t="shared" si="2"/>
        <v>7.03</v>
      </c>
      <c r="G30" s="40" t="s">
        <v>40</v>
      </c>
      <c r="H30" s="44">
        <v>8</v>
      </c>
      <c r="I30" s="40"/>
      <c r="J30" s="44"/>
      <c r="K30" s="17">
        <f t="shared" si="0"/>
        <v>8</v>
      </c>
      <c r="L30" s="45">
        <f t="shared" si="1"/>
        <v>42.18</v>
      </c>
    </row>
    <row r="31" spans="1:12" ht="96.6" x14ac:dyDescent="0.3">
      <c r="A31" s="39">
        <v>18</v>
      </c>
      <c r="B31" s="40" t="s">
        <v>24</v>
      </c>
      <c r="C31" s="40" t="s">
        <v>25</v>
      </c>
      <c r="D31" s="41">
        <v>1198</v>
      </c>
      <c r="E31" s="42" t="s">
        <v>2</v>
      </c>
      <c r="F31" s="43">
        <f t="shared" si="2"/>
        <v>7.18</v>
      </c>
      <c r="G31" s="40" t="s">
        <v>41</v>
      </c>
      <c r="H31" s="44">
        <v>12</v>
      </c>
      <c r="I31" s="40"/>
      <c r="J31" s="44"/>
      <c r="K31" s="17">
        <f t="shared" si="0"/>
        <v>12</v>
      </c>
      <c r="L31" s="45">
        <f t="shared" si="1"/>
        <v>64.62</v>
      </c>
    </row>
    <row r="32" spans="1:12" ht="69" x14ac:dyDescent="0.3">
      <c r="A32" s="39">
        <v>19</v>
      </c>
      <c r="B32" s="40" t="s">
        <v>24</v>
      </c>
      <c r="C32" s="40" t="s">
        <v>25</v>
      </c>
      <c r="D32" s="41">
        <v>1137</v>
      </c>
      <c r="E32" s="42" t="s">
        <v>2</v>
      </c>
      <c r="F32" s="43">
        <f t="shared" si="2"/>
        <v>6.82</v>
      </c>
      <c r="G32" s="40" t="s">
        <v>42</v>
      </c>
      <c r="H32" s="44">
        <v>10</v>
      </c>
      <c r="I32" s="40"/>
      <c r="J32" s="44"/>
      <c r="K32" s="17">
        <f t="shared" si="0"/>
        <v>10</v>
      </c>
      <c r="L32" s="45">
        <f t="shared" si="1"/>
        <v>51.15</v>
      </c>
    </row>
    <row r="33" spans="1:12" ht="55.2" x14ac:dyDescent="0.3">
      <c r="A33" s="39">
        <v>20</v>
      </c>
      <c r="B33" s="40" t="s">
        <v>24</v>
      </c>
      <c r="C33" s="40" t="s">
        <v>25</v>
      </c>
      <c r="D33" s="41">
        <v>1177</v>
      </c>
      <c r="E33" s="42" t="s">
        <v>2</v>
      </c>
      <c r="F33" s="43">
        <f t="shared" si="2"/>
        <v>7.06</v>
      </c>
      <c r="G33" s="40" t="s">
        <v>43</v>
      </c>
      <c r="H33" s="44">
        <v>4</v>
      </c>
      <c r="I33" s="40"/>
      <c r="J33" s="44"/>
      <c r="K33" s="17">
        <f t="shared" si="0"/>
        <v>4</v>
      </c>
      <c r="L33" s="45">
        <f t="shared" si="1"/>
        <v>21.18</v>
      </c>
    </row>
    <row r="34" spans="1:12" ht="69" x14ac:dyDescent="0.3">
      <c r="A34" s="39">
        <v>21</v>
      </c>
      <c r="B34" s="40" t="s">
        <v>24</v>
      </c>
      <c r="C34" s="40" t="s">
        <v>31</v>
      </c>
      <c r="D34" s="41">
        <v>1112</v>
      </c>
      <c r="E34" s="42" t="s">
        <v>2</v>
      </c>
      <c r="F34" s="43">
        <f t="shared" si="2"/>
        <v>6.67</v>
      </c>
      <c r="G34" s="40" t="s">
        <v>44</v>
      </c>
      <c r="H34" s="44">
        <v>18</v>
      </c>
      <c r="I34" s="40"/>
      <c r="J34" s="44"/>
      <c r="K34" s="17">
        <f t="shared" si="0"/>
        <v>18</v>
      </c>
      <c r="L34" s="45">
        <f t="shared" si="1"/>
        <v>90.05</v>
      </c>
    </row>
    <row r="35" spans="1:12" ht="55.2" x14ac:dyDescent="0.3">
      <c r="A35" s="39">
        <v>22</v>
      </c>
      <c r="B35" s="40" t="s">
        <v>45</v>
      </c>
      <c r="C35" s="40" t="s">
        <v>31</v>
      </c>
      <c r="D35" s="41">
        <v>1129</v>
      </c>
      <c r="E35" s="42" t="s">
        <v>2</v>
      </c>
      <c r="F35" s="43">
        <f t="shared" si="2"/>
        <v>6.77</v>
      </c>
      <c r="G35" s="40" t="s">
        <v>46</v>
      </c>
      <c r="H35" s="44">
        <v>10</v>
      </c>
      <c r="I35" s="40"/>
      <c r="J35" s="44"/>
      <c r="K35" s="17">
        <f t="shared" si="0"/>
        <v>10</v>
      </c>
      <c r="L35" s="45">
        <f t="shared" si="1"/>
        <v>50.78</v>
      </c>
    </row>
    <row r="36" spans="1:12" ht="69" x14ac:dyDescent="0.3">
      <c r="A36" s="39">
        <v>23</v>
      </c>
      <c r="B36" s="40" t="s">
        <v>45</v>
      </c>
      <c r="C36" s="40" t="s">
        <v>31</v>
      </c>
      <c r="D36" s="41">
        <v>1109</v>
      </c>
      <c r="E36" s="42" t="s">
        <v>2</v>
      </c>
      <c r="F36" s="43">
        <f>IF(D36=0,0,IF(E36=0,0,IF(IF(E36="s",$F$4,IF(E36="n",$F$3,0))&gt;0,ROUND(D36/IF(E36="s",$F$4,IF(E36="n",$F$3,0)),2),0)))</f>
        <v>6.65</v>
      </c>
      <c r="G36" s="40" t="s">
        <v>47</v>
      </c>
      <c r="H36" s="44">
        <v>11</v>
      </c>
      <c r="I36" s="40"/>
      <c r="J36" s="44"/>
      <c r="K36" s="17">
        <f t="shared" si="0"/>
        <v>11</v>
      </c>
      <c r="L36" s="45">
        <f t="shared" si="1"/>
        <v>54.86</v>
      </c>
    </row>
    <row r="37" spans="1:12" ht="69" x14ac:dyDescent="0.3">
      <c r="A37" s="39">
        <v>24</v>
      </c>
      <c r="B37" s="40" t="s">
        <v>45</v>
      </c>
      <c r="C37" s="40" t="s">
        <v>28</v>
      </c>
      <c r="D37" s="41">
        <v>966</v>
      </c>
      <c r="E37" s="42" t="s">
        <v>2</v>
      </c>
      <c r="F37" s="43">
        <f t="shared" ref="F37:F60" si="3">IF(D37=0,0,IF(E37=0,0,IF(IF(E37="s",$F$4,IF(E37="n",$F$3,0))&gt;0,ROUND(D37/IF(E37="s",$F$4,IF(E37="n",$F$3,0)),2),0)))</f>
        <v>5.79</v>
      </c>
      <c r="G37" s="40" t="s">
        <v>48</v>
      </c>
      <c r="H37" s="44">
        <v>8</v>
      </c>
      <c r="I37" s="40"/>
      <c r="J37" s="44"/>
      <c r="K37" s="17">
        <f t="shared" si="0"/>
        <v>8</v>
      </c>
      <c r="L37" s="45">
        <f t="shared" si="1"/>
        <v>34.74</v>
      </c>
    </row>
    <row r="38" spans="1:12" ht="41.4" x14ac:dyDescent="0.3">
      <c r="A38" s="39">
        <v>25</v>
      </c>
      <c r="B38" s="40" t="s">
        <v>45</v>
      </c>
      <c r="C38" s="40" t="s">
        <v>28</v>
      </c>
      <c r="D38" s="41">
        <v>1026</v>
      </c>
      <c r="E38" s="42" t="s">
        <v>2</v>
      </c>
      <c r="F38" s="43">
        <f t="shared" si="3"/>
        <v>6.15</v>
      </c>
      <c r="G38" s="40" t="s">
        <v>49</v>
      </c>
      <c r="H38" s="44">
        <v>7</v>
      </c>
      <c r="I38" s="40"/>
      <c r="J38" s="44"/>
      <c r="K38" s="17">
        <f t="shared" si="0"/>
        <v>7</v>
      </c>
      <c r="L38" s="45">
        <f t="shared" si="1"/>
        <v>32.29</v>
      </c>
    </row>
    <row r="39" spans="1:12" ht="41.4" x14ac:dyDescent="0.3">
      <c r="A39" s="39">
        <v>26</v>
      </c>
      <c r="B39" s="40" t="s">
        <v>45</v>
      </c>
      <c r="C39" s="40" t="s">
        <v>28</v>
      </c>
      <c r="D39" s="41">
        <v>1026</v>
      </c>
      <c r="E39" s="42" t="s">
        <v>2</v>
      </c>
      <c r="F39" s="43">
        <f t="shared" si="3"/>
        <v>6.15</v>
      </c>
      <c r="G39" s="40" t="s">
        <v>50</v>
      </c>
      <c r="H39" s="44">
        <v>5</v>
      </c>
      <c r="I39" s="40"/>
      <c r="J39" s="44"/>
      <c r="K39" s="17">
        <f t="shared" si="0"/>
        <v>5</v>
      </c>
      <c r="L39" s="45">
        <f t="shared" si="1"/>
        <v>23.06</v>
      </c>
    </row>
    <row r="40" spans="1:12" ht="41.4" x14ac:dyDescent="0.3">
      <c r="A40" s="39">
        <v>27</v>
      </c>
      <c r="B40" s="40" t="s">
        <v>45</v>
      </c>
      <c r="C40" s="40" t="s">
        <v>28</v>
      </c>
      <c r="D40" s="41">
        <v>1006</v>
      </c>
      <c r="E40" s="42" t="s">
        <v>2</v>
      </c>
      <c r="F40" s="43">
        <f t="shared" si="3"/>
        <v>6.03</v>
      </c>
      <c r="G40" s="40" t="s">
        <v>49</v>
      </c>
      <c r="H40" s="44">
        <v>7</v>
      </c>
      <c r="I40" s="40"/>
      <c r="J40" s="44"/>
      <c r="K40" s="17">
        <f t="shared" si="0"/>
        <v>7</v>
      </c>
      <c r="L40" s="45">
        <f t="shared" si="1"/>
        <v>31.66</v>
      </c>
    </row>
    <row r="41" spans="1:12" ht="55.2" x14ac:dyDescent="0.3">
      <c r="A41" s="39">
        <v>28</v>
      </c>
      <c r="B41" s="40" t="s">
        <v>45</v>
      </c>
      <c r="C41" s="40" t="s">
        <v>28</v>
      </c>
      <c r="D41" s="41">
        <v>1026</v>
      </c>
      <c r="E41" s="42" t="s">
        <v>2</v>
      </c>
      <c r="F41" s="43">
        <f t="shared" si="3"/>
        <v>6.15</v>
      </c>
      <c r="G41" s="40" t="s">
        <v>51</v>
      </c>
      <c r="H41" s="44">
        <v>17</v>
      </c>
      <c r="I41" s="40"/>
      <c r="J41" s="44"/>
      <c r="K41" s="17">
        <f t="shared" si="0"/>
        <v>17</v>
      </c>
      <c r="L41" s="45">
        <f t="shared" si="1"/>
        <v>78.41</v>
      </c>
    </row>
    <row r="42" spans="1:12" ht="55.2" x14ac:dyDescent="0.3">
      <c r="A42" s="39">
        <v>29</v>
      </c>
      <c r="B42" s="40" t="s">
        <v>45</v>
      </c>
      <c r="C42" s="40" t="s">
        <v>28</v>
      </c>
      <c r="D42" s="41">
        <v>1026</v>
      </c>
      <c r="E42" s="42" t="s">
        <v>2</v>
      </c>
      <c r="F42" s="43">
        <f t="shared" si="3"/>
        <v>6.15</v>
      </c>
      <c r="G42" s="40" t="s">
        <v>52</v>
      </c>
      <c r="H42" s="44">
        <v>7</v>
      </c>
      <c r="I42" s="40"/>
      <c r="J42" s="44"/>
      <c r="K42" s="17">
        <f t="shared" si="0"/>
        <v>7</v>
      </c>
      <c r="L42" s="45">
        <f t="shared" si="1"/>
        <v>32.29</v>
      </c>
    </row>
    <row r="43" spans="1:12" ht="41.4" x14ac:dyDescent="0.3">
      <c r="A43" s="39">
        <v>30</v>
      </c>
      <c r="B43" s="40" t="s">
        <v>45</v>
      </c>
      <c r="C43" s="40" t="s">
        <v>28</v>
      </c>
      <c r="D43" s="41">
        <v>986</v>
      </c>
      <c r="E43" s="42" t="s">
        <v>2</v>
      </c>
      <c r="F43" s="43">
        <f t="shared" si="3"/>
        <v>5.91</v>
      </c>
      <c r="G43" s="40" t="s">
        <v>53</v>
      </c>
      <c r="H43" s="44">
        <v>5</v>
      </c>
      <c r="I43" s="40"/>
      <c r="J43" s="44"/>
      <c r="K43" s="17">
        <f t="shared" si="0"/>
        <v>5</v>
      </c>
      <c r="L43" s="45">
        <f t="shared" si="1"/>
        <v>22.16</v>
      </c>
    </row>
    <row r="44" spans="1:12" ht="55.2" x14ac:dyDescent="0.3">
      <c r="A44" s="39">
        <v>31</v>
      </c>
      <c r="B44" s="40" t="s">
        <v>45</v>
      </c>
      <c r="C44" s="40" t="s">
        <v>28</v>
      </c>
      <c r="D44" s="41">
        <v>1026</v>
      </c>
      <c r="E44" s="42" t="s">
        <v>2</v>
      </c>
      <c r="F44" s="43">
        <f t="shared" si="3"/>
        <v>6.15</v>
      </c>
      <c r="G44" s="40" t="s">
        <v>54</v>
      </c>
      <c r="H44" s="44">
        <v>7</v>
      </c>
      <c r="I44" s="40"/>
      <c r="J44" s="44"/>
      <c r="K44" s="17">
        <f t="shared" si="0"/>
        <v>7</v>
      </c>
      <c r="L44" s="45">
        <f t="shared" si="1"/>
        <v>32.29</v>
      </c>
    </row>
    <row r="45" spans="1:12" ht="41.4" x14ac:dyDescent="0.3">
      <c r="A45" s="39">
        <v>32</v>
      </c>
      <c r="B45" s="40" t="s">
        <v>45</v>
      </c>
      <c r="C45" s="40" t="s">
        <v>25</v>
      </c>
      <c r="D45" s="41">
        <v>1198</v>
      </c>
      <c r="E45" s="42" t="s">
        <v>2</v>
      </c>
      <c r="F45" s="43">
        <f t="shared" si="3"/>
        <v>7.18</v>
      </c>
      <c r="G45" s="40" t="s">
        <v>55</v>
      </c>
      <c r="H45" s="44">
        <v>2</v>
      </c>
      <c r="I45" s="40"/>
      <c r="J45" s="44"/>
      <c r="K45" s="17">
        <f t="shared" si="0"/>
        <v>2</v>
      </c>
      <c r="L45" s="45">
        <f t="shared" si="1"/>
        <v>10.77</v>
      </c>
    </row>
    <row r="46" spans="1:12" ht="55.2" x14ac:dyDescent="0.3">
      <c r="A46" s="39">
        <v>33</v>
      </c>
      <c r="B46" s="40" t="s">
        <v>45</v>
      </c>
      <c r="C46" s="40" t="s">
        <v>31</v>
      </c>
      <c r="D46" s="41">
        <v>1168</v>
      </c>
      <c r="E46" s="42" t="s">
        <v>2</v>
      </c>
      <c r="F46" s="49">
        <f t="shared" si="3"/>
        <v>7</v>
      </c>
      <c r="G46" s="40" t="s">
        <v>56</v>
      </c>
      <c r="H46" s="44">
        <v>11</v>
      </c>
      <c r="I46" s="40"/>
      <c r="J46" s="44"/>
      <c r="K46" s="17">
        <f t="shared" si="0"/>
        <v>11</v>
      </c>
      <c r="L46" s="45">
        <f t="shared" si="1"/>
        <v>57.75</v>
      </c>
    </row>
    <row r="47" spans="1:12" ht="41.4" x14ac:dyDescent="0.3">
      <c r="A47" s="39">
        <v>34</v>
      </c>
      <c r="B47" s="40" t="s">
        <v>45</v>
      </c>
      <c r="C47" s="40" t="s">
        <v>31</v>
      </c>
      <c r="D47" s="41">
        <v>1168</v>
      </c>
      <c r="E47" s="42" t="s">
        <v>2</v>
      </c>
      <c r="F47" s="49">
        <f t="shared" si="3"/>
        <v>7</v>
      </c>
      <c r="G47" s="40" t="s">
        <v>57</v>
      </c>
      <c r="H47" s="44">
        <v>3</v>
      </c>
      <c r="I47" s="40"/>
      <c r="J47" s="44"/>
      <c r="K47" s="17">
        <f t="shared" si="0"/>
        <v>3</v>
      </c>
      <c r="L47" s="45">
        <f t="shared" si="1"/>
        <v>15.75</v>
      </c>
    </row>
    <row r="48" spans="1:12" ht="55.2" x14ac:dyDescent="0.3">
      <c r="A48" s="39">
        <v>35</v>
      </c>
      <c r="B48" s="40" t="s">
        <v>45</v>
      </c>
      <c r="C48" s="40" t="s">
        <v>28</v>
      </c>
      <c r="D48" s="41">
        <v>966</v>
      </c>
      <c r="E48" s="42" t="s">
        <v>2</v>
      </c>
      <c r="F48" s="43">
        <f t="shared" si="3"/>
        <v>5.79</v>
      </c>
      <c r="G48" s="40" t="s">
        <v>58</v>
      </c>
      <c r="H48" s="44">
        <v>10</v>
      </c>
      <c r="I48" s="40"/>
      <c r="J48" s="44"/>
      <c r="K48" s="17">
        <f t="shared" si="0"/>
        <v>10</v>
      </c>
      <c r="L48" s="45">
        <f t="shared" si="1"/>
        <v>43.43</v>
      </c>
    </row>
    <row r="49" spans="1:12" ht="55.2" x14ac:dyDescent="0.3">
      <c r="A49" s="39">
        <v>36</v>
      </c>
      <c r="B49" s="40" t="s">
        <v>45</v>
      </c>
      <c r="C49" s="40" t="s">
        <v>28</v>
      </c>
      <c r="D49" s="41">
        <v>986</v>
      </c>
      <c r="E49" s="42" t="s">
        <v>2</v>
      </c>
      <c r="F49" s="43">
        <f t="shared" si="3"/>
        <v>5.91</v>
      </c>
      <c r="G49" s="40" t="s">
        <v>59</v>
      </c>
      <c r="H49" s="44">
        <v>8</v>
      </c>
      <c r="I49" s="40"/>
      <c r="J49" s="44"/>
      <c r="K49" s="17">
        <f t="shared" si="0"/>
        <v>8</v>
      </c>
      <c r="L49" s="45">
        <f t="shared" si="1"/>
        <v>35.46</v>
      </c>
    </row>
    <row r="50" spans="1:12" ht="55.2" x14ac:dyDescent="0.3">
      <c r="A50" s="39">
        <v>37</v>
      </c>
      <c r="B50" s="40" t="s">
        <v>45</v>
      </c>
      <c r="C50" s="40" t="s">
        <v>28</v>
      </c>
      <c r="D50" s="41">
        <v>1026</v>
      </c>
      <c r="E50" s="42" t="s">
        <v>2</v>
      </c>
      <c r="F50" s="43">
        <f t="shared" si="3"/>
        <v>6.15</v>
      </c>
      <c r="G50" s="40" t="s">
        <v>60</v>
      </c>
      <c r="H50" s="50">
        <v>7</v>
      </c>
      <c r="I50" s="40"/>
      <c r="J50" s="44"/>
      <c r="K50" s="17">
        <f t="shared" si="0"/>
        <v>7</v>
      </c>
      <c r="L50" s="45">
        <f t="shared" si="1"/>
        <v>32.29</v>
      </c>
    </row>
    <row r="51" spans="1:12" ht="55.2" x14ac:dyDescent="0.3">
      <c r="A51" s="39">
        <v>38</v>
      </c>
      <c r="B51" s="40" t="s">
        <v>45</v>
      </c>
      <c r="C51" s="40" t="s">
        <v>28</v>
      </c>
      <c r="D51" s="41">
        <v>986</v>
      </c>
      <c r="E51" s="42" t="s">
        <v>2</v>
      </c>
      <c r="F51" s="43">
        <f t="shared" si="3"/>
        <v>5.91</v>
      </c>
      <c r="G51" s="40" t="s">
        <v>61</v>
      </c>
      <c r="H51" s="50">
        <v>15</v>
      </c>
      <c r="I51" s="40"/>
      <c r="J51" s="44"/>
      <c r="K51" s="17">
        <f t="shared" si="0"/>
        <v>15</v>
      </c>
      <c r="L51" s="45">
        <f t="shared" si="1"/>
        <v>66.489999999999995</v>
      </c>
    </row>
    <row r="52" spans="1:12" ht="55.2" x14ac:dyDescent="0.3">
      <c r="A52" s="39">
        <v>39</v>
      </c>
      <c r="B52" s="40" t="s">
        <v>45</v>
      </c>
      <c r="C52" s="40" t="s">
        <v>28</v>
      </c>
      <c r="D52" s="41">
        <v>966</v>
      </c>
      <c r="E52" s="42" t="s">
        <v>2</v>
      </c>
      <c r="F52" s="43">
        <f t="shared" si="3"/>
        <v>5.79</v>
      </c>
      <c r="G52" s="40" t="s">
        <v>62</v>
      </c>
      <c r="H52" s="50">
        <v>13</v>
      </c>
      <c r="I52" s="40"/>
      <c r="J52" s="44"/>
      <c r="K52" s="17">
        <f t="shared" si="0"/>
        <v>13</v>
      </c>
      <c r="L52" s="45">
        <f t="shared" si="1"/>
        <v>56.45</v>
      </c>
    </row>
    <row r="53" spans="1:12" ht="55.2" x14ac:dyDescent="0.3">
      <c r="A53" s="39">
        <v>40</v>
      </c>
      <c r="B53" s="40" t="s">
        <v>45</v>
      </c>
      <c r="C53" s="40" t="s">
        <v>28</v>
      </c>
      <c r="D53" s="41">
        <v>986</v>
      </c>
      <c r="E53" s="42" t="s">
        <v>2</v>
      </c>
      <c r="F53" s="43">
        <f t="shared" si="3"/>
        <v>5.91</v>
      </c>
      <c r="G53" s="40" t="s">
        <v>63</v>
      </c>
      <c r="H53" s="50">
        <v>9</v>
      </c>
      <c r="I53" s="40"/>
      <c r="J53" s="44"/>
      <c r="K53" s="17">
        <f t="shared" si="0"/>
        <v>9</v>
      </c>
      <c r="L53" s="45">
        <f t="shared" si="1"/>
        <v>39.89</v>
      </c>
    </row>
    <row r="54" spans="1:12" ht="41.4" x14ac:dyDescent="0.3">
      <c r="A54" s="39">
        <v>41</v>
      </c>
      <c r="B54" s="40" t="s">
        <v>45</v>
      </c>
      <c r="C54" s="40" t="s">
        <v>28</v>
      </c>
      <c r="D54" s="41">
        <v>1006</v>
      </c>
      <c r="E54" s="42" t="s">
        <v>2</v>
      </c>
      <c r="F54" s="43">
        <f t="shared" si="3"/>
        <v>6.03</v>
      </c>
      <c r="G54" s="40" t="s">
        <v>64</v>
      </c>
      <c r="H54" s="50">
        <v>3</v>
      </c>
      <c r="I54" s="40"/>
      <c r="J54" s="44"/>
      <c r="K54" s="17">
        <f t="shared" si="0"/>
        <v>3</v>
      </c>
      <c r="L54" s="45">
        <f t="shared" si="1"/>
        <v>13.57</v>
      </c>
    </row>
    <row r="55" spans="1:12" ht="41.4" x14ac:dyDescent="0.3">
      <c r="A55" s="39">
        <v>42</v>
      </c>
      <c r="B55" s="40" t="s">
        <v>45</v>
      </c>
      <c r="C55" s="40" t="s">
        <v>28</v>
      </c>
      <c r="D55" s="41">
        <v>986</v>
      </c>
      <c r="E55" s="42" t="s">
        <v>2</v>
      </c>
      <c r="F55" s="43">
        <f t="shared" si="3"/>
        <v>5.91</v>
      </c>
      <c r="G55" s="40" t="s">
        <v>65</v>
      </c>
      <c r="H55" s="50">
        <v>6</v>
      </c>
      <c r="I55" s="40"/>
      <c r="J55" s="44"/>
      <c r="K55" s="17">
        <f t="shared" si="0"/>
        <v>6</v>
      </c>
      <c r="L55" s="45">
        <f t="shared" si="1"/>
        <v>26.6</v>
      </c>
    </row>
    <row r="56" spans="1:12" ht="41.4" x14ac:dyDescent="0.3">
      <c r="A56" s="39">
        <v>43</v>
      </c>
      <c r="B56" s="40" t="s">
        <v>45</v>
      </c>
      <c r="C56" s="40" t="s">
        <v>28</v>
      </c>
      <c r="D56" s="41">
        <v>1026</v>
      </c>
      <c r="E56" s="42" t="s">
        <v>2</v>
      </c>
      <c r="F56" s="43">
        <f t="shared" si="3"/>
        <v>6.15</v>
      </c>
      <c r="G56" s="40" t="s">
        <v>66</v>
      </c>
      <c r="H56" s="44">
        <v>7</v>
      </c>
      <c r="I56" s="40"/>
      <c r="J56" s="44"/>
      <c r="K56" s="17">
        <f t="shared" si="0"/>
        <v>7</v>
      </c>
      <c r="L56" s="45">
        <f t="shared" si="1"/>
        <v>32.29</v>
      </c>
    </row>
    <row r="57" spans="1:12" ht="55.2" x14ac:dyDescent="0.3">
      <c r="A57" s="39">
        <v>44</v>
      </c>
      <c r="B57" s="40" t="s">
        <v>45</v>
      </c>
      <c r="C57" s="40" t="s">
        <v>28</v>
      </c>
      <c r="D57" s="41">
        <v>1026</v>
      </c>
      <c r="E57" s="42" t="s">
        <v>2</v>
      </c>
      <c r="F57" s="43">
        <f t="shared" si="3"/>
        <v>6.15</v>
      </c>
      <c r="G57" s="40" t="s">
        <v>67</v>
      </c>
      <c r="H57" s="44">
        <v>14</v>
      </c>
      <c r="I57" s="40"/>
      <c r="J57" s="44"/>
      <c r="K57" s="17">
        <f t="shared" si="0"/>
        <v>14</v>
      </c>
      <c r="L57" s="45">
        <f t="shared" si="1"/>
        <v>64.58</v>
      </c>
    </row>
    <row r="58" spans="1:12" ht="55.2" x14ac:dyDescent="0.3">
      <c r="A58" s="39">
        <v>45</v>
      </c>
      <c r="B58" s="40" t="s">
        <v>45</v>
      </c>
      <c r="C58" s="40" t="s">
        <v>28</v>
      </c>
      <c r="D58" s="41">
        <v>1026</v>
      </c>
      <c r="E58" s="42" t="s">
        <v>2</v>
      </c>
      <c r="F58" s="43">
        <f t="shared" si="3"/>
        <v>6.15</v>
      </c>
      <c r="G58" s="40" t="s">
        <v>68</v>
      </c>
      <c r="H58" s="44">
        <v>13</v>
      </c>
      <c r="I58" s="40"/>
      <c r="J58" s="44"/>
      <c r="K58" s="17">
        <f t="shared" si="0"/>
        <v>13</v>
      </c>
      <c r="L58" s="45">
        <f t="shared" si="1"/>
        <v>59.96</v>
      </c>
    </row>
    <row r="59" spans="1:12" ht="55.2" x14ac:dyDescent="0.3">
      <c r="A59" s="39">
        <v>46</v>
      </c>
      <c r="B59" s="40" t="s">
        <v>45</v>
      </c>
      <c r="C59" s="40" t="s">
        <v>28</v>
      </c>
      <c r="D59" s="41">
        <v>1006</v>
      </c>
      <c r="E59" s="42" t="s">
        <v>2</v>
      </c>
      <c r="F59" s="43">
        <f t="shared" si="3"/>
        <v>6.03</v>
      </c>
      <c r="G59" s="40" t="s">
        <v>69</v>
      </c>
      <c r="H59" s="44">
        <v>8</v>
      </c>
      <c r="I59" s="40"/>
      <c r="J59" s="44"/>
      <c r="K59" s="17">
        <f t="shared" si="0"/>
        <v>8</v>
      </c>
      <c r="L59" s="45">
        <f t="shared" si="1"/>
        <v>36.18</v>
      </c>
    </row>
    <row r="60" spans="1:12" ht="55.2" x14ac:dyDescent="0.3">
      <c r="A60" s="39">
        <v>47</v>
      </c>
      <c r="B60" s="40" t="s">
        <v>45</v>
      </c>
      <c r="C60" s="40" t="s">
        <v>28</v>
      </c>
      <c r="D60" s="41">
        <v>1006</v>
      </c>
      <c r="E60" s="42" t="s">
        <v>2</v>
      </c>
      <c r="F60" s="43">
        <f t="shared" si="3"/>
        <v>6.03</v>
      </c>
      <c r="G60" s="40" t="s">
        <v>70</v>
      </c>
      <c r="H60" s="44">
        <v>6</v>
      </c>
      <c r="I60" s="40"/>
      <c r="J60" s="44"/>
      <c r="K60" s="17">
        <f t="shared" si="0"/>
        <v>6</v>
      </c>
      <c r="L60" s="45">
        <f t="shared" si="1"/>
        <v>27.14</v>
      </c>
    </row>
    <row r="61" spans="1:12" ht="17.399999999999999" x14ac:dyDescent="0.3">
      <c r="A61" s="33" t="s">
        <v>71</v>
      </c>
      <c r="B61" s="79"/>
      <c r="C61" s="79"/>
      <c r="D61" s="36"/>
      <c r="E61" s="37"/>
      <c r="F61" s="38"/>
      <c r="G61" s="38"/>
      <c r="H61" s="37"/>
      <c r="I61" s="38"/>
      <c r="J61" s="37"/>
      <c r="K61" s="17">
        <f t="shared" si="0"/>
        <v>0</v>
      </c>
      <c r="L61" s="45">
        <f t="shared" si="1"/>
        <v>0</v>
      </c>
    </row>
    <row r="62" spans="1:12" ht="55.2" x14ac:dyDescent="0.3">
      <c r="A62" s="39">
        <v>48</v>
      </c>
      <c r="B62" s="40" t="s">
        <v>72</v>
      </c>
      <c r="C62" s="40" t="s">
        <v>31</v>
      </c>
      <c r="D62" s="41">
        <v>1060</v>
      </c>
      <c r="E62" s="42" t="s">
        <v>2</v>
      </c>
      <c r="F62" s="43">
        <f t="shared" ref="F62:F125" si="4">IF(D62=0,0,IF(E62=0,0,IF(IF(E62="s",$F$4,IF(E62="n",$F$3,0))&gt;0,ROUND(D62/IF(E62="s",$F$4,IF(E62="n",$F$3,0)),2),0)))</f>
        <v>6.35</v>
      </c>
      <c r="G62" s="40" t="s">
        <v>73</v>
      </c>
      <c r="H62" s="44">
        <v>5</v>
      </c>
      <c r="I62" s="40"/>
      <c r="J62" s="44"/>
      <c r="K62" s="17">
        <f t="shared" si="0"/>
        <v>5</v>
      </c>
      <c r="L62" s="45">
        <f t="shared" si="1"/>
        <v>23.81</v>
      </c>
    </row>
    <row r="63" spans="1:12" ht="41.4" x14ac:dyDescent="0.3">
      <c r="A63" s="39">
        <v>49</v>
      </c>
      <c r="B63" s="40" t="s">
        <v>72</v>
      </c>
      <c r="C63" s="40" t="s">
        <v>74</v>
      </c>
      <c r="D63" s="41">
        <v>899</v>
      </c>
      <c r="E63" s="42" t="s">
        <v>2</v>
      </c>
      <c r="F63" s="43">
        <f t="shared" si="4"/>
        <v>5.39</v>
      </c>
      <c r="G63" s="40" t="s">
        <v>75</v>
      </c>
      <c r="H63" s="44">
        <v>4</v>
      </c>
      <c r="I63" s="40"/>
      <c r="J63" s="44"/>
      <c r="K63" s="17">
        <f t="shared" si="0"/>
        <v>4</v>
      </c>
      <c r="L63" s="45">
        <f t="shared" si="1"/>
        <v>16.170000000000002</v>
      </c>
    </row>
    <row r="64" spans="1:12" ht="82.8" x14ac:dyDescent="0.3">
      <c r="A64" s="39">
        <v>50</v>
      </c>
      <c r="B64" s="40" t="s">
        <v>72</v>
      </c>
      <c r="C64" s="40" t="s">
        <v>25</v>
      </c>
      <c r="D64" s="41">
        <v>1145</v>
      </c>
      <c r="E64" s="42" t="s">
        <v>2</v>
      </c>
      <c r="F64" s="43">
        <f t="shared" si="4"/>
        <v>6.86</v>
      </c>
      <c r="G64" s="40" t="s">
        <v>76</v>
      </c>
      <c r="H64" s="44">
        <v>10</v>
      </c>
      <c r="I64" s="40"/>
      <c r="J64" s="44"/>
      <c r="K64" s="17">
        <f t="shared" si="0"/>
        <v>10</v>
      </c>
      <c r="L64" s="45">
        <f t="shared" si="1"/>
        <v>51.45</v>
      </c>
    </row>
    <row r="65" spans="1:12" ht="41.4" x14ac:dyDescent="0.3">
      <c r="A65" s="39">
        <v>51</v>
      </c>
      <c r="B65" s="40" t="s">
        <v>72</v>
      </c>
      <c r="C65" s="40" t="s">
        <v>31</v>
      </c>
      <c r="D65" s="41">
        <v>1120</v>
      </c>
      <c r="E65" s="42" t="s">
        <v>2</v>
      </c>
      <c r="F65" s="43">
        <f t="shared" si="4"/>
        <v>6.71</v>
      </c>
      <c r="G65" s="40" t="s">
        <v>77</v>
      </c>
      <c r="H65" s="44">
        <v>3</v>
      </c>
      <c r="I65" s="40"/>
      <c r="J65" s="44"/>
      <c r="K65" s="17">
        <f t="shared" si="0"/>
        <v>3</v>
      </c>
      <c r="L65" s="45">
        <f t="shared" si="1"/>
        <v>15.1</v>
      </c>
    </row>
    <row r="66" spans="1:12" ht="41.4" x14ac:dyDescent="0.3">
      <c r="A66" s="39">
        <v>52</v>
      </c>
      <c r="B66" s="40" t="s">
        <v>72</v>
      </c>
      <c r="C66" s="40" t="s">
        <v>74</v>
      </c>
      <c r="D66" s="41">
        <v>879</v>
      </c>
      <c r="E66" s="42" t="s">
        <v>2</v>
      </c>
      <c r="F66" s="43">
        <f t="shared" si="4"/>
        <v>5.27</v>
      </c>
      <c r="G66" s="40" t="s">
        <v>77</v>
      </c>
      <c r="H66" s="44">
        <v>3</v>
      </c>
      <c r="I66" s="40"/>
      <c r="J66" s="44"/>
      <c r="K66" s="17">
        <f t="shared" si="0"/>
        <v>3</v>
      </c>
      <c r="L66" s="45">
        <f t="shared" si="1"/>
        <v>11.86</v>
      </c>
    </row>
    <row r="67" spans="1:12" ht="41.4" x14ac:dyDescent="0.3">
      <c r="A67" s="39">
        <v>53</v>
      </c>
      <c r="B67" s="40" t="s">
        <v>72</v>
      </c>
      <c r="C67" s="40" t="s">
        <v>31</v>
      </c>
      <c r="D67" s="41">
        <v>1139</v>
      </c>
      <c r="E67" s="42" t="s">
        <v>2</v>
      </c>
      <c r="F67" s="43">
        <f t="shared" si="4"/>
        <v>6.83</v>
      </c>
      <c r="G67" s="40" t="s">
        <v>78</v>
      </c>
      <c r="H67" s="44">
        <v>4</v>
      </c>
      <c r="I67" s="40"/>
      <c r="J67" s="44"/>
      <c r="K67" s="17">
        <f t="shared" si="0"/>
        <v>4</v>
      </c>
      <c r="L67" s="45">
        <f t="shared" si="1"/>
        <v>20.49</v>
      </c>
    </row>
    <row r="68" spans="1:12" ht="27.6" x14ac:dyDescent="0.3">
      <c r="A68" s="39">
        <v>54</v>
      </c>
      <c r="B68" s="40" t="s">
        <v>72</v>
      </c>
      <c r="C68" s="40" t="s">
        <v>74</v>
      </c>
      <c r="D68" s="41">
        <v>879</v>
      </c>
      <c r="E68" s="42" t="s">
        <v>2</v>
      </c>
      <c r="F68" s="43">
        <f t="shared" si="4"/>
        <v>5.27</v>
      </c>
      <c r="G68" s="40" t="s">
        <v>79</v>
      </c>
      <c r="H68" s="44">
        <v>3</v>
      </c>
      <c r="I68" s="40"/>
      <c r="J68" s="44"/>
      <c r="K68" s="17">
        <f t="shared" si="0"/>
        <v>3</v>
      </c>
      <c r="L68" s="45">
        <f t="shared" si="1"/>
        <v>11.86</v>
      </c>
    </row>
    <row r="69" spans="1:12" ht="27.6" x14ac:dyDescent="0.3">
      <c r="A69" s="39">
        <v>55</v>
      </c>
      <c r="B69" s="40" t="s">
        <v>72</v>
      </c>
      <c r="C69" s="40" t="s">
        <v>74</v>
      </c>
      <c r="D69" s="41">
        <v>959</v>
      </c>
      <c r="E69" s="42" t="s">
        <v>2</v>
      </c>
      <c r="F69" s="43">
        <f t="shared" si="4"/>
        <v>5.75</v>
      </c>
      <c r="G69" s="40" t="s">
        <v>79</v>
      </c>
      <c r="H69" s="44">
        <v>3</v>
      </c>
      <c r="I69" s="40"/>
      <c r="J69" s="44"/>
      <c r="K69" s="17">
        <f t="shared" si="0"/>
        <v>3</v>
      </c>
      <c r="L69" s="45">
        <f t="shared" si="1"/>
        <v>12.94</v>
      </c>
    </row>
    <row r="70" spans="1:12" ht="41.4" x14ac:dyDescent="0.3">
      <c r="A70" s="39">
        <v>56</v>
      </c>
      <c r="B70" s="40" t="s">
        <v>72</v>
      </c>
      <c r="C70" s="40" t="s">
        <v>31</v>
      </c>
      <c r="D70" s="41">
        <v>1100</v>
      </c>
      <c r="E70" s="42" t="s">
        <v>2</v>
      </c>
      <c r="F70" s="43">
        <f t="shared" si="4"/>
        <v>6.59</v>
      </c>
      <c r="G70" s="40" t="s">
        <v>80</v>
      </c>
      <c r="H70" s="44">
        <v>4</v>
      </c>
      <c r="I70" s="40"/>
      <c r="J70" s="44"/>
      <c r="K70" s="17">
        <f t="shared" si="0"/>
        <v>4</v>
      </c>
      <c r="L70" s="45">
        <f t="shared" si="1"/>
        <v>19.77</v>
      </c>
    </row>
    <row r="71" spans="1:12" ht="27.6" x14ac:dyDescent="0.3">
      <c r="A71" s="39">
        <v>57</v>
      </c>
      <c r="B71" s="40" t="s">
        <v>72</v>
      </c>
      <c r="C71" s="40" t="s">
        <v>74</v>
      </c>
      <c r="D71" s="41">
        <v>919</v>
      </c>
      <c r="E71" s="42" t="s">
        <v>2</v>
      </c>
      <c r="F71" s="43">
        <f t="shared" si="4"/>
        <v>5.51</v>
      </c>
      <c r="G71" s="40" t="s">
        <v>81</v>
      </c>
      <c r="H71" s="44">
        <v>2</v>
      </c>
      <c r="I71" s="40"/>
      <c r="J71" s="44"/>
      <c r="K71" s="17">
        <f t="shared" si="0"/>
        <v>2</v>
      </c>
      <c r="L71" s="45">
        <f t="shared" si="1"/>
        <v>8.27</v>
      </c>
    </row>
    <row r="72" spans="1:12" ht="27.6" x14ac:dyDescent="0.3">
      <c r="A72" s="39">
        <v>58</v>
      </c>
      <c r="B72" s="40" t="s">
        <v>72</v>
      </c>
      <c r="C72" s="40" t="s">
        <v>74</v>
      </c>
      <c r="D72" s="41">
        <v>959</v>
      </c>
      <c r="E72" s="42" t="s">
        <v>2</v>
      </c>
      <c r="F72" s="43">
        <f t="shared" si="4"/>
        <v>5.75</v>
      </c>
      <c r="G72" s="40" t="s">
        <v>82</v>
      </c>
      <c r="H72" s="44">
        <v>2</v>
      </c>
      <c r="I72" s="40"/>
      <c r="J72" s="44"/>
      <c r="K72" s="17">
        <f t="shared" si="0"/>
        <v>2</v>
      </c>
      <c r="L72" s="45">
        <f t="shared" si="1"/>
        <v>8.6300000000000008</v>
      </c>
    </row>
    <row r="73" spans="1:12" ht="27.6" x14ac:dyDescent="0.3">
      <c r="A73" s="39">
        <v>59</v>
      </c>
      <c r="B73" s="40" t="s">
        <v>72</v>
      </c>
      <c r="C73" s="40" t="s">
        <v>28</v>
      </c>
      <c r="D73" s="41">
        <v>933</v>
      </c>
      <c r="E73" s="42" t="s">
        <v>2</v>
      </c>
      <c r="F73" s="43">
        <f t="shared" si="4"/>
        <v>5.59</v>
      </c>
      <c r="G73" s="40" t="s">
        <v>83</v>
      </c>
      <c r="H73" s="44">
        <v>2</v>
      </c>
      <c r="I73" s="40"/>
      <c r="J73" s="44"/>
      <c r="K73" s="17">
        <f t="shared" si="0"/>
        <v>2</v>
      </c>
      <c r="L73" s="45">
        <f t="shared" si="1"/>
        <v>8.39</v>
      </c>
    </row>
    <row r="74" spans="1:12" ht="27.6" x14ac:dyDescent="0.3">
      <c r="A74" s="39">
        <v>60</v>
      </c>
      <c r="B74" s="40" t="s">
        <v>72</v>
      </c>
      <c r="C74" s="40" t="s">
        <v>74</v>
      </c>
      <c r="D74" s="41">
        <v>879</v>
      </c>
      <c r="E74" s="42" t="s">
        <v>2</v>
      </c>
      <c r="F74" s="43">
        <f t="shared" si="4"/>
        <v>5.27</v>
      </c>
      <c r="G74" s="40" t="s">
        <v>83</v>
      </c>
      <c r="H74" s="44">
        <v>2</v>
      </c>
      <c r="I74" s="40"/>
      <c r="J74" s="44"/>
      <c r="K74" s="17">
        <f t="shared" si="0"/>
        <v>2</v>
      </c>
      <c r="L74" s="45">
        <f t="shared" si="1"/>
        <v>7.91</v>
      </c>
    </row>
    <row r="75" spans="1:12" ht="27.6" x14ac:dyDescent="0.3">
      <c r="A75" s="39">
        <v>61</v>
      </c>
      <c r="B75" s="40" t="s">
        <v>72</v>
      </c>
      <c r="C75" s="40" t="s">
        <v>31</v>
      </c>
      <c r="D75" s="41">
        <v>1119</v>
      </c>
      <c r="E75" s="42" t="s">
        <v>2</v>
      </c>
      <c r="F75" s="43">
        <f t="shared" si="4"/>
        <v>6.71</v>
      </c>
      <c r="G75" s="40" t="s">
        <v>84</v>
      </c>
      <c r="H75" s="44">
        <v>1</v>
      </c>
      <c r="I75" s="40"/>
      <c r="J75" s="44"/>
      <c r="K75" s="17">
        <f t="shared" si="0"/>
        <v>1</v>
      </c>
      <c r="L75" s="45">
        <f t="shared" si="1"/>
        <v>5.03</v>
      </c>
    </row>
    <row r="76" spans="1:12" ht="27.6" x14ac:dyDescent="0.3">
      <c r="A76" s="39">
        <v>62</v>
      </c>
      <c r="B76" s="40" t="s">
        <v>72</v>
      </c>
      <c r="C76" s="40" t="s">
        <v>74</v>
      </c>
      <c r="D76" s="41">
        <v>959</v>
      </c>
      <c r="E76" s="42" t="s">
        <v>2</v>
      </c>
      <c r="F76" s="43">
        <f t="shared" si="4"/>
        <v>5.75</v>
      </c>
      <c r="G76" s="40" t="s">
        <v>85</v>
      </c>
      <c r="H76" s="44">
        <v>1</v>
      </c>
      <c r="I76" s="40"/>
      <c r="J76" s="44"/>
      <c r="K76" s="17">
        <f t="shared" ref="K76:K139" si="5">H76+J76</f>
        <v>1</v>
      </c>
      <c r="L76" s="45">
        <f t="shared" si="1"/>
        <v>4.3099999999999996</v>
      </c>
    </row>
    <row r="77" spans="1:12" ht="27.6" x14ac:dyDescent="0.3">
      <c r="A77" s="39">
        <v>63</v>
      </c>
      <c r="B77" s="40" t="s">
        <v>72</v>
      </c>
      <c r="C77" s="40" t="s">
        <v>74</v>
      </c>
      <c r="D77" s="41">
        <v>879</v>
      </c>
      <c r="E77" s="42" t="s">
        <v>2</v>
      </c>
      <c r="F77" s="43">
        <f t="shared" si="4"/>
        <v>5.27</v>
      </c>
      <c r="G77" s="40" t="s">
        <v>85</v>
      </c>
      <c r="H77" s="44">
        <v>1</v>
      </c>
      <c r="I77" s="40"/>
      <c r="J77" s="44"/>
      <c r="K77" s="17">
        <f t="shared" si="5"/>
        <v>1</v>
      </c>
      <c r="L77" s="45">
        <f t="shared" ref="L77:L140" si="6">ROUND(K77*F77*$L$4,2)</f>
        <v>3.95</v>
      </c>
    </row>
    <row r="78" spans="1:12" ht="69" x14ac:dyDescent="0.3">
      <c r="A78" s="39">
        <v>64</v>
      </c>
      <c r="B78" s="40" t="s">
        <v>86</v>
      </c>
      <c r="C78" s="40" t="s">
        <v>31</v>
      </c>
      <c r="D78" s="41">
        <v>1100</v>
      </c>
      <c r="E78" s="42" t="s">
        <v>2</v>
      </c>
      <c r="F78" s="43">
        <f t="shared" si="4"/>
        <v>6.59</v>
      </c>
      <c r="G78" s="40" t="s">
        <v>87</v>
      </c>
      <c r="H78" s="44">
        <v>9</v>
      </c>
      <c r="I78" s="40"/>
      <c r="J78" s="44"/>
      <c r="K78" s="17">
        <f t="shared" si="5"/>
        <v>9</v>
      </c>
      <c r="L78" s="45">
        <f t="shared" si="6"/>
        <v>44.48</v>
      </c>
    </row>
    <row r="79" spans="1:12" ht="55.2" x14ac:dyDescent="0.3">
      <c r="A79" s="39">
        <v>65</v>
      </c>
      <c r="B79" s="40" t="s">
        <v>86</v>
      </c>
      <c r="C79" s="40" t="s">
        <v>28</v>
      </c>
      <c r="D79" s="41">
        <v>973</v>
      </c>
      <c r="E79" s="42" t="s">
        <v>2</v>
      </c>
      <c r="F79" s="43">
        <f t="shared" si="4"/>
        <v>5.83</v>
      </c>
      <c r="G79" s="40" t="s">
        <v>88</v>
      </c>
      <c r="H79" s="44">
        <v>7</v>
      </c>
      <c r="I79" s="40"/>
      <c r="J79" s="44"/>
      <c r="K79" s="17">
        <f t="shared" si="5"/>
        <v>7</v>
      </c>
      <c r="L79" s="45">
        <f t="shared" si="6"/>
        <v>30.61</v>
      </c>
    </row>
    <row r="80" spans="1:12" ht="69" x14ac:dyDescent="0.3">
      <c r="A80" s="39">
        <v>66</v>
      </c>
      <c r="B80" s="40" t="s">
        <v>86</v>
      </c>
      <c r="C80" s="40" t="s">
        <v>28</v>
      </c>
      <c r="D80" s="41">
        <v>973</v>
      </c>
      <c r="E80" s="42" t="s">
        <v>2</v>
      </c>
      <c r="F80" s="43">
        <f t="shared" si="4"/>
        <v>5.83</v>
      </c>
      <c r="G80" s="40" t="s">
        <v>89</v>
      </c>
      <c r="H80" s="44">
        <v>9</v>
      </c>
      <c r="I80" s="40"/>
      <c r="J80" s="44"/>
      <c r="K80" s="17">
        <f t="shared" si="5"/>
        <v>9</v>
      </c>
      <c r="L80" s="45">
        <f t="shared" si="6"/>
        <v>39.35</v>
      </c>
    </row>
    <row r="81" spans="1:12" ht="27.6" x14ac:dyDescent="0.3">
      <c r="A81" s="39">
        <v>67</v>
      </c>
      <c r="B81" s="40" t="s">
        <v>86</v>
      </c>
      <c r="C81" s="40" t="s">
        <v>74</v>
      </c>
      <c r="D81" s="41">
        <v>959</v>
      </c>
      <c r="E81" s="42" t="s">
        <v>2</v>
      </c>
      <c r="F81" s="43">
        <f t="shared" si="4"/>
        <v>5.75</v>
      </c>
      <c r="G81" s="40" t="s">
        <v>83</v>
      </c>
      <c r="H81" s="44">
        <v>2</v>
      </c>
      <c r="I81" s="40"/>
      <c r="J81" s="44"/>
      <c r="K81" s="17">
        <f t="shared" si="5"/>
        <v>2</v>
      </c>
      <c r="L81" s="45">
        <f t="shared" si="6"/>
        <v>8.6300000000000008</v>
      </c>
    </row>
    <row r="82" spans="1:12" ht="27.6" x14ac:dyDescent="0.3">
      <c r="A82" s="39">
        <v>68</v>
      </c>
      <c r="B82" s="40" t="s">
        <v>86</v>
      </c>
      <c r="C82" s="40" t="s">
        <v>74</v>
      </c>
      <c r="D82" s="41">
        <v>959</v>
      </c>
      <c r="E82" s="42" t="s">
        <v>2</v>
      </c>
      <c r="F82" s="43">
        <f t="shared" si="4"/>
        <v>5.75</v>
      </c>
      <c r="G82" s="40" t="s">
        <v>82</v>
      </c>
      <c r="H82" s="44">
        <v>2</v>
      </c>
      <c r="I82" s="40"/>
      <c r="J82" s="44"/>
      <c r="K82" s="17">
        <f t="shared" si="5"/>
        <v>2</v>
      </c>
      <c r="L82" s="45">
        <f t="shared" si="6"/>
        <v>8.6300000000000008</v>
      </c>
    </row>
    <row r="83" spans="1:12" ht="27.6" x14ac:dyDescent="0.3">
      <c r="A83" s="39">
        <v>69</v>
      </c>
      <c r="B83" s="40" t="s">
        <v>90</v>
      </c>
      <c r="C83" s="40" t="s">
        <v>91</v>
      </c>
      <c r="D83" s="41">
        <v>1440</v>
      </c>
      <c r="E83" s="42" t="s">
        <v>2</v>
      </c>
      <c r="F83" s="43">
        <f t="shared" si="4"/>
        <v>8.6300000000000008</v>
      </c>
      <c r="G83" s="40" t="s">
        <v>92</v>
      </c>
      <c r="H83" s="44">
        <v>3</v>
      </c>
      <c r="I83" s="40"/>
      <c r="J83" s="44"/>
      <c r="K83" s="17">
        <f t="shared" si="5"/>
        <v>3</v>
      </c>
      <c r="L83" s="45">
        <f t="shared" si="6"/>
        <v>19.420000000000002</v>
      </c>
    </row>
    <row r="84" spans="1:12" ht="41.4" x14ac:dyDescent="0.3">
      <c r="A84" s="39">
        <v>70</v>
      </c>
      <c r="B84" s="40" t="s">
        <v>90</v>
      </c>
      <c r="C84" s="40" t="s">
        <v>31</v>
      </c>
      <c r="D84" s="41">
        <v>1100</v>
      </c>
      <c r="E84" s="42" t="s">
        <v>2</v>
      </c>
      <c r="F84" s="43">
        <f t="shared" si="4"/>
        <v>6.59</v>
      </c>
      <c r="G84" s="40" t="s">
        <v>75</v>
      </c>
      <c r="H84" s="44">
        <v>5</v>
      </c>
      <c r="I84" s="40"/>
      <c r="J84" s="44"/>
      <c r="K84" s="17">
        <f t="shared" si="5"/>
        <v>5</v>
      </c>
      <c r="L84" s="45">
        <f t="shared" si="6"/>
        <v>24.71</v>
      </c>
    </row>
    <row r="85" spans="1:12" ht="41.4" x14ac:dyDescent="0.3">
      <c r="A85" s="39">
        <v>71</v>
      </c>
      <c r="B85" s="40" t="s">
        <v>90</v>
      </c>
      <c r="C85" s="40" t="s">
        <v>28</v>
      </c>
      <c r="D85" s="41">
        <v>953</v>
      </c>
      <c r="E85" s="42" t="s">
        <v>2</v>
      </c>
      <c r="F85" s="43">
        <f t="shared" si="4"/>
        <v>5.71</v>
      </c>
      <c r="G85" s="40" t="s">
        <v>93</v>
      </c>
      <c r="H85" s="44">
        <v>5</v>
      </c>
      <c r="I85" s="40"/>
      <c r="J85" s="44"/>
      <c r="K85" s="17">
        <f t="shared" si="5"/>
        <v>5</v>
      </c>
      <c r="L85" s="45">
        <f t="shared" si="6"/>
        <v>21.41</v>
      </c>
    </row>
    <row r="86" spans="1:12" ht="27.6" x14ac:dyDescent="0.3">
      <c r="A86" s="39">
        <v>72</v>
      </c>
      <c r="B86" s="40" t="s">
        <v>90</v>
      </c>
      <c r="C86" s="40" t="s">
        <v>28</v>
      </c>
      <c r="D86" s="41">
        <v>1099</v>
      </c>
      <c r="E86" s="42" t="s">
        <v>2</v>
      </c>
      <c r="F86" s="43">
        <f t="shared" si="4"/>
        <v>6.59</v>
      </c>
      <c r="G86" s="40" t="s">
        <v>92</v>
      </c>
      <c r="H86" s="44">
        <v>3</v>
      </c>
      <c r="I86" s="40"/>
      <c r="J86" s="44"/>
      <c r="K86" s="17">
        <f t="shared" si="5"/>
        <v>3</v>
      </c>
      <c r="L86" s="45">
        <f t="shared" si="6"/>
        <v>14.83</v>
      </c>
    </row>
    <row r="87" spans="1:12" ht="27.6" x14ac:dyDescent="0.3">
      <c r="A87" s="39">
        <v>73</v>
      </c>
      <c r="B87" s="40" t="s">
        <v>90</v>
      </c>
      <c r="C87" s="40" t="s">
        <v>74</v>
      </c>
      <c r="D87" s="41">
        <v>919</v>
      </c>
      <c r="E87" s="42" t="s">
        <v>2</v>
      </c>
      <c r="F87" s="43">
        <f t="shared" si="4"/>
        <v>5.51</v>
      </c>
      <c r="G87" s="40" t="s">
        <v>94</v>
      </c>
      <c r="H87" s="44">
        <v>2</v>
      </c>
      <c r="I87" s="40"/>
      <c r="J87" s="44"/>
      <c r="K87" s="17">
        <f t="shared" si="5"/>
        <v>2</v>
      </c>
      <c r="L87" s="45">
        <f t="shared" si="6"/>
        <v>8.27</v>
      </c>
    </row>
    <row r="88" spans="1:12" ht="55.2" x14ac:dyDescent="0.3">
      <c r="A88" s="39">
        <v>74</v>
      </c>
      <c r="B88" s="40" t="s">
        <v>95</v>
      </c>
      <c r="C88" s="40" t="s">
        <v>96</v>
      </c>
      <c r="D88" s="41">
        <v>1440</v>
      </c>
      <c r="E88" s="42" t="s">
        <v>2</v>
      </c>
      <c r="F88" s="43">
        <f>IF(D88=0,0,IF(E88=0,0,IF(IF(E88="s",$F$4,IF(E88="n",$F$3,0))&gt;0,ROUND(D88/IF(E88="s",$F$4,IF(E88="n",$F$3,0)),2),0)))</f>
        <v>8.6300000000000008</v>
      </c>
      <c r="G88" s="40" t="s">
        <v>97</v>
      </c>
      <c r="H88" s="44">
        <v>6</v>
      </c>
      <c r="I88" s="40"/>
      <c r="J88" s="44"/>
      <c r="K88" s="17">
        <f t="shared" si="5"/>
        <v>6</v>
      </c>
      <c r="L88" s="45">
        <f t="shared" si="6"/>
        <v>38.840000000000003</v>
      </c>
    </row>
    <row r="89" spans="1:12" ht="82.8" x14ac:dyDescent="0.3">
      <c r="A89" s="39">
        <v>75</v>
      </c>
      <c r="B89" s="40" t="s">
        <v>95</v>
      </c>
      <c r="C89" s="40" t="s">
        <v>25</v>
      </c>
      <c r="D89" s="41">
        <v>1185</v>
      </c>
      <c r="E89" s="42" t="s">
        <v>2</v>
      </c>
      <c r="F89" s="49">
        <f t="shared" si="4"/>
        <v>7.1</v>
      </c>
      <c r="G89" s="40" t="s">
        <v>98</v>
      </c>
      <c r="H89" s="44">
        <v>13</v>
      </c>
      <c r="I89" s="40"/>
      <c r="J89" s="44"/>
      <c r="K89" s="17">
        <f t="shared" si="5"/>
        <v>13</v>
      </c>
      <c r="L89" s="45">
        <f t="shared" si="6"/>
        <v>69.23</v>
      </c>
    </row>
    <row r="90" spans="1:12" ht="96.6" x14ac:dyDescent="0.3">
      <c r="A90" s="39">
        <v>76</v>
      </c>
      <c r="B90" s="40" t="s">
        <v>95</v>
      </c>
      <c r="C90" s="40" t="s">
        <v>25</v>
      </c>
      <c r="D90" s="41">
        <v>1185</v>
      </c>
      <c r="E90" s="42" t="s">
        <v>2</v>
      </c>
      <c r="F90" s="49">
        <f t="shared" si="4"/>
        <v>7.1</v>
      </c>
      <c r="G90" s="40" t="s">
        <v>99</v>
      </c>
      <c r="H90" s="44">
        <v>14</v>
      </c>
      <c r="I90" s="40"/>
      <c r="J90" s="44"/>
      <c r="K90" s="17">
        <f t="shared" si="5"/>
        <v>14</v>
      </c>
      <c r="L90" s="45">
        <f t="shared" si="6"/>
        <v>74.55</v>
      </c>
    </row>
    <row r="91" spans="1:12" ht="110.4" x14ac:dyDescent="0.3">
      <c r="A91" s="39">
        <v>77</v>
      </c>
      <c r="B91" s="40" t="s">
        <v>95</v>
      </c>
      <c r="C91" s="40" t="s">
        <v>31</v>
      </c>
      <c r="D91" s="41">
        <v>1120</v>
      </c>
      <c r="E91" s="42" t="s">
        <v>2</v>
      </c>
      <c r="F91" s="43">
        <f t="shared" si="4"/>
        <v>6.71</v>
      </c>
      <c r="G91" s="40" t="s">
        <v>100</v>
      </c>
      <c r="H91" s="44">
        <v>17</v>
      </c>
      <c r="I91" s="40"/>
      <c r="J91" s="44"/>
      <c r="K91" s="17">
        <f t="shared" si="5"/>
        <v>17</v>
      </c>
      <c r="L91" s="45">
        <f t="shared" si="6"/>
        <v>85.55</v>
      </c>
    </row>
    <row r="92" spans="1:12" ht="96.6" x14ac:dyDescent="0.3">
      <c r="A92" s="39">
        <v>78</v>
      </c>
      <c r="B92" s="40" t="s">
        <v>95</v>
      </c>
      <c r="C92" s="40" t="s">
        <v>31</v>
      </c>
      <c r="D92" s="41">
        <v>1099</v>
      </c>
      <c r="E92" s="42" t="s">
        <v>2</v>
      </c>
      <c r="F92" s="43">
        <f t="shared" si="4"/>
        <v>6.59</v>
      </c>
      <c r="G92" s="40" t="s">
        <v>101</v>
      </c>
      <c r="H92" s="44">
        <v>15</v>
      </c>
      <c r="I92" s="40"/>
      <c r="J92" s="44"/>
      <c r="K92" s="17">
        <f t="shared" si="5"/>
        <v>15</v>
      </c>
      <c r="L92" s="45">
        <f t="shared" si="6"/>
        <v>74.14</v>
      </c>
    </row>
    <row r="93" spans="1:12" ht="27.6" x14ac:dyDescent="0.3">
      <c r="A93" s="39">
        <v>79</v>
      </c>
      <c r="B93" s="40" t="s">
        <v>95</v>
      </c>
      <c r="C93" s="40" t="s">
        <v>28</v>
      </c>
      <c r="D93" s="41">
        <v>933</v>
      </c>
      <c r="E93" s="42" t="s">
        <v>2</v>
      </c>
      <c r="F93" s="43">
        <f t="shared" si="4"/>
        <v>5.59</v>
      </c>
      <c r="G93" s="40" t="s">
        <v>102</v>
      </c>
      <c r="H93" s="44">
        <v>3</v>
      </c>
      <c r="I93" s="40"/>
      <c r="J93" s="44"/>
      <c r="K93" s="17">
        <f t="shared" si="5"/>
        <v>3</v>
      </c>
      <c r="L93" s="45">
        <f t="shared" si="6"/>
        <v>12.58</v>
      </c>
    </row>
    <row r="94" spans="1:12" ht="27.6" x14ac:dyDescent="0.3">
      <c r="A94" s="39">
        <v>80</v>
      </c>
      <c r="B94" s="40" t="s">
        <v>95</v>
      </c>
      <c r="C94" s="40" t="s">
        <v>74</v>
      </c>
      <c r="D94" s="41">
        <v>959</v>
      </c>
      <c r="E94" s="42" t="s">
        <v>2</v>
      </c>
      <c r="F94" s="43">
        <f t="shared" si="4"/>
        <v>5.75</v>
      </c>
      <c r="G94" s="40" t="s">
        <v>103</v>
      </c>
      <c r="H94" s="44">
        <v>2</v>
      </c>
      <c r="I94" s="40"/>
      <c r="J94" s="44"/>
      <c r="K94" s="17">
        <f t="shared" si="5"/>
        <v>2</v>
      </c>
      <c r="L94" s="45">
        <f t="shared" si="6"/>
        <v>8.6300000000000008</v>
      </c>
    </row>
    <row r="95" spans="1:12" ht="41.4" x14ac:dyDescent="0.3">
      <c r="A95" s="39">
        <v>81</v>
      </c>
      <c r="B95" s="40" t="s">
        <v>104</v>
      </c>
      <c r="C95" s="40" t="s">
        <v>96</v>
      </c>
      <c r="D95" s="41">
        <v>1440</v>
      </c>
      <c r="E95" s="42" t="s">
        <v>2</v>
      </c>
      <c r="F95" s="43">
        <f t="shared" si="4"/>
        <v>8.6300000000000008</v>
      </c>
      <c r="G95" s="40" t="s">
        <v>105</v>
      </c>
      <c r="H95" s="44">
        <v>7</v>
      </c>
      <c r="I95" s="40"/>
      <c r="J95" s="44"/>
      <c r="K95" s="17">
        <f t="shared" si="5"/>
        <v>7</v>
      </c>
      <c r="L95" s="45">
        <f t="shared" si="6"/>
        <v>45.31</v>
      </c>
    </row>
    <row r="96" spans="1:12" ht="69" x14ac:dyDescent="0.3">
      <c r="A96" s="39">
        <v>82</v>
      </c>
      <c r="B96" s="40" t="s">
        <v>104</v>
      </c>
      <c r="C96" s="40" t="s">
        <v>25</v>
      </c>
      <c r="D96" s="41">
        <v>1165</v>
      </c>
      <c r="E96" s="42" t="s">
        <v>2</v>
      </c>
      <c r="F96" s="49">
        <f t="shared" si="4"/>
        <v>6.98</v>
      </c>
      <c r="G96" s="40" t="s">
        <v>106</v>
      </c>
      <c r="H96" s="44">
        <v>11</v>
      </c>
      <c r="I96" s="40"/>
      <c r="J96" s="44"/>
      <c r="K96" s="17">
        <f t="shared" si="5"/>
        <v>11</v>
      </c>
      <c r="L96" s="45">
        <f t="shared" si="6"/>
        <v>57.59</v>
      </c>
    </row>
    <row r="97" spans="1:12" ht="69" x14ac:dyDescent="0.3">
      <c r="A97" s="39">
        <v>83</v>
      </c>
      <c r="B97" s="40" t="s">
        <v>104</v>
      </c>
      <c r="C97" s="40" t="s">
        <v>31</v>
      </c>
      <c r="D97" s="41">
        <v>1120</v>
      </c>
      <c r="E97" s="42" t="s">
        <v>2</v>
      </c>
      <c r="F97" s="43">
        <f t="shared" si="4"/>
        <v>6.71</v>
      </c>
      <c r="G97" s="40" t="s">
        <v>107</v>
      </c>
      <c r="H97" s="44">
        <v>11</v>
      </c>
      <c r="I97" s="40"/>
      <c r="J97" s="44"/>
      <c r="K97" s="17">
        <f t="shared" si="5"/>
        <v>11</v>
      </c>
      <c r="L97" s="45">
        <f t="shared" si="6"/>
        <v>55.36</v>
      </c>
    </row>
    <row r="98" spans="1:12" ht="27.6" x14ac:dyDescent="0.3">
      <c r="A98" s="39">
        <v>84</v>
      </c>
      <c r="B98" s="40" t="s">
        <v>104</v>
      </c>
      <c r="C98" s="40" t="s">
        <v>74</v>
      </c>
      <c r="D98" s="41">
        <v>959</v>
      </c>
      <c r="E98" s="42" t="s">
        <v>2</v>
      </c>
      <c r="F98" s="43">
        <f t="shared" si="4"/>
        <v>5.75</v>
      </c>
      <c r="G98" s="40" t="s">
        <v>108</v>
      </c>
      <c r="H98" s="44">
        <v>3</v>
      </c>
      <c r="I98" s="40"/>
      <c r="J98" s="44"/>
      <c r="K98" s="17">
        <f t="shared" si="5"/>
        <v>3</v>
      </c>
      <c r="L98" s="45">
        <f t="shared" si="6"/>
        <v>12.94</v>
      </c>
    </row>
    <row r="99" spans="1:12" ht="27.6" x14ac:dyDescent="0.3">
      <c r="A99" s="39">
        <v>85</v>
      </c>
      <c r="B99" s="40" t="s">
        <v>104</v>
      </c>
      <c r="C99" s="40" t="s">
        <v>74</v>
      </c>
      <c r="D99" s="41">
        <v>959</v>
      </c>
      <c r="E99" s="42" t="s">
        <v>2</v>
      </c>
      <c r="F99" s="43">
        <f t="shared" si="4"/>
        <v>5.75</v>
      </c>
      <c r="G99" s="40" t="s">
        <v>109</v>
      </c>
      <c r="H99" s="44">
        <v>2</v>
      </c>
      <c r="I99" s="40"/>
      <c r="J99" s="44"/>
      <c r="K99" s="17">
        <f t="shared" si="5"/>
        <v>2</v>
      </c>
      <c r="L99" s="45">
        <f t="shared" si="6"/>
        <v>8.6300000000000008</v>
      </c>
    </row>
    <row r="100" spans="1:12" ht="27.6" x14ac:dyDescent="0.3">
      <c r="A100" s="39">
        <v>86</v>
      </c>
      <c r="B100" s="40" t="s">
        <v>104</v>
      </c>
      <c r="C100" s="40" t="s">
        <v>74</v>
      </c>
      <c r="D100" s="41">
        <v>899</v>
      </c>
      <c r="E100" s="42" t="s">
        <v>2</v>
      </c>
      <c r="F100" s="49">
        <f t="shared" si="4"/>
        <v>5.39</v>
      </c>
      <c r="G100" s="40" t="s">
        <v>109</v>
      </c>
      <c r="H100" s="44">
        <v>2</v>
      </c>
      <c r="I100" s="40"/>
      <c r="J100" s="44"/>
      <c r="K100" s="17">
        <f t="shared" si="5"/>
        <v>2</v>
      </c>
      <c r="L100" s="45">
        <f t="shared" si="6"/>
        <v>8.09</v>
      </c>
    </row>
    <row r="101" spans="1:12" ht="41.4" x14ac:dyDescent="0.3">
      <c r="A101" s="39">
        <v>87</v>
      </c>
      <c r="B101" s="40" t="s">
        <v>104</v>
      </c>
      <c r="C101" s="40" t="s">
        <v>74</v>
      </c>
      <c r="D101" s="41">
        <v>939</v>
      </c>
      <c r="E101" s="42" t="s">
        <v>2</v>
      </c>
      <c r="F101" s="43">
        <f t="shared" si="4"/>
        <v>5.63</v>
      </c>
      <c r="G101" s="40" t="s">
        <v>110</v>
      </c>
      <c r="H101" s="44">
        <v>2</v>
      </c>
      <c r="I101" s="40"/>
      <c r="J101" s="44"/>
      <c r="K101" s="17">
        <f t="shared" si="5"/>
        <v>2</v>
      </c>
      <c r="L101" s="45">
        <f t="shared" si="6"/>
        <v>8.4499999999999993</v>
      </c>
    </row>
    <row r="102" spans="1:12" ht="41.4" x14ac:dyDescent="0.3">
      <c r="A102" s="39">
        <v>88</v>
      </c>
      <c r="B102" s="40" t="s">
        <v>104</v>
      </c>
      <c r="C102" s="40" t="s">
        <v>74</v>
      </c>
      <c r="D102" s="41">
        <v>919</v>
      </c>
      <c r="E102" s="42" t="s">
        <v>2</v>
      </c>
      <c r="F102" s="43">
        <v>5.51</v>
      </c>
      <c r="G102" s="40" t="s">
        <v>111</v>
      </c>
      <c r="H102" s="44">
        <v>4</v>
      </c>
      <c r="I102" s="40"/>
      <c r="J102" s="44"/>
      <c r="K102" s="17">
        <f t="shared" si="5"/>
        <v>4</v>
      </c>
      <c r="L102" s="45">
        <f t="shared" si="6"/>
        <v>16.53</v>
      </c>
    </row>
    <row r="103" spans="1:12" ht="17.399999999999999" x14ac:dyDescent="0.3">
      <c r="A103" s="51" t="s">
        <v>112</v>
      </c>
      <c r="B103" s="52"/>
      <c r="C103" s="53"/>
      <c r="D103" s="54"/>
      <c r="E103" s="55"/>
      <c r="F103" s="56"/>
      <c r="G103" s="56"/>
      <c r="H103" s="55"/>
      <c r="I103" s="56"/>
      <c r="J103" s="55"/>
      <c r="K103" s="17">
        <f t="shared" si="5"/>
        <v>0</v>
      </c>
      <c r="L103" s="45">
        <f t="shared" si="6"/>
        <v>0</v>
      </c>
    </row>
    <row r="104" spans="1:12" ht="96.6" x14ac:dyDescent="0.3">
      <c r="A104" s="39">
        <v>89</v>
      </c>
      <c r="B104" s="40" t="s">
        <v>113</v>
      </c>
      <c r="C104" s="40" t="s">
        <v>114</v>
      </c>
      <c r="D104" s="41">
        <v>1614</v>
      </c>
      <c r="E104" s="42" t="s">
        <v>2</v>
      </c>
      <c r="F104" s="43">
        <f t="shared" si="4"/>
        <v>9.67</v>
      </c>
      <c r="G104" s="40" t="s">
        <v>115</v>
      </c>
      <c r="H104" s="44">
        <v>3</v>
      </c>
      <c r="I104" s="40"/>
      <c r="J104" s="44"/>
      <c r="K104" s="17">
        <f t="shared" si="5"/>
        <v>3</v>
      </c>
      <c r="L104" s="45">
        <f t="shared" si="6"/>
        <v>21.76</v>
      </c>
    </row>
    <row r="105" spans="1:12" ht="17.399999999999999" x14ac:dyDescent="0.3">
      <c r="A105" s="51" t="s">
        <v>116</v>
      </c>
      <c r="B105" s="52"/>
      <c r="C105" s="53"/>
      <c r="D105" s="54"/>
      <c r="E105" s="55"/>
      <c r="F105" s="56"/>
      <c r="G105" s="56"/>
      <c r="H105" s="55"/>
      <c r="I105" s="56"/>
      <c r="J105" s="55"/>
      <c r="K105" s="17">
        <f t="shared" si="5"/>
        <v>0</v>
      </c>
      <c r="L105" s="45">
        <f t="shared" si="6"/>
        <v>0</v>
      </c>
    </row>
    <row r="106" spans="1:12" ht="27.6" x14ac:dyDescent="0.3">
      <c r="A106" s="39">
        <v>90</v>
      </c>
      <c r="B106" s="40" t="s">
        <v>117</v>
      </c>
      <c r="C106" s="40" t="s">
        <v>25</v>
      </c>
      <c r="D106" s="41">
        <v>1152</v>
      </c>
      <c r="E106" s="42" t="s">
        <v>2</v>
      </c>
      <c r="F106" s="43">
        <f t="shared" si="4"/>
        <v>6.91</v>
      </c>
      <c r="G106" s="40"/>
      <c r="H106" s="44"/>
      <c r="I106" s="40" t="s">
        <v>118</v>
      </c>
      <c r="J106" s="44">
        <v>165.5</v>
      </c>
      <c r="K106" s="17">
        <f t="shared" si="5"/>
        <v>165.5</v>
      </c>
      <c r="L106" s="45">
        <f t="shared" si="6"/>
        <v>857.7</v>
      </c>
    </row>
    <row r="107" spans="1:12" ht="27.6" x14ac:dyDescent="0.3">
      <c r="A107" s="39">
        <v>91</v>
      </c>
      <c r="B107" s="40" t="s">
        <v>117</v>
      </c>
      <c r="C107" s="40" t="s">
        <v>28</v>
      </c>
      <c r="D107" s="41">
        <v>925</v>
      </c>
      <c r="E107" s="42" t="s">
        <v>2</v>
      </c>
      <c r="F107" s="43">
        <f t="shared" si="4"/>
        <v>5.54</v>
      </c>
      <c r="G107" s="40"/>
      <c r="H107" s="44"/>
      <c r="I107" s="40" t="s">
        <v>118</v>
      </c>
      <c r="J107" s="44">
        <v>120.5</v>
      </c>
      <c r="K107" s="17">
        <f t="shared" si="5"/>
        <v>120.5</v>
      </c>
      <c r="L107" s="45">
        <f t="shared" si="6"/>
        <v>500.68</v>
      </c>
    </row>
    <row r="108" spans="1:12" ht="27.6" x14ac:dyDescent="0.3">
      <c r="A108" s="39">
        <v>92</v>
      </c>
      <c r="B108" s="40" t="s">
        <v>117</v>
      </c>
      <c r="C108" s="40" t="s">
        <v>28</v>
      </c>
      <c r="D108" s="41">
        <v>965</v>
      </c>
      <c r="E108" s="42" t="s">
        <v>2</v>
      </c>
      <c r="F108" s="43">
        <f t="shared" si="4"/>
        <v>5.78</v>
      </c>
      <c r="G108" s="40"/>
      <c r="H108" s="44"/>
      <c r="I108" s="40" t="s">
        <v>118</v>
      </c>
      <c r="J108" s="44">
        <v>165.5</v>
      </c>
      <c r="K108" s="17">
        <f t="shared" si="5"/>
        <v>165.5</v>
      </c>
      <c r="L108" s="45">
        <f t="shared" si="6"/>
        <v>717.44</v>
      </c>
    </row>
    <row r="109" spans="1:12" ht="27.6" x14ac:dyDescent="0.3">
      <c r="A109" s="39">
        <v>93</v>
      </c>
      <c r="B109" s="40" t="s">
        <v>117</v>
      </c>
      <c r="C109" s="40" t="s">
        <v>28</v>
      </c>
      <c r="D109" s="41">
        <v>965</v>
      </c>
      <c r="E109" s="42" t="s">
        <v>2</v>
      </c>
      <c r="F109" s="43">
        <f t="shared" si="4"/>
        <v>5.78</v>
      </c>
      <c r="G109" s="40"/>
      <c r="H109" s="44"/>
      <c r="I109" s="40" t="s">
        <v>118</v>
      </c>
      <c r="J109" s="44">
        <v>165.5</v>
      </c>
      <c r="K109" s="17">
        <f t="shared" si="5"/>
        <v>165.5</v>
      </c>
      <c r="L109" s="45">
        <f t="shared" si="6"/>
        <v>717.44</v>
      </c>
    </row>
    <row r="110" spans="1:12" ht="27.6" x14ac:dyDescent="0.3">
      <c r="A110" s="39">
        <v>94</v>
      </c>
      <c r="B110" s="40" t="s">
        <v>117</v>
      </c>
      <c r="C110" s="40" t="s">
        <v>74</v>
      </c>
      <c r="D110" s="41">
        <v>931</v>
      </c>
      <c r="E110" s="42" t="s">
        <v>2</v>
      </c>
      <c r="F110" s="43">
        <f t="shared" si="4"/>
        <v>5.58</v>
      </c>
      <c r="G110" s="40"/>
      <c r="H110" s="44"/>
      <c r="I110" s="40" t="s">
        <v>118</v>
      </c>
      <c r="J110" s="44">
        <v>165.5</v>
      </c>
      <c r="K110" s="17">
        <f t="shared" si="5"/>
        <v>165.5</v>
      </c>
      <c r="L110" s="45">
        <f t="shared" si="6"/>
        <v>692.62</v>
      </c>
    </row>
    <row r="111" spans="1:12" ht="27.6" x14ac:dyDescent="0.3">
      <c r="A111" s="39">
        <v>95</v>
      </c>
      <c r="B111" s="40" t="s">
        <v>117</v>
      </c>
      <c r="C111" s="40" t="s">
        <v>74</v>
      </c>
      <c r="D111" s="41">
        <v>951</v>
      </c>
      <c r="E111" s="42" t="s">
        <v>2</v>
      </c>
      <c r="F111" s="43">
        <f t="shared" si="4"/>
        <v>5.7</v>
      </c>
      <c r="G111" s="40"/>
      <c r="H111" s="44"/>
      <c r="I111" s="40" t="s">
        <v>118</v>
      </c>
      <c r="J111" s="44">
        <v>165.5</v>
      </c>
      <c r="K111" s="17">
        <f t="shared" si="5"/>
        <v>165.5</v>
      </c>
      <c r="L111" s="45">
        <f t="shared" si="6"/>
        <v>707.51</v>
      </c>
    </row>
    <row r="112" spans="1:12" ht="27.6" x14ac:dyDescent="0.3">
      <c r="A112" s="39">
        <v>96</v>
      </c>
      <c r="B112" s="40" t="s">
        <v>117</v>
      </c>
      <c r="C112" s="40" t="s">
        <v>74</v>
      </c>
      <c r="D112" s="41">
        <v>911</v>
      </c>
      <c r="E112" s="42" t="s">
        <v>2</v>
      </c>
      <c r="F112" s="43">
        <f t="shared" si="4"/>
        <v>5.46</v>
      </c>
      <c r="G112" s="40"/>
      <c r="H112" s="44"/>
      <c r="I112" s="40" t="s">
        <v>118</v>
      </c>
      <c r="J112" s="44">
        <v>165.5</v>
      </c>
      <c r="K112" s="17">
        <f t="shared" si="5"/>
        <v>165.5</v>
      </c>
      <c r="L112" s="45">
        <f t="shared" si="6"/>
        <v>677.72</v>
      </c>
    </row>
    <row r="113" spans="1:12" ht="27.6" x14ac:dyDescent="0.3">
      <c r="A113" s="39">
        <v>97</v>
      </c>
      <c r="B113" s="40" t="s">
        <v>117</v>
      </c>
      <c r="C113" s="40" t="s">
        <v>74</v>
      </c>
      <c r="D113" s="41">
        <v>891</v>
      </c>
      <c r="E113" s="42" t="s">
        <v>2</v>
      </c>
      <c r="F113" s="43">
        <f t="shared" si="4"/>
        <v>5.34</v>
      </c>
      <c r="G113" s="40"/>
      <c r="H113" s="44"/>
      <c r="I113" s="40" t="s">
        <v>118</v>
      </c>
      <c r="J113" s="44">
        <v>159.5</v>
      </c>
      <c r="K113" s="17">
        <f t="shared" si="5"/>
        <v>159.5</v>
      </c>
      <c r="L113" s="45">
        <f t="shared" si="6"/>
        <v>638.79999999999995</v>
      </c>
    </row>
    <row r="114" spans="1:12" ht="27.6" x14ac:dyDescent="0.3">
      <c r="A114" s="39">
        <v>98</v>
      </c>
      <c r="B114" s="40" t="s">
        <v>117</v>
      </c>
      <c r="C114" s="40" t="s">
        <v>74</v>
      </c>
      <c r="D114" s="41">
        <v>951</v>
      </c>
      <c r="E114" s="42" t="s">
        <v>2</v>
      </c>
      <c r="F114" s="43">
        <f t="shared" si="4"/>
        <v>5.7</v>
      </c>
      <c r="G114" s="40"/>
      <c r="H114" s="44"/>
      <c r="I114" s="40" t="s">
        <v>118</v>
      </c>
      <c r="J114" s="44">
        <v>90</v>
      </c>
      <c r="K114" s="17">
        <f t="shared" si="5"/>
        <v>90</v>
      </c>
      <c r="L114" s="45">
        <f t="shared" si="6"/>
        <v>384.75</v>
      </c>
    </row>
    <row r="115" spans="1:12" ht="27.6" x14ac:dyDescent="0.3">
      <c r="A115" s="39">
        <v>99</v>
      </c>
      <c r="B115" s="40" t="s">
        <v>117</v>
      </c>
      <c r="C115" s="40" t="s">
        <v>74</v>
      </c>
      <c r="D115" s="57">
        <v>951</v>
      </c>
      <c r="E115" s="42" t="s">
        <v>2</v>
      </c>
      <c r="F115" s="43">
        <f t="shared" si="4"/>
        <v>5.7</v>
      </c>
      <c r="G115" s="40"/>
      <c r="H115" s="44"/>
      <c r="I115" s="40" t="s">
        <v>118</v>
      </c>
      <c r="J115" s="44">
        <v>165.5</v>
      </c>
      <c r="K115" s="17">
        <f t="shared" si="5"/>
        <v>165.5</v>
      </c>
      <c r="L115" s="45">
        <f t="shared" si="6"/>
        <v>707.51</v>
      </c>
    </row>
    <row r="116" spans="1:12" ht="27.6" x14ac:dyDescent="0.3">
      <c r="A116" s="39">
        <v>100</v>
      </c>
      <c r="B116" s="40" t="s">
        <v>117</v>
      </c>
      <c r="C116" s="40" t="s">
        <v>25</v>
      </c>
      <c r="D116" s="57">
        <v>1112</v>
      </c>
      <c r="E116" s="42" t="s">
        <v>2</v>
      </c>
      <c r="F116" s="43">
        <f t="shared" si="4"/>
        <v>6.67</v>
      </c>
      <c r="G116" s="40"/>
      <c r="H116" s="44"/>
      <c r="I116" s="40" t="s">
        <v>118</v>
      </c>
      <c r="J116" s="44">
        <v>157.5</v>
      </c>
      <c r="K116" s="17">
        <f t="shared" si="5"/>
        <v>157.5</v>
      </c>
      <c r="L116" s="45">
        <f t="shared" si="6"/>
        <v>787.89</v>
      </c>
    </row>
    <row r="117" spans="1:12" ht="27.6" x14ac:dyDescent="0.3">
      <c r="A117" s="39">
        <v>101</v>
      </c>
      <c r="B117" s="40" t="s">
        <v>117</v>
      </c>
      <c r="C117" s="40" t="s">
        <v>28</v>
      </c>
      <c r="D117" s="57">
        <v>965</v>
      </c>
      <c r="E117" s="42" t="s">
        <v>2</v>
      </c>
      <c r="F117" s="43">
        <f t="shared" si="4"/>
        <v>5.78</v>
      </c>
      <c r="G117" s="40"/>
      <c r="H117" s="44"/>
      <c r="I117" s="40" t="s">
        <v>118</v>
      </c>
      <c r="J117" s="44">
        <v>157.5</v>
      </c>
      <c r="K117" s="17">
        <f t="shared" si="5"/>
        <v>157.5</v>
      </c>
      <c r="L117" s="45">
        <f t="shared" si="6"/>
        <v>682.76</v>
      </c>
    </row>
    <row r="118" spans="1:12" ht="27.6" x14ac:dyDescent="0.3">
      <c r="A118" s="39">
        <v>102</v>
      </c>
      <c r="B118" s="40" t="s">
        <v>117</v>
      </c>
      <c r="C118" s="40" t="s">
        <v>31</v>
      </c>
      <c r="D118" s="57">
        <v>1051</v>
      </c>
      <c r="E118" s="42" t="s">
        <v>2</v>
      </c>
      <c r="F118" s="43">
        <f t="shared" si="4"/>
        <v>6.3</v>
      </c>
      <c r="G118" s="40"/>
      <c r="H118" s="44"/>
      <c r="I118" s="40" t="s">
        <v>118</v>
      </c>
      <c r="J118" s="44">
        <v>157.5</v>
      </c>
      <c r="K118" s="17">
        <f t="shared" si="5"/>
        <v>157.5</v>
      </c>
      <c r="L118" s="45">
        <f t="shared" si="6"/>
        <v>744.19</v>
      </c>
    </row>
    <row r="119" spans="1:12" ht="27.6" x14ac:dyDescent="0.3">
      <c r="A119" s="39">
        <v>103</v>
      </c>
      <c r="B119" s="40" t="s">
        <v>117</v>
      </c>
      <c r="C119" s="40" t="s">
        <v>28</v>
      </c>
      <c r="D119" s="57">
        <v>965</v>
      </c>
      <c r="E119" s="42" t="s">
        <v>2</v>
      </c>
      <c r="F119" s="43">
        <f t="shared" si="4"/>
        <v>5.78</v>
      </c>
      <c r="G119" s="40"/>
      <c r="H119" s="44"/>
      <c r="I119" s="40" t="s">
        <v>118</v>
      </c>
      <c r="J119" s="44">
        <v>157.5</v>
      </c>
      <c r="K119" s="17">
        <f t="shared" si="5"/>
        <v>157.5</v>
      </c>
      <c r="L119" s="45">
        <f t="shared" si="6"/>
        <v>682.76</v>
      </c>
    </row>
    <row r="120" spans="1:12" ht="27.6" x14ac:dyDescent="0.3">
      <c r="A120" s="39">
        <v>104</v>
      </c>
      <c r="B120" s="40" t="s">
        <v>117</v>
      </c>
      <c r="C120" s="40" t="s">
        <v>28</v>
      </c>
      <c r="D120" s="57">
        <v>925</v>
      </c>
      <c r="E120" s="42" t="s">
        <v>2</v>
      </c>
      <c r="F120" s="43">
        <f t="shared" si="4"/>
        <v>5.54</v>
      </c>
      <c r="G120" s="40"/>
      <c r="H120" s="44"/>
      <c r="I120" s="40" t="s">
        <v>118</v>
      </c>
      <c r="J120" s="44">
        <v>157.5</v>
      </c>
      <c r="K120" s="17">
        <f t="shared" si="5"/>
        <v>157.5</v>
      </c>
      <c r="L120" s="45">
        <f t="shared" si="6"/>
        <v>654.41</v>
      </c>
    </row>
    <row r="121" spans="1:12" ht="27.6" x14ac:dyDescent="0.3">
      <c r="A121" s="39">
        <v>105</v>
      </c>
      <c r="B121" s="40" t="s">
        <v>117</v>
      </c>
      <c r="C121" s="40" t="s">
        <v>74</v>
      </c>
      <c r="D121" s="57">
        <v>951</v>
      </c>
      <c r="E121" s="42" t="s">
        <v>2</v>
      </c>
      <c r="F121" s="43">
        <f t="shared" si="4"/>
        <v>5.7</v>
      </c>
      <c r="G121" s="40"/>
      <c r="H121" s="44"/>
      <c r="I121" s="40" t="s">
        <v>118</v>
      </c>
      <c r="J121" s="44">
        <v>157.5</v>
      </c>
      <c r="K121" s="17">
        <f t="shared" si="5"/>
        <v>157.5</v>
      </c>
      <c r="L121" s="45">
        <f t="shared" si="6"/>
        <v>673.31</v>
      </c>
    </row>
    <row r="122" spans="1:12" ht="27.6" x14ac:dyDescent="0.3">
      <c r="A122" s="39">
        <v>106</v>
      </c>
      <c r="B122" s="40" t="s">
        <v>117</v>
      </c>
      <c r="C122" s="40" t="s">
        <v>74</v>
      </c>
      <c r="D122" s="57">
        <v>951</v>
      </c>
      <c r="E122" s="42" t="s">
        <v>2</v>
      </c>
      <c r="F122" s="43">
        <f t="shared" si="4"/>
        <v>5.7</v>
      </c>
      <c r="G122" s="40"/>
      <c r="H122" s="44"/>
      <c r="I122" s="40" t="s">
        <v>118</v>
      </c>
      <c r="J122" s="44">
        <v>157.5</v>
      </c>
      <c r="K122" s="17">
        <f t="shared" si="5"/>
        <v>157.5</v>
      </c>
      <c r="L122" s="45">
        <f t="shared" si="6"/>
        <v>673.31</v>
      </c>
    </row>
    <row r="123" spans="1:12" ht="27.6" x14ac:dyDescent="0.3">
      <c r="A123" s="39">
        <v>107</v>
      </c>
      <c r="B123" s="40" t="s">
        <v>117</v>
      </c>
      <c r="C123" s="40" t="s">
        <v>28</v>
      </c>
      <c r="D123" s="57">
        <v>955</v>
      </c>
      <c r="E123" s="42" t="s">
        <v>2</v>
      </c>
      <c r="F123" s="43">
        <f t="shared" si="4"/>
        <v>5.72</v>
      </c>
      <c r="G123" s="40"/>
      <c r="H123" s="44"/>
      <c r="I123" s="40" t="s">
        <v>118</v>
      </c>
      <c r="J123" s="44">
        <v>67.5</v>
      </c>
      <c r="K123" s="17">
        <f t="shared" si="5"/>
        <v>67.5</v>
      </c>
      <c r="L123" s="45">
        <f t="shared" si="6"/>
        <v>289.58</v>
      </c>
    </row>
    <row r="124" spans="1:12" ht="27.6" x14ac:dyDescent="0.3">
      <c r="A124" s="39">
        <v>108</v>
      </c>
      <c r="B124" s="40" t="s">
        <v>117</v>
      </c>
      <c r="C124" s="40" t="s">
        <v>74</v>
      </c>
      <c r="D124" s="57">
        <v>951</v>
      </c>
      <c r="E124" s="42" t="s">
        <v>2</v>
      </c>
      <c r="F124" s="49">
        <f t="shared" si="4"/>
        <v>5.7</v>
      </c>
      <c r="G124" s="40"/>
      <c r="H124" s="44"/>
      <c r="I124" s="40" t="s">
        <v>118</v>
      </c>
      <c r="J124" s="44">
        <v>180</v>
      </c>
      <c r="K124" s="17">
        <f t="shared" si="5"/>
        <v>180</v>
      </c>
      <c r="L124" s="45">
        <f t="shared" si="6"/>
        <v>769.5</v>
      </c>
    </row>
    <row r="125" spans="1:12" ht="27.6" x14ac:dyDescent="0.3">
      <c r="A125" s="39">
        <v>109</v>
      </c>
      <c r="B125" s="40" t="s">
        <v>117</v>
      </c>
      <c r="C125" s="40" t="s">
        <v>74</v>
      </c>
      <c r="D125" s="57">
        <v>951</v>
      </c>
      <c r="E125" s="42" t="s">
        <v>2</v>
      </c>
      <c r="F125" s="43">
        <f t="shared" si="4"/>
        <v>5.7</v>
      </c>
      <c r="G125" s="40"/>
      <c r="H125" s="44"/>
      <c r="I125" s="40" t="s">
        <v>118</v>
      </c>
      <c r="J125" s="44">
        <v>163.5</v>
      </c>
      <c r="K125" s="17">
        <f t="shared" si="5"/>
        <v>163.5</v>
      </c>
      <c r="L125" s="45">
        <f t="shared" si="6"/>
        <v>698.96</v>
      </c>
    </row>
    <row r="126" spans="1:12" ht="27.6" x14ac:dyDescent="0.3">
      <c r="A126" s="39">
        <v>110</v>
      </c>
      <c r="B126" s="40" t="s">
        <v>117</v>
      </c>
      <c r="C126" s="40" t="s">
        <v>28</v>
      </c>
      <c r="D126" s="57">
        <v>925</v>
      </c>
      <c r="E126" s="42" t="s">
        <v>2</v>
      </c>
      <c r="F126" s="43">
        <f t="shared" ref="F126:F189" si="7">IF(D126=0,0,IF(E126=0,0,IF(IF(E126="s",$F$4,IF(E126="n",$F$3,0))&gt;0,ROUND(D126/IF(E126="s",$F$4,IF(E126="n",$F$3,0)),2),0)))</f>
        <v>5.54</v>
      </c>
      <c r="G126" s="40"/>
      <c r="H126" s="44"/>
      <c r="I126" s="40" t="s">
        <v>118</v>
      </c>
      <c r="J126" s="44">
        <v>157.5</v>
      </c>
      <c r="K126" s="17">
        <f t="shared" si="5"/>
        <v>157.5</v>
      </c>
      <c r="L126" s="45">
        <f t="shared" si="6"/>
        <v>654.41</v>
      </c>
    </row>
    <row r="127" spans="1:12" ht="27.6" x14ac:dyDescent="0.3">
      <c r="A127" s="39">
        <v>111</v>
      </c>
      <c r="B127" s="40" t="s">
        <v>117</v>
      </c>
      <c r="C127" s="40" t="s">
        <v>25</v>
      </c>
      <c r="D127" s="57">
        <v>1152</v>
      </c>
      <c r="E127" s="42" t="s">
        <v>2</v>
      </c>
      <c r="F127" s="43">
        <f t="shared" si="7"/>
        <v>6.91</v>
      </c>
      <c r="G127" s="40"/>
      <c r="H127" s="44"/>
      <c r="I127" s="40" t="s">
        <v>118</v>
      </c>
      <c r="J127" s="44">
        <v>180</v>
      </c>
      <c r="K127" s="17">
        <f t="shared" si="5"/>
        <v>180</v>
      </c>
      <c r="L127" s="45">
        <f t="shared" si="6"/>
        <v>932.85</v>
      </c>
    </row>
    <row r="128" spans="1:12" ht="27.6" x14ac:dyDescent="0.3">
      <c r="A128" s="39">
        <v>112</v>
      </c>
      <c r="B128" s="40" t="s">
        <v>117</v>
      </c>
      <c r="C128" s="40" t="s">
        <v>28</v>
      </c>
      <c r="D128" s="57">
        <v>965</v>
      </c>
      <c r="E128" s="42" t="s">
        <v>2</v>
      </c>
      <c r="F128" s="43">
        <f t="shared" si="7"/>
        <v>5.78</v>
      </c>
      <c r="G128" s="40"/>
      <c r="H128" s="44"/>
      <c r="I128" s="40" t="s">
        <v>118</v>
      </c>
      <c r="J128" s="44">
        <v>67.5</v>
      </c>
      <c r="K128" s="17">
        <f t="shared" si="5"/>
        <v>67.5</v>
      </c>
      <c r="L128" s="45">
        <f t="shared" si="6"/>
        <v>292.61</v>
      </c>
    </row>
    <row r="129" spans="1:12" ht="27.6" x14ac:dyDescent="0.3">
      <c r="A129" s="39">
        <v>113</v>
      </c>
      <c r="B129" s="40" t="s">
        <v>117</v>
      </c>
      <c r="C129" s="40" t="s">
        <v>28</v>
      </c>
      <c r="D129" s="57">
        <v>965</v>
      </c>
      <c r="E129" s="42" t="s">
        <v>2</v>
      </c>
      <c r="F129" s="43">
        <f t="shared" si="7"/>
        <v>5.78</v>
      </c>
      <c r="G129" s="40"/>
      <c r="H129" s="44"/>
      <c r="I129" s="40" t="s">
        <v>118</v>
      </c>
      <c r="J129" s="44">
        <v>180</v>
      </c>
      <c r="K129" s="17">
        <f t="shared" si="5"/>
        <v>180</v>
      </c>
      <c r="L129" s="45">
        <f t="shared" si="6"/>
        <v>780.3</v>
      </c>
    </row>
    <row r="130" spans="1:12" ht="27.6" x14ac:dyDescent="0.3">
      <c r="A130" s="39">
        <v>114</v>
      </c>
      <c r="B130" s="40" t="s">
        <v>117</v>
      </c>
      <c r="C130" s="40" t="s">
        <v>74</v>
      </c>
      <c r="D130" s="57">
        <v>931</v>
      </c>
      <c r="E130" s="42" t="s">
        <v>2</v>
      </c>
      <c r="F130" s="43">
        <f t="shared" si="7"/>
        <v>5.58</v>
      </c>
      <c r="G130" s="40"/>
      <c r="H130" s="44"/>
      <c r="I130" s="40" t="s">
        <v>118</v>
      </c>
      <c r="J130" s="44">
        <v>135</v>
      </c>
      <c r="K130" s="17">
        <f t="shared" si="5"/>
        <v>135</v>
      </c>
      <c r="L130" s="45">
        <f t="shared" si="6"/>
        <v>564.98</v>
      </c>
    </row>
    <row r="131" spans="1:12" ht="27.6" x14ac:dyDescent="0.3">
      <c r="A131" s="39">
        <v>115</v>
      </c>
      <c r="B131" s="40" t="s">
        <v>117</v>
      </c>
      <c r="C131" s="40" t="s">
        <v>28</v>
      </c>
      <c r="D131" s="57">
        <v>965</v>
      </c>
      <c r="E131" s="42" t="s">
        <v>2</v>
      </c>
      <c r="F131" s="49">
        <f t="shared" si="7"/>
        <v>5.78</v>
      </c>
      <c r="G131" s="40"/>
      <c r="H131" s="44"/>
      <c r="I131" s="40" t="s">
        <v>118</v>
      </c>
      <c r="J131" s="44">
        <v>180</v>
      </c>
      <c r="K131" s="17">
        <f t="shared" si="5"/>
        <v>180</v>
      </c>
      <c r="L131" s="45">
        <f t="shared" si="6"/>
        <v>780.3</v>
      </c>
    </row>
    <row r="132" spans="1:12" ht="27.6" x14ac:dyDescent="0.3">
      <c r="A132" s="39">
        <v>116</v>
      </c>
      <c r="B132" s="40" t="s">
        <v>117</v>
      </c>
      <c r="C132" s="40" t="s">
        <v>74</v>
      </c>
      <c r="D132" s="57">
        <v>931</v>
      </c>
      <c r="E132" s="42" t="s">
        <v>2</v>
      </c>
      <c r="F132" s="43">
        <f t="shared" si="7"/>
        <v>5.58</v>
      </c>
      <c r="G132" s="40"/>
      <c r="H132" s="44"/>
      <c r="I132" s="40" t="s">
        <v>118</v>
      </c>
      <c r="J132" s="44">
        <v>67.5</v>
      </c>
      <c r="K132" s="17">
        <f t="shared" si="5"/>
        <v>67.5</v>
      </c>
      <c r="L132" s="45">
        <f t="shared" si="6"/>
        <v>282.49</v>
      </c>
    </row>
    <row r="133" spans="1:12" ht="27.6" x14ac:dyDescent="0.3">
      <c r="A133" s="39">
        <v>117</v>
      </c>
      <c r="B133" s="40" t="s">
        <v>117</v>
      </c>
      <c r="C133" s="40" t="s">
        <v>74</v>
      </c>
      <c r="D133" s="57">
        <v>951</v>
      </c>
      <c r="E133" s="42" t="s">
        <v>2</v>
      </c>
      <c r="F133" s="43">
        <f t="shared" si="7"/>
        <v>5.7</v>
      </c>
      <c r="G133" s="40"/>
      <c r="H133" s="44"/>
      <c r="I133" s="40" t="s">
        <v>118</v>
      </c>
      <c r="J133" s="44">
        <v>180</v>
      </c>
      <c r="K133" s="17">
        <f t="shared" si="5"/>
        <v>180</v>
      </c>
      <c r="L133" s="45">
        <f t="shared" si="6"/>
        <v>769.5</v>
      </c>
    </row>
    <row r="134" spans="1:12" ht="27.6" x14ac:dyDescent="0.3">
      <c r="A134" s="39">
        <v>118</v>
      </c>
      <c r="B134" s="40" t="s">
        <v>117</v>
      </c>
      <c r="C134" s="40" t="s">
        <v>28</v>
      </c>
      <c r="D134" s="57">
        <v>945</v>
      </c>
      <c r="E134" s="42" t="s">
        <v>2</v>
      </c>
      <c r="F134" s="43">
        <f t="shared" si="7"/>
        <v>5.66</v>
      </c>
      <c r="G134" s="40"/>
      <c r="H134" s="44"/>
      <c r="I134" s="40" t="s">
        <v>118</v>
      </c>
      <c r="J134" s="44">
        <v>127</v>
      </c>
      <c r="K134" s="17">
        <f t="shared" si="5"/>
        <v>127</v>
      </c>
      <c r="L134" s="45">
        <f t="shared" si="6"/>
        <v>539.12</v>
      </c>
    </row>
    <row r="135" spans="1:12" ht="27.6" x14ac:dyDescent="0.3">
      <c r="A135" s="39">
        <v>119</v>
      </c>
      <c r="B135" s="40" t="s">
        <v>117</v>
      </c>
      <c r="C135" s="40" t="s">
        <v>28</v>
      </c>
      <c r="D135" s="57">
        <v>965</v>
      </c>
      <c r="E135" s="42" t="s">
        <v>2</v>
      </c>
      <c r="F135" s="49">
        <f t="shared" si="7"/>
        <v>5.78</v>
      </c>
      <c r="G135" s="40"/>
      <c r="H135" s="44"/>
      <c r="I135" s="40" t="s">
        <v>118</v>
      </c>
      <c r="J135" s="44">
        <v>180</v>
      </c>
      <c r="K135" s="17">
        <f t="shared" si="5"/>
        <v>180</v>
      </c>
      <c r="L135" s="45">
        <f t="shared" si="6"/>
        <v>780.3</v>
      </c>
    </row>
    <row r="136" spans="1:12" ht="27.6" x14ac:dyDescent="0.3">
      <c r="A136" s="39">
        <v>120</v>
      </c>
      <c r="B136" s="40" t="s">
        <v>117</v>
      </c>
      <c r="C136" s="40" t="s">
        <v>74</v>
      </c>
      <c r="D136" s="57">
        <v>951</v>
      </c>
      <c r="E136" s="42" t="s">
        <v>2</v>
      </c>
      <c r="F136" s="43">
        <f t="shared" si="7"/>
        <v>5.7</v>
      </c>
      <c r="G136" s="40"/>
      <c r="H136" s="44"/>
      <c r="I136" s="40" t="s">
        <v>118</v>
      </c>
      <c r="J136" s="44">
        <v>180</v>
      </c>
      <c r="K136" s="17">
        <f t="shared" si="5"/>
        <v>180</v>
      </c>
      <c r="L136" s="45">
        <f t="shared" si="6"/>
        <v>769.5</v>
      </c>
    </row>
    <row r="137" spans="1:12" ht="27.6" x14ac:dyDescent="0.3">
      <c r="A137" s="39">
        <v>121</v>
      </c>
      <c r="B137" s="40" t="s">
        <v>117</v>
      </c>
      <c r="C137" s="40" t="s">
        <v>74</v>
      </c>
      <c r="D137" s="57">
        <v>951</v>
      </c>
      <c r="E137" s="42" t="s">
        <v>2</v>
      </c>
      <c r="F137" s="43">
        <f t="shared" si="7"/>
        <v>5.7</v>
      </c>
      <c r="G137" s="40"/>
      <c r="H137" s="44"/>
      <c r="I137" s="40" t="s">
        <v>118</v>
      </c>
      <c r="J137" s="44">
        <v>180</v>
      </c>
      <c r="K137" s="17">
        <f t="shared" si="5"/>
        <v>180</v>
      </c>
      <c r="L137" s="45">
        <f t="shared" si="6"/>
        <v>769.5</v>
      </c>
    </row>
    <row r="138" spans="1:12" ht="27.6" x14ac:dyDescent="0.3">
      <c r="A138" s="39">
        <v>122</v>
      </c>
      <c r="B138" s="40" t="s">
        <v>117</v>
      </c>
      <c r="C138" s="40" t="s">
        <v>25</v>
      </c>
      <c r="D138" s="57">
        <v>1152</v>
      </c>
      <c r="E138" s="42" t="s">
        <v>2</v>
      </c>
      <c r="F138" s="43">
        <f t="shared" si="7"/>
        <v>6.91</v>
      </c>
      <c r="G138" s="40"/>
      <c r="H138" s="44"/>
      <c r="I138" s="40" t="s">
        <v>118</v>
      </c>
      <c r="J138" s="44">
        <v>59.5</v>
      </c>
      <c r="K138" s="17">
        <f t="shared" si="5"/>
        <v>59.5</v>
      </c>
      <c r="L138" s="45">
        <f t="shared" si="6"/>
        <v>308.36</v>
      </c>
    </row>
    <row r="139" spans="1:12" ht="27.6" x14ac:dyDescent="0.3">
      <c r="A139" s="39">
        <v>123</v>
      </c>
      <c r="B139" s="40" t="s">
        <v>117</v>
      </c>
      <c r="C139" s="40" t="s">
        <v>28</v>
      </c>
      <c r="D139" s="57">
        <v>965</v>
      </c>
      <c r="E139" s="42" t="s">
        <v>2</v>
      </c>
      <c r="F139" s="43">
        <f t="shared" si="7"/>
        <v>5.78</v>
      </c>
      <c r="G139" s="40"/>
      <c r="H139" s="44"/>
      <c r="I139" s="40" t="s">
        <v>118</v>
      </c>
      <c r="J139" s="44">
        <v>149.5</v>
      </c>
      <c r="K139" s="17">
        <f t="shared" si="5"/>
        <v>149.5</v>
      </c>
      <c r="L139" s="45">
        <f t="shared" si="6"/>
        <v>648.08000000000004</v>
      </c>
    </row>
    <row r="140" spans="1:12" ht="27.6" x14ac:dyDescent="0.3">
      <c r="A140" s="39">
        <v>124</v>
      </c>
      <c r="B140" s="40" t="s">
        <v>117</v>
      </c>
      <c r="C140" s="40" t="s">
        <v>28</v>
      </c>
      <c r="D140" s="57">
        <v>945</v>
      </c>
      <c r="E140" s="42" t="s">
        <v>2</v>
      </c>
      <c r="F140" s="43">
        <f t="shared" si="7"/>
        <v>5.66</v>
      </c>
      <c r="G140" s="40"/>
      <c r="H140" s="44"/>
      <c r="I140" s="40" t="s">
        <v>118</v>
      </c>
      <c r="J140" s="44">
        <v>169.5</v>
      </c>
      <c r="K140" s="17">
        <f t="shared" ref="K140:K203" si="8">H140+J140</f>
        <v>169.5</v>
      </c>
      <c r="L140" s="45">
        <f t="shared" si="6"/>
        <v>719.53</v>
      </c>
    </row>
    <row r="141" spans="1:12" ht="27.6" x14ac:dyDescent="0.3">
      <c r="A141" s="39">
        <v>125</v>
      </c>
      <c r="B141" s="40" t="s">
        <v>117</v>
      </c>
      <c r="C141" s="40" t="s">
        <v>28</v>
      </c>
      <c r="D141" s="57">
        <v>925</v>
      </c>
      <c r="E141" s="42" t="s">
        <v>2</v>
      </c>
      <c r="F141" s="43">
        <f t="shared" si="7"/>
        <v>5.54</v>
      </c>
      <c r="G141" s="40"/>
      <c r="H141" s="44"/>
      <c r="I141" s="40" t="s">
        <v>118</v>
      </c>
      <c r="J141" s="44">
        <v>172</v>
      </c>
      <c r="K141" s="17">
        <f t="shared" si="8"/>
        <v>172</v>
      </c>
      <c r="L141" s="45">
        <f t="shared" ref="L141:L204" si="9">ROUND(K141*F141*$L$4,2)</f>
        <v>714.66</v>
      </c>
    </row>
    <row r="142" spans="1:12" ht="27.6" x14ac:dyDescent="0.3">
      <c r="A142" s="39">
        <v>126</v>
      </c>
      <c r="B142" s="40" t="s">
        <v>117</v>
      </c>
      <c r="C142" s="40" t="s">
        <v>74</v>
      </c>
      <c r="D142" s="57">
        <v>951</v>
      </c>
      <c r="E142" s="42" t="s">
        <v>2</v>
      </c>
      <c r="F142" s="43">
        <f t="shared" si="7"/>
        <v>5.7</v>
      </c>
      <c r="G142" s="40"/>
      <c r="H142" s="44"/>
      <c r="I142" s="40" t="s">
        <v>118</v>
      </c>
      <c r="J142" s="44">
        <v>149.5</v>
      </c>
      <c r="K142" s="17">
        <f t="shared" si="8"/>
        <v>149.5</v>
      </c>
      <c r="L142" s="45">
        <f t="shared" si="9"/>
        <v>639.11</v>
      </c>
    </row>
    <row r="143" spans="1:12" ht="27.6" x14ac:dyDescent="0.3">
      <c r="A143" s="39">
        <v>127</v>
      </c>
      <c r="B143" s="40" t="s">
        <v>117</v>
      </c>
      <c r="C143" s="40" t="s">
        <v>28</v>
      </c>
      <c r="D143" s="57">
        <v>925</v>
      </c>
      <c r="E143" s="42" t="s">
        <v>2</v>
      </c>
      <c r="F143" s="43">
        <f t="shared" si="7"/>
        <v>5.54</v>
      </c>
      <c r="G143" s="40"/>
      <c r="H143" s="44"/>
      <c r="I143" s="40" t="s">
        <v>118</v>
      </c>
      <c r="J143" s="44">
        <v>82</v>
      </c>
      <c r="K143" s="17">
        <f t="shared" si="8"/>
        <v>82</v>
      </c>
      <c r="L143" s="45">
        <f t="shared" si="9"/>
        <v>340.71</v>
      </c>
    </row>
    <row r="144" spans="1:12" ht="27.6" x14ac:dyDescent="0.3">
      <c r="A144" s="39">
        <v>128</v>
      </c>
      <c r="B144" s="40" t="s">
        <v>117</v>
      </c>
      <c r="C144" s="40" t="s">
        <v>74</v>
      </c>
      <c r="D144" s="57">
        <v>891</v>
      </c>
      <c r="E144" s="42" t="s">
        <v>2</v>
      </c>
      <c r="F144" s="49">
        <f t="shared" si="7"/>
        <v>5.34</v>
      </c>
      <c r="G144" s="40"/>
      <c r="H144" s="44"/>
      <c r="I144" s="40" t="s">
        <v>118</v>
      </c>
      <c r="J144" s="44">
        <v>172</v>
      </c>
      <c r="K144" s="17">
        <f t="shared" si="8"/>
        <v>172</v>
      </c>
      <c r="L144" s="45">
        <f t="shared" si="9"/>
        <v>688.86</v>
      </c>
    </row>
    <row r="145" spans="1:12" ht="27.6" x14ac:dyDescent="0.3">
      <c r="A145" s="39">
        <v>129</v>
      </c>
      <c r="B145" s="40" t="s">
        <v>117</v>
      </c>
      <c r="C145" s="40" t="s">
        <v>28</v>
      </c>
      <c r="D145" s="57">
        <v>965</v>
      </c>
      <c r="E145" s="42" t="s">
        <v>2</v>
      </c>
      <c r="F145" s="43">
        <f t="shared" si="7"/>
        <v>5.78</v>
      </c>
      <c r="G145" s="40"/>
      <c r="H145" s="44"/>
      <c r="I145" s="40" t="s">
        <v>118</v>
      </c>
      <c r="J145" s="44">
        <v>37</v>
      </c>
      <c r="K145" s="17">
        <f t="shared" si="8"/>
        <v>37</v>
      </c>
      <c r="L145" s="45">
        <f t="shared" si="9"/>
        <v>160.4</v>
      </c>
    </row>
    <row r="146" spans="1:12" ht="27.6" x14ac:dyDescent="0.3">
      <c r="A146" s="39">
        <v>130</v>
      </c>
      <c r="B146" s="40" t="s">
        <v>117</v>
      </c>
      <c r="C146" s="40" t="s">
        <v>74</v>
      </c>
      <c r="D146" s="57">
        <v>951</v>
      </c>
      <c r="E146" s="42" t="s">
        <v>2</v>
      </c>
      <c r="F146" s="43">
        <f t="shared" si="7"/>
        <v>5.7</v>
      </c>
      <c r="G146" s="40"/>
      <c r="H146" s="44"/>
      <c r="I146" s="40" t="s">
        <v>118</v>
      </c>
      <c r="J146" s="44">
        <v>82</v>
      </c>
      <c r="K146" s="17">
        <f t="shared" si="8"/>
        <v>82</v>
      </c>
      <c r="L146" s="45">
        <f t="shared" si="9"/>
        <v>350.55</v>
      </c>
    </row>
    <row r="147" spans="1:12" ht="27.6" x14ac:dyDescent="0.3">
      <c r="A147" s="39">
        <v>131</v>
      </c>
      <c r="B147" s="40" t="s">
        <v>117</v>
      </c>
      <c r="C147" s="40" t="s">
        <v>74</v>
      </c>
      <c r="D147" s="57">
        <v>931</v>
      </c>
      <c r="E147" s="42" t="s">
        <v>2</v>
      </c>
      <c r="F147" s="43">
        <f t="shared" si="7"/>
        <v>5.58</v>
      </c>
      <c r="G147" s="40"/>
      <c r="H147" s="44"/>
      <c r="I147" s="40" t="s">
        <v>118</v>
      </c>
      <c r="J147" s="44">
        <v>172</v>
      </c>
      <c r="K147" s="17">
        <f t="shared" si="8"/>
        <v>172</v>
      </c>
      <c r="L147" s="45">
        <f t="shared" si="9"/>
        <v>719.82</v>
      </c>
    </row>
    <row r="148" spans="1:12" ht="96.6" x14ac:dyDescent="0.3">
      <c r="A148" s="39">
        <v>132</v>
      </c>
      <c r="B148" s="40" t="s">
        <v>119</v>
      </c>
      <c r="C148" s="40" t="s">
        <v>25</v>
      </c>
      <c r="D148" s="57">
        <v>1175</v>
      </c>
      <c r="E148" s="42" t="s">
        <v>2</v>
      </c>
      <c r="F148" s="43">
        <f t="shared" si="7"/>
        <v>7.04</v>
      </c>
      <c r="G148" s="40" t="s">
        <v>120</v>
      </c>
      <c r="H148" s="44">
        <v>24</v>
      </c>
      <c r="I148" s="40"/>
      <c r="J148" s="44"/>
      <c r="K148" s="17">
        <f t="shared" si="8"/>
        <v>24</v>
      </c>
      <c r="L148" s="45">
        <f t="shared" si="9"/>
        <v>126.72</v>
      </c>
    </row>
    <row r="149" spans="1:12" ht="41.4" x14ac:dyDescent="0.3">
      <c r="A149" s="39">
        <v>133</v>
      </c>
      <c r="B149" s="40" t="s">
        <v>119</v>
      </c>
      <c r="C149" s="40" t="s">
        <v>25</v>
      </c>
      <c r="D149" s="57">
        <v>1135</v>
      </c>
      <c r="E149" s="42" t="s">
        <v>2</v>
      </c>
      <c r="F149" s="43">
        <f t="shared" si="7"/>
        <v>6.8</v>
      </c>
      <c r="G149" s="40" t="s">
        <v>121</v>
      </c>
      <c r="H149" s="44">
        <v>8</v>
      </c>
      <c r="I149" s="40"/>
      <c r="J149" s="44"/>
      <c r="K149" s="17">
        <f t="shared" si="8"/>
        <v>8</v>
      </c>
      <c r="L149" s="45">
        <f t="shared" si="9"/>
        <v>40.799999999999997</v>
      </c>
    </row>
    <row r="150" spans="1:12" ht="55.2" x14ac:dyDescent="0.3">
      <c r="A150" s="39">
        <v>134</v>
      </c>
      <c r="B150" s="40" t="s">
        <v>119</v>
      </c>
      <c r="C150" s="40" t="s">
        <v>25</v>
      </c>
      <c r="D150" s="57">
        <v>1175</v>
      </c>
      <c r="E150" s="42" t="s">
        <v>2</v>
      </c>
      <c r="F150" s="43">
        <f t="shared" si="7"/>
        <v>7.04</v>
      </c>
      <c r="G150" s="40" t="s">
        <v>122</v>
      </c>
      <c r="H150" s="44">
        <v>16</v>
      </c>
      <c r="I150" s="40"/>
      <c r="J150" s="44"/>
      <c r="K150" s="17">
        <f t="shared" si="8"/>
        <v>16</v>
      </c>
      <c r="L150" s="45">
        <f t="shared" si="9"/>
        <v>84.48</v>
      </c>
    </row>
    <row r="151" spans="1:12" ht="55.2" x14ac:dyDescent="0.3">
      <c r="A151" s="39">
        <v>135</v>
      </c>
      <c r="B151" s="40" t="s">
        <v>119</v>
      </c>
      <c r="C151" s="40" t="s">
        <v>31</v>
      </c>
      <c r="D151" s="57">
        <v>1130</v>
      </c>
      <c r="E151" s="42" t="s">
        <v>2</v>
      </c>
      <c r="F151" s="49">
        <f t="shared" si="7"/>
        <v>6.77</v>
      </c>
      <c r="G151" s="40" t="s">
        <v>122</v>
      </c>
      <c r="H151" s="44">
        <v>8</v>
      </c>
      <c r="I151" s="40"/>
      <c r="J151" s="44"/>
      <c r="K151" s="17">
        <f t="shared" si="8"/>
        <v>8</v>
      </c>
      <c r="L151" s="45">
        <f t="shared" si="9"/>
        <v>40.619999999999997</v>
      </c>
    </row>
    <row r="152" spans="1:12" ht="55.2" x14ac:dyDescent="0.3">
      <c r="A152" s="39">
        <v>136</v>
      </c>
      <c r="B152" s="40" t="s">
        <v>119</v>
      </c>
      <c r="C152" s="40" t="s">
        <v>31</v>
      </c>
      <c r="D152" s="57">
        <v>1112</v>
      </c>
      <c r="E152" s="42" t="s">
        <v>2</v>
      </c>
      <c r="F152" s="43">
        <f t="shared" si="7"/>
        <v>6.67</v>
      </c>
      <c r="G152" s="40" t="s">
        <v>122</v>
      </c>
      <c r="H152" s="44">
        <v>8</v>
      </c>
      <c r="I152" s="40"/>
      <c r="J152" s="44"/>
      <c r="K152" s="17">
        <f t="shared" si="8"/>
        <v>8</v>
      </c>
      <c r="L152" s="45">
        <f t="shared" si="9"/>
        <v>40.020000000000003</v>
      </c>
    </row>
    <row r="153" spans="1:12" ht="41.4" x14ac:dyDescent="0.3">
      <c r="A153" s="39">
        <v>137</v>
      </c>
      <c r="B153" s="40" t="s">
        <v>119</v>
      </c>
      <c r="C153" s="40" t="s">
        <v>25</v>
      </c>
      <c r="D153" s="57">
        <v>1155</v>
      </c>
      <c r="E153" s="42" t="s">
        <v>2</v>
      </c>
      <c r="F153" s="43">
        <f t="shared" si="7"/>
        <v>6.92</v>
      </c>
      <c r="G153" s="40" t="s">
        <v>123</v>
      </c>
      <c r="H153" s="44">
        <v>3</v>
      </c>
      <c r="I153" s="40"/>
      <c r="J153" s="44"/>
      <c r="K153" s="17">
        <f t="shared" si="8"/>
        <v>3</v>
      </c>
      <c r="L153" s="45">
        <f t="shared" si="9"/>
        <v>15.57</v>
      </c>
    </row>
    <row r="154" spans="1:12" ht="27.6" x14ac:dyDescent="0.3">
      <c r="A154" s="39">
        <v>138</v>
      </c>
      <c r="B154" s="40" t="s">
        <v>124</v>
      </c>
      <c r="C154" s="40" t="s">
        <v>31</v>
      </c>
      <c r="D154" s="57">
        <v>1082</v>
      </c>
      <c r="E154" s="42" t="s">
        <v>2</v>
      </c>
      <c r="F154" s="43">
        <f t="shared" si="7"/>
        <v>6.49</v>
      </c>
      <c r="G154" s="40"/>
      <c r="H154" s="44"/>
      <c r="I154" s="40" t="s">
        <v>125</v>
      </c>
      <c r="J154" s="44">
        <v>1</v>
      </c>
      <c r="K154" s="17">
        <f t="shared" si="8"/>
        <v>1</v>
      </c>
      <c r="L154" s="45">
        <f t="shared" si="9"/>
        <v>4.87</v>
      </c>
    </row>
    <row r="155" spans="1:12" ht="27.6" x14ac:dyDescent="0.3">
      <c r="A155" s="39">
        <v>139</v>
      </c>
      <c r="B155" s="40" t="s">
        <v>124</v>
      </c>
      <c r="C155" s="40" t="s">
        <v>31</v>
      </c>
      <c r="D155" s="57">
        <v>1062</v>
      </c>
      <c r="E155" s="42" t="s">
        <v>2</v>
      </c>
      <c r="F155" s="43">
        <f t="shared" si="7"/>
        <v>6.37</v>
      </c>
      <c r="G155" s="40"/>
      <c r="H155" s="44"/>
      <c r="I155" s="40" t="s">
        <v>125</v>
      </c>
      <c r="J155" s="44">
        <v>1</v>
      </c>
      <c r="K155" s="17">
        <f t="shared" si="8"/>
        <v>1</v>
      </c>
      <c r="L155" s="45">
        <f t="shared" si="9"/>
        <v>4.78</v>
      </c>
    </row>
    <row r="156" spans="1:12" ht="27.6" x14ac:dyDescent="0.3">
      <c r="A156" s="39">
        <v>140</v>
      </c>
      <c r="B156" s="40" t="s">
        <v>124</v>
      </c>
      <c r="C156" s="40" t="s">
        <v>28</v>
      </c>
      <c r="D156" s="57">
        <v>903</v>
      </c>
      <c r="E156" s="42" t="s">
        <v>2</v>
      </c>
      <c r="F156" s="43">
        <f t="shared" si="7"/>
        <v>5.41</v>
      </c>
      <c r="G156" s="40"/>
      <c r="H156" s="44"/>
      <c r="I156" s="40" t="s">
        <v>126</v>
      </c>
      <c r="J156" s="44">
        <v>1</v>
      </c>
      <c r="K156" s="17">
        <f t="shared" si="8"/>
        <v>1</v>
      </c>
      <c r="L156" s="45">
        <f t="shared" si="9"/>
        <v>4.0599999999999996</v>
      </c>
    </row>
    <row r="157" spans="1:12" ht="27.6" x14ac:dyDescent="0.3">
      <c r="A157" s="39">
        <v>141</v>
      </c>
      <c r="B157" s="40" t="s">
        <v>124</v>
      </c>
      <c r="C157" s="40" t="s">
        <v>28</v>
      </c>
      <c r="D157" s="57">
        <v>963</v>
      </c>
      <c r="E157" s="42" t="s">
        <v>2</v>
      </c>
      <c r="F157" s="43">
        <f t="shared" si="7"/>
        <v>5.77</v>
      </c>
      <c r="G157" s="40"/>
      <c r="H157" s="44"/>
      <c r="I157" s="40" t="s">
        <v>126</v>
      </c>
      <c r="J157" s="44">
        <v>1</v>
      </c>
      <c r="K157" s="17">
        <f t="shared" si="8"/>
        <v>1</v>
      </c>
      <c r="L157" s="45">
        <f t="shared" si="9"/>
        <v>4.33</v>
      </c>
    </row>
    <row r="158" spans="1:12" ht="27.6" x14ac:dyDescent="0.3">
      <c r="A158" s="39">
        <v>142</v>
      </c>
      <c r="B158" s="40" t="s">
        <v>127</v>
      </c>
      <c r="C158" s="40" t="s">
        <v>25</v>
      </c>
      <c r="D158" s="57">
        <v>1246</v>
      </c>
      <c r="E158" s="42" t="s">
        <v>2</v>
      </c>
      <c r="F158" s="43">
        <f t="shared" si="7"/>
        <v>7.47</v>
      </c>
      <c r="G158" s="40" t="s">
        <v>128</v>
      </c>
      <c r="H158" s="44">
        <v>8</v>
      </c>
      <c r="I158" s="40"/>
      <c r="J158" s="44"/>
      <c r="K158" s="17">
        <f t="shared" si="8"/>
        <v>8</v>
      </c>
      <c r="L158" s="45">
        <f t="shared" si="9"/>
        <v>44.82</v>
      </c>
    </row>
    <row r="159" spans="1:12" ht="27.6" x14ac:dyDescent="0.3">
      <c r="A159" s="39">
        <v>143</v>
      </c>
      <c r="B159" s="40" t="s">
        <v>127</v>
      </c>
      <c r="C159" s="40" t="s">
        <v>25</v>
      </c>
      <c r="D159" s="57">
        <v>1205</v>
      </c>
      <c r="E159" s="42" t="s">
        <v>2</v>
      </c>
      <c r="F159" s="43">
        <f t="shared" si="7"/>
        <v>7.22</v>
      </c>
      <c r="G159" s="40" t="s">
        <v>128</v>
      </c>
      <c r="H159" s="44">
        <v>4</v>
      </c>
      <c r="I159" s="40"/>
      <c r="J159" s="44"/>
      <c r="K159" s="17">
        <f t="shared" si="8"/>
        <v>4</v>
      </c>
      <c r="L159" s="45">
        <f t="shared" si="9"/>
        <v>21.66</v>
      </c>
    </row>
    <row r="160" spans="1:12" ht="27.6" x14ac:dyDescent="0.3">
      <c r="A160" s="39">
        <v>144</v>
      </c>
      <c r="B160" s="40" t="s">
        <v>127</v>
      </c>
      <c r="C160" s="40" t="s">
        <v>25</v>
      </c>
      <c r="D160" s="57">
        <v>1205</v>
      </c>
      <c r="E160" s="42" t="s">
        <v>2</v>
      </c>
      <c r="F160" s="43">
        <f t="shared" si="7"/>
        <v>7.22</v>
      </c>
      <c r="G160" s="40" t="s">
        <v>128</v>
      </c>
      <c r="H160" s="44">
        <v>6</v>
      </c>
      <c r="I160" s="40"/>
      <c r="J160" s="44"/>
      <c r="K160" s="17">
        <f t="shared" si="8"/>
        <v>6</v>
      </c>
      <c r="L160" s="45">
        <f t="shared" si="9"/>
        <v>32.49</v>
      </c>
    </row>
    <row r="161" spans="1:12" ht="27.6" x14ac:dyDescent="0.3">
      <c r="A161" s="39">
        <v>145</v>
      </c>
      <c r="B161" s="40" t="s">
        <v>127</v>
      </c>
      <c r="C161" s="40" t="s">
        <v>25</v>
      </c>
      <c r="D161" s="57">
        <v>1205</v>
      </c>
      <c r="E161" s="42" t="s">
        <v>2</v>
      </c>
      <c r="F161" s="43">
        <f t="shared" si="7"/>
        <v>7.22</v>
      </c>
      <c r="G161" s="40" t="s">
        <v>128</v>
      </c>
      <c r="H161" s="44">
        <v>4</v>
      </c>
      <c r="I161" s="40"/>
      <c r="J161" s="44"/>
      <c r="K161" s="17">
        <f t="shared" si="8"/>
        <v>4</v>
      </c>
      <c r="L161" s="45">
        <f t="shared" si="9"/>
        <v>21.66</v>
      </c>
    </row>
    <row r="162" spans="1:12" ht="27.6" x14ac:dyDescent="0.3">
      <c r="A162" s="39">
        <v>146</v>
      </c>
      <c r="B162" s="40" t="s">
        <v>127</v>
      </c>
      <c r="C162" s="40" t="s">
        <v>31</v>
      </c>
      <c r="D162" s="57">
        <v>1210</v>
      </c>
      <c r="E162" s="42" t="s">
        <v>2</v>
      </c>
      <c r="F162" s="43">
        <f t="shared" si="7"/>
        <v>7.25</v>
      </c>
      <c r="G162" s="40" t="s">
        <v>128</v>
      </c>
      <c r="H162" s="44">
        <v>3</v>
      </c>
      <c r="I162" s="40"/>
      <c r="J162" s="44"/>
      <c r="K162" s="17">
        <f t="shared" si="8"/>
        <v>3</v>
      </c>
      <c r="L162" s="45">
        <f t="shared" si="9"/>
        <v>16.309999999999999</v>
      </c>
    </row>
    <row r="163" spans="1:12" ht="27.6" x14ac:dyDescent="0.3">
      <c r="A163" s="39">
        <v>147</v>
      </c>
      <c r="B163" s="40" t="s">
        <v>127</v>
      </c>
      <c r="C163" s="40" t="s">
        <v>31</v>
      </c>
      <c r="D163" s="57">
        <v>1170</v>
      </c>
      <c r="E163" s="42" t="s">
        <v>2</v>
      </c>
      <c r="F163" s="43">
        <f t="shared" si="7"/>
        <v>7.01</v>
      </c>
      <c r="G163" s="40" t="s">
        <v>128</v>
      </c>
      <c r="H163" s="44">
        <v>4</v>
      </c>
      <c r="I163" s="40"/>
      <c r="J163" s="44"/>
      <c r="K163" s="17">
        <f t="shared" si="8"/>
        <v>4</v>
      </c>
      <c r="L163" s="45">
        <f t="shared" si="9"/>
        <v>21.03</v>
      </c>
    </row>
    <row r="164" spans="1:12" ht="27.6" x14ac:dyDescent="0.3">
      <c r="A164" s="39">
        <v>148</v>
      </c>
      <c r="B164" s="40" t="s">
        <v>127</v>
      </c>
      <c r="C164" s="40" t="s">
        <v>31</v>
      </c>
      <c r="D164" s="57">
        <v>1150</v>
      </c>
      <c r="E164" s="42" t="s">
        <v>2</v>
      </c>
      <c r="F164" s="43">
        <f t="shared" si="7"/>
        <v>6.89</v>
      </c>
      <c r="G164" s="40" t="s">
        <v>128</v>
      </c>
      <c r="H164" s="44">
        <v>5</v>
      </c>
      <c r="I164" s="40"/>
      <c r="J164" s="44"/>
      <c r="K164" s="17">
        <f t="shared" si="8"/>
        <v>5</v>
      </c>
      <c r="L164" s="45">
        <f t="shared" si="9"/>
        <v>25.84</v>
      </c>
    </row>
    <row r="165" spans="1:12" ht="27.6" x14ac:dyDescent="0.3">
      <c r="A165" s="39">
        <v>149</v>
      </c>
      <c r="B165" s="40" t="s">
        <v>127</v>
      </c>
      <c r="C165" s="40" t="s">
        <v>31</v>
      </c>
      <c r="D165" s="57">
        <v>1190</v>
      </c>
      <c r="E165" s="42" t="s">
        <v>2</v>
      </c>
      <c r="F165" s="43">
        <f t="shared" si="7"/>
        <v>7.13</v>
      </c>
      <c r="G165" s="40" t="s">
        <v>128</v>
      </c>
      <c r="H165" s="44">
        <v>22</v>
      </c>
      <c r="I165" s="40"/>
      <c r="J165" s="44"/>
      <c r="K165" s="17">
        <f t="shared" si="8"/>
        <v>22</v>
      </c>
      <c r="L165" s="45">
        <f t="shared" si="9"/>
        <v>117.65</v>
      </c>
    </row>
    <row r="166" spans="1:12" ht="27.6" x14ac:dyDescent="0.3">
      <c r="A166" s="39">
        <v>150</v>
      </c>
      <c r="B166" s="40" t="s">
        <v>127</v>
      </c>
      <c r="C166" s="40" t="s">
        <v>31</v>
      </c>
      <c r="D166" s="57">
        <v>1150</v>
      </c>
      <c r="E166" s="42" t="s">
        <v>2</v>
      </c>
      <c r="F166" s="43">
        <f t="shared" si="7"/>
        <v>6.89</v>
      </c>
      <c r="G166" s="40" t="s">
        <v>128</v>
      </c>
      <c r="H166" s="44">
        <v>11</v>
      </c>
      <c r="I166" s="40"/>
      <c r="J166" s="44"/>
      <c r="K166" s="17">
        <f t="shared" si="8"/>
        <v>11</v>
      </c>
      <c r="L166" s="45">
        <f t="shared" si="9"/>
        <v>56.84</v>
      </c>
    </row>
    <row r="167" spans="1:12" ht="27.6" x14ac:dyDescent="0.3">
      <c r="A167" s="39">
        <v>151</v>
      </c>
      <c r="B167" s="40" t="s">
        <v>127</v>
      </c>
      <c r="C167" s="40" t="s">
        <v>25</v>
      </c>
      <c r="D167" s="57">
        <v>1205</v>
      </c>
      <c r="E167" s="42" t="s">
        <v>2</v>
      </c>
      <c r="F167" s="43">
        <f t="shared" si="7"/>
        <v>7.22</v>
      </c>
      <c r="G167" s="40" t="s">
        <v>128</v>
      </c>
      <c r="H167" s="44">
        <v>12</v>
      </c>
      <c r="I167" s="40"/>
      <c r="J167" s="44"/>
      <c r="K167" s="17">
        <f t="shared" si="8"/>
        <v>12</v>
      </c>
      <c r="L167" s="45">
        <f t="shared" si="9"/>
        <v>64.98</v>
      </c>
    </row>
    <row r="168" spans="1:12" ht="27.6" x14ac:dyDescent="0.3">
      <c r="A168" s="39">
        <v>152</v>
      </c>
      <c r="B168" s="40" t="s">
        <v>127</v>
      </c>
      <c r="C168" s="40" t="s">
        <v>31</v>
      </c>
      <c r="D168" s="57">
        <v>1170</v>
      </c>
      <c r="E168" s="42" t="s">
        <v>2</v>
      </c>
      <c r="F168" s="43">
        <f t="shared" si="7"/>
        <v>7.01</v>
      </c>
      <c r="G168" s="40" t="s">
        <v>128</v>
      </c>
      <c r="H168" s="44">
        <v>10</v>
      </c>
      <c r="I168" s="40"/>
      <c r="J168" s="44"/>
      <c r="K168" s="17">
        <f t="shared" si="8"/>
        <v>10</v>
      </c>
      <c r="L168" s="45">
        <f t="shared" si="9"/>
        <v>52.58</v>
      </c>
    </row>
    <row r="169" spans="1:12" ht="27.6" x14ac:dyDescent="0.3">
      <c r="A169" s="39">
        <v>153</v>
      </c>
      <c r="B169" s="40" t="s">
        <v>127</v>
      </c>
      <c r="C169" s="40" t="s">
        <v>31</v>
      </c>
      <c r="D169" s="57">
        <v>1150</v>
      </c>
      <c r="E169" s="42" t="s">
        <v>2</v>
      </c>
      <c r="F169" s="43">
        <f t="shared" si="7"/>
        <v>6.89</v>
      </c>
      <c r="G169" s="40" t="s">
        <v>128</v>
      </c>
      <c r="H169" s="44">
        <v>10</v>
      </c>
      <c r="I169" s="40"/>
      <c r="J169" s="44"/>
      <c r="K169" s="17">
        <f t="shared" si="8"/>
        <v>10</v>
      </c>
      <c r="L169" s="45">
        <f t="shared" si="9"/>
        <v>51.68</v>
      </c>
    </row>
    <row r="170" spans="1:12" ht="27.6" x14ac:dyDescent="0.3">
      <c r="A170" s="39">
        <v>154</v>
      </c>
      <c r="B170" s="40" t="s">
        <v>127</v>
      </c>
      <c r="C170" s="40" t="s">
        <v>31</v>
      </c>
      <c r="D170" s="57">
        <v>1190</v>
      </c>
      <c r="E170" s="42" t="s">
        <v>2</v>
      </c>
      <c r="F170" s="43">
        <f t="shared" si="7"/>
        <v>7.13</v>
      </c>
      <c r="G170" s="40" t="s">
        <v>128</v>
      </c>
      <c r="H170" s="44">
        <v>8</v>
      </c>
      <c r="I170" s="40"/>
      <c r="J170" s="44"/>
      <c r="K170" s="17">
        <f t="shared" si="8"/>
        <v>8</v>
      </c>
      <c r="L170" s="45">
        <f t="shared" si="9"/>
        <v>42.78</v>
      </c>
    </row>
    <row r="171" spans="1:12" ht="179.4" x14ac:dyDescent="0.3">
      <c r="A171" s="39">
        <v>155</v>
      </c>
      <c r="B171" s="40" t="s">
        <v>129</v>
      </c>
      <c r="C171" s="40" t="s">
        <v>130</v>
      </c>
      <c r="D171" s="57">
        <v>1460</v>
      </c>
      <c r="E171" s="42" t="s">
        <v>2</v>
      </c>
      <c r="F171" s="43">
        <f t="shared" si="7"/>
        <v>8.75</v>
      </c>
      <c r="G171" s="40" t="s">
        <v>131</v>
      </c>
      <c r="H171" s="44">
        <v>13</v>
      </c>
      <c r="I171" s="40"/>
      <c r="J171" s="44"/>
      <c r="K171" s="17">
        <f t="shared" si="8"/>
        <v>13</v>
      </c>
      <c r="L171" s="45">
        <f t="shared" si="9"/>
        <v>85.31</v>
      </c>
    </row>
    <row r="172" spans="1:12" ht="82.8" x14ac:dyDescent="0.3">
      <c r="A172" s="39">
        <v>156</v>
      </c>
      <c r="B172" s="40" t="s">
        <v>129</v>
      </c>
      <c r="C172" s="40" t="s">
        <v>31</v>
      </c>
      <c r="D172" s="57">
        <v>1150</v>
      </c>
      <c r="E172" s="42" t="s">
        <v>2</v>
      </c>
      <c r="F172" s="43">
        <f t="shared" si="7"/>
        <v>6.89</v>
      </c>
      <c r="G172" s="40" t="s">
        <v>132</v>
      </c>
      <c r="H172" s="44">
        <v>54</v>
      </c>
      <c r="I172" s="40"/>
      <c r="J172" s="44"/>
      <c r="K172" s="17">
        <f t="shared" si="8"/>
        <v>54</v>
      </c>
      <c r="L172" s="45">
        <f t="shared" si="9"/>
        <v>279.05</v>
      </c>
    </row>
    <row r="173" spans="1:12" ht="55.2" x14ac:dyDescent="0.3">
      <c r="A173" s="39">
        <v>157</v>
      </c>
      <c r="B173" s="40" t="s">
        <v>129</v>
      </c>
      <c r="C173" s="40" t="s">
        <v>25</v>
      </c>
      <c r="D173" s="57">
        <v>1303</v>
      </c>
      <c r="E173" s="42" t="s">
        <v>2</v>
      </c>
      <c r="F173" s="43">
        <f t="shared" si="7"/>
        <v>7.81</v>
      </c>
      <c r="G173" s="40" t="s">
        <v>133</v>
      </c>
      <c r="H173" s="44">
        <v>26</v>
      </c>
      <c r="I173" s="40"/>
      <c r="J173" s="44"/>
      <c r="K173" s="17">
        <f t="shared" si="8"/>
        <v>26</v>
      </c>
      <c r="L173" s="45">
        <f t="shared" si="9"/>
        <v>152.30000000000001</v>
      </c>
    </row>
    <row r="174" spans="1:12" ht="55.2" x14ac:dyDescent="0.3">
      <c r="A174" s="39">
        <v>158</v>
      </c>
      <c r="B174" s="40" t="s">
        <v>129</v>
      </c>
      <c r="C174" s="40" t="s">
        <v>134</v>
      </c>
      <c r="D174" s="57">
        <v>1671</v>
      </c>
      <c r="E174" s="42" t="s">
        <v>2</v>
      </c>
      <c r="F174" s="43">
        <f t="shared" si="7"/>
        <v>10.02</v>
      </c>
      <c r="G174" s="40" t="s">
        <v>133</v>
      </c>
      <c r="H174" s="44">
        <v>8</v>
      </c>
      <c r="I174" s="40"/>
      <c r="J174" s="44"/>
      <c r="K174" s="17">
        <f t="shared" si="8"/>
        <v>8</v>
      </c>
      <c r="L174" s="45">
        <f t="shared" si="9"/>
        <v>60.12</v>
      </c>
    </row>
    <row r="175" spans="1:12" ht="55.2" x14ac:dyDescent="0.3">
      <c r="A175" s="39">
        <v>159</v>
      </c>
      <c r="B175" s="40" t="s">
        <v>129</v>
      </c>
      <c r="C175" s="40" t="s">
        <v>25</v>
      </c>
      <c r="D175" s="57">
        <v>1386</v>
      </c>
      <c r="E175" s="42" t="s">
        <v>2</v>
      </c>
      <c r="F175" s="43">
        <f t="shared" si="7"/>
        <v>8.31</v>
      </c>
      <c r="G175" s="40" t="s">
        <v>133</v>
      </c>
      <c r="H175" s="44">
        <v>15</v>
      </c>
      <c r="I175" s="40"/>
      <c r="J175" s="44"/>
      <c r="K175" s="17">
        <f t="shared" si="8"/>
        <v>15</v>
      </c>
      <c r="L175" s="45">
        <f t="shared" si="9"/>
        <v>93.49</v>
      </c>
    </row>
    <row r="176" spans="1:12" ht="55.2" x14ac:dyDescent="0.3">
      <c r="A176" s="39">
        <v>160</v>
      </c>
      <c r="B176" s="40" t="s">
        <v>129</v>
      </c>
      <c r="C176" s="40" t="s">
        <v>31</v>
      </c>
      <c r="D176" s="57">
        <v>1170</v>
      </c>
      <c r="E176" s="42" t="s">
        <v>2</v>
      </c>
      <c r="F176" s="43">
        <f t="shared" si="7"/>
        <v>7.01</v>
      </c>
      <c r="G176" s="40" t="s">
        <v>133</v>
      </c>
      <c r="H176" s="44">
        <v>23</v>
      </c>
      <c r="I176" s="40"/>
      <c r="J176" s="44"/>
      <c r="K176" s="17">
        <f t="shared" si="8"/>
        <v>23</v>
      </c>
      <c r="L176" s="45">
        <f t="shared" si="9"/>
        <v>120.92</v>
      </c>
    </row>
    <row r="177" spans="1:12" ht="55.2" x14ac:dyDescent="0.3">
      <c r="A177" s="39">
        <v>161</v>
      </c>
      <c r="B177" s="40" t="s">
        <v>129</v>
      </c>
      <c r="C177" s="40" t="s">
        <v>25</v>
      </c>
      <c r="D177" s="57">
        <v>1323</v>
      </c>
      <c r="E177" s="42" t="s">
        <v>2</v>
      </c>
      <c r="F177" s="43">
        <f t="shared" si="7"/>
        <v>7.93</v>
      </c>
      <c r="G177" s="40" t="s">
        <v>133</v>
      </c>
      <c r="H177" s="44">
        <v>9</v>
      </c>
      <c r="I177" s="40"/>
      <c r="J177" s="44"/>
      <c r="K177" s="17">
        <f t="shared" si="8"/>
        <v>9</v>
      </c>
      <c r="L177" s="45">
        <f t="shared" si="9"/>
        <v>53.53</v>
      </c>
    </row>
    <row r="178" spans="1:12" ht="55.2" x14ac:dyDescent="0.3">
      <c r="A178" s="39">
        <v>162</v>
      </c>
      <c r="B178" s="40" t="s">
        <v>129</v>
      </c>
      <c r="C178" s="40" t="s">
        <v>31</v>
      </c>
      <c r="D178" s="57">
        <v>1170</v>
      </c>
      <c r="E178" s="42" t="s">
        <v>2</v>
      </c>
      <c r="F178" s="43">
        <f t="shared" si="7"/>
        <v>7.01</v>
      </c>
      <c r="G178" s="40" t="s">
        <v>133</v>
      </c>
      <c r="H178" s="44">
        <v>20</v>
      </c>
      <c r="I178" s="40"/>
      <c r="J178" s="44"/>
      <c r="K178" s="17">
        <f t="shared" si="8"/>
        <v>20</v>
      </c>
      <c r="L178" s="45">
        <f t="shared" si="9"/>
        <v>105.15</v>
      </c>
    </row>
    <row r="179" spans="1:12" ht="179.4" x14ac:dyDescent="0.3">
      <c r="A179" s="39">
        <v>163</v>
      </c>
      <c r="B179" s="40" t="s">
        <v>129</v>
      </c>
      <c r="C179" s="40" t="s">
        <v>31</v>
      </c>
      <c r="D179" s="57">
        <v>1190</v>
      </c>
      <c r="E179" s="42" t="s">
        <v>2</v>
      </c>
      <c r="F179" s="43">
        <f t="shared" si="7"/>
        <v>7.13</v>
      </c>
      <c r="G179" s="40" t="s">
        <v>131</v>
      </c>
      <c r="H179" s="44">
        <v>34</v>
      </c>
      <c r="I179" s="40"/>
      <c r="J179" s="44"/>
      <c r="K179" s="17">
        <f t="shared" si="8"/>
        <v>34</v>
      </c>
      <c r="L179" s="45">
        <f t="shared" si="9"/>
        <v>181.82</v>
      </c>
    </row>
    <row r="180" spans="1:12" ht="55.2" x14ac:dyDescent="0.3">
      <c r="A180" s="39">
        <v>164</v>
      </c>
      <c r="B180" s="40" t="s">
        <v>129</v>
      </c>
      <c r="C180" s="40" t="s">
        <v>31</v>
      </c>
      <c r="D180" s="57">
        <v>1130</v>
      </c>
      <c r="E180" s="42" t="s">
        <v>2</v>
      </c>
      <c r="F180" s="43">
        <f t="shared" si="7"/>
        <v>6.77</v>
      </c>
      <c r="G180" s="40" t="s">
        <v>133</v>
      </c>
      <c r="H180" s="44">
        <v>14</v>
      </c>
      <c r="I180" s="40"/>
      <c r="J180" s="44"/>
      <c r="K180" s="17">
        <f t="shared" si="8"/>
        <v>14</v>
      </c>
      <c r="L180" s="45">
        <f t="shared" si="9"/>
        <v>71.09</v>
      </c>
    </row>
    <row r="181" spans="1:12" ht="82.8" x14ac:dyDescent="0.3">
      <c r="A181" s="39">
        <v>165</v>
      </c>
      <c r="B181" s="40" t="s">
        <v>129</v>
      </c>
      <c r="C181" s="40" t="s">
        <v>130</v>
      </c>
      <c r="D181" s="57">
        <v>1480</v>
      </c>
      <c r="E181" s="42" t="s">
        <v>2</v>
      </c>
      <c r="F181" s="43">
        <f t="shared" si="7"/>
        <v>8.8699999999999992</v>
      </c>
      <c r="G181" s="40" t="s">
        <v>132</v>
      </c>
      <c r="H181" s="44">
        <v>31</v>
      </c>
      <c r="I181" s="40"/>
      <c r="J181" s="44"/>
      <c r="K181" s="17">
        <f t="shared" si="8"/>
        <v>31</v>
      </c>
      <c r="L181" s="45">
        <f t="shared" si="9"/>
        <v>206.23</v>
      </c>
    </row>
    <row r="182" spans="1:12" ht="82.8" x14ac:dyDescent="0.3">
      <c r="A182" s="39">
        <v>166</v>
      </c>
      <c r="B182" s="40" t="s">
        <v>129</v>
      </c>
      <c r="C182" s="40" t="s">
        <v>25</v>
      </c>
      <c r="D182" s="57">
        <v>1306</v>
      </c>
      <c r="E182" s="42" t="s">
        <v>2</v>
      </c>
      <c r="F182" s="43">
        <f t="shared" si="7"/>
        <v>7.83</v>
      </c>
      <c r="G182" s="40" t="s">
        <v>132</v>
      </c>
      <c r="H182" s="44">
        <v>44</v>
      </c>
      <c r="I182" s="40"/>
      <c r="J182" s="44"/>
      <c r="K182" s="17">
        <f t="shared" si="8"/>
        <v>44</v>
      </c>
      <c r="L182" s="45">
        <f t="shared" si="9"/>
        <v>258.39</v>
      </c>
    </row>
    <row r="183" spans="1:12" ht="207" x14ac:dyDescent="0.3">
      <c r="A183" s="39">
        <v>167</v>
      </c>
      <c r="B183" s="40" t="s">
        <v>129</v>
      </c>
      <c r="C183" s="40" t="s">
        <v>31</v>
      </c>
      <c r="D183" s="57">
        <v>1190</v>
      </c>
      <c r="E183" s="42" t="s">
        <v>2</v>
      </c>
      <c r="F183" s="43">
        <f t="shared" si="7"/>
        <v>7.13</v>
      </c>
      <c r="G183" s="40" t="s">
        <v>135</v>
      </c>
      <c r="H183" s="44">
        <v>62</v>
      </c>
      <c r="I183" s="40"/>
      <c r="J183" s="44"/>
      <c r="K183" s="17">
        <f t="shared" si="8"/>
        <v>62</v>
      </c>
      <c r="L183" s="45">
        <f t="shared" si="9"/>
        <v>331.55</v>
      </c>
    </row>
    <row r="184" spans="1:12" ht="82.8" x14ac:dyDescent="0.3">
      <c r="A184" s="39">
        <v>168</v>
      </c>
      <c r="B184" s="40" t="s">
        <v>129</v>
      </c>
      <c r="C184" s="40" t="s">
        <v>130</v>
      </c>
      <c r="D184" s="57">
        <v>1460</v>
      </c>
      <c r="E184" s="42" t="s">
        <v>2</v>
      </c>
      <c r="F184" s="43">
        <f t="shared" si="7"/>
        <v>8.75</v>
      </c>
      <c r="G184" s="40" t="s">
        <v>132</v>
      </c>
      <c r="H184" s="44">
        <v>42</v>
      </c>
      <c r="I184" s="40"/>
      <c r="J184" s="44"/>
      <c r="K184" s="17">
        <f t="shared" si="8"/>
        <v>42</v>
      </c>
      <c r="L184" s="45">
        <f t="shared" si="9"/>
        <v>275.63</v>
      </c>
    </row>
    <row r="185" spans="1:12" ht="82.8" x14ac:dyDescent="0.3">
      <c r="A185" s="39">
        <v>169</v>
      </c>
      <c r="B185" s="40" t="s">
        <v>129</v>
      </c>
      <c r="C185" s="40" t="s">
        <v>25</v>
      </c>
      <c r="D185" s="57">
        <v>1323</v>
      </c>
      <c r="E185" s="42" t="s">
        <v>2</v>
      </c>
      <c r="F185" s="43">
        <f t="shared" si="7"/>
        <v>7.93</v>
      </c>
      <c r="G185" s="40" t="s">
        <v>132</v>
      </c>
      <c r="H185" s="44">
        <v>52</v>
      </c>
      <c r="I185" s="40"/>
      <c r="J185" s="44"/>
      <c r="K185" s="17">
        <f t="shared" si="8"/>
        <v>52</v>
      </c>
      <c r="L185" s="45">
        <f t="shared" si="9"/>
        <v>309.27</v>
      </c>
    </row>
    <row r="186" spans="1:12" ht="41.4" x14ac:dyDescent="0.3">
      <c r="A186" s="39">
        <v>170</v>
      </c>
      <c r="B186" s="40" t="s">
        <v>136</v>
      </c>
      <c r="C186" s="40" t="s">
        <v>130</v>
      </c>
      <c r="D186" s="57">
        <v>1500</v>
      </c>
      <c r="E186" s="42" t="s">
        <v>2</v>
      </c>
      <c r="F186" s="43">
        <f t="shared" si="7"/>
        <v>8.99</v>
      </c>
      <c r="G186" s="40" t="s">
        <v>137</v>
      </c>
      <c r="H186" s="44">
        <v>12</v>
      </c>
      <c r="I186" s="40"/>
      <c r="J186" s="44"/>
      <c r="K186" s="17">
        <f t="shared" si="8"/>
        <v>12</v>
      </c>
      <c r="L186" s="45">
        <f t="shared" si="9"/>
        <v>80.91</v>
      </c>
    </row>
    <row r="187" spans="1:12" ht="41.4" x14ac:dyDescent="0.3">
      <c r="A187" s="39">
        <v>171</v>
      </c>
      <c r="B187" s="40" t="s">
        <v>136</v>
      </c>
      <c r="C187" s="40" t="s">
        <v>25</v>
      </c>
      <c r="D187" s="57">
        <v>1303</v>
      </c>
      <c r="E187" s="42" t="s">
        <v>2</v>
      </c>
      <c r="F187" s="43">
        <f t="shared" si="7"/>
        <v>7.81</v>
      </c>
      <c r="G187" s="40" t="s">
        <v>137</v>
      </c>
      <c r="H187" s="44">
        <v>3</v>
      </c>
      <c r="I187" s="40"/>
      <c r="J187" s="44"/>
      <c r="K187" s="17">
        <f t="shared" si="8"/>
        <v>3</v>
      </c>
      <c r="L187" s="45">
        <f t="shared" si="9"/>
        <v>17.57</v>
      </c>
    </row>
    <row r="188" spans="1:12" ht="124.2" x14ac:dyDescent="0.3">
      <c r="A188" s="39">
        <v>172</v>
      </c>
      <c r="B188" s="40" t="s">
        <v>136</v>
      </c>
      <c r="C188" s="40" t="s">
        <v>25</v>
      </c>
      <c r="D188" s="57">
        <v>1323</v>
      </c>
      <c r="E188" s="42" t="s">
        <v>2</v>
      </c>
      <c r="F188" s="43">
        <f t="shared" si="7"/>
        <v>7.93</v>
      </c>
      <c r="G188" s="40" t="s">
        <v>138</v>
      </c>
      <c r="H188" s="44">
        <v>3</v>
      </c>
      <c r="I188" s="40"/>
      <c r="J188" s="44"/>
      <c r="K188" s="17">
        <f t="shared" si="8"/>
        <v>3</v>
      </c>
      <c r="L188" s="45">
        <f t="shared" si="9"/>
        <v>17.84</v>
      </c>
    </row>
    <row r="189" spans="1:12" ht="124.2" x14ac:dyDescent="0.3">
      <c r="A189" s="39">
        <v>173</v>
      </c>
      <c r="B189" s="40" t="s">
        <v>136</v>
      </c>
      <c r="C189" s="40" t="s">
        <v>25</v>
      </c>
      <c r="D189" s="57">
        <v>1323</v>
      </c>
      <c r="E189" s="42" t="s">
        <v>2</v>
      </c>
      <c r="F189" s="43">
        <f t="shared" si="7"/>
        <v>7.93</v>
      </c>
      <c r="G189" s="40" t="s">
        <v>138</v>
      </c>
      <c r="H189" s="44">
        <v>3</v>
      </c>
      <c r="I189" s="40"/>
      <c r="J189" s="44"/>
      <c r="K189" s="17">
        <f t="shared" si="8"/>
        <v>3</v>
      </c>
      <c r="L189" s="45">
        <f t="shared" si="9"/>
        <v>17.84</v>
      </c>
    </row>
    <row r="190" spans="1:12" ht="41.4" x14ac:dyDescent="0.3">
      <c r="A190" s="39">
        <v>174</v>
      </c>
      <c r="B190" s="40" t="s">
        <v>136</v>
      </c>
      <c r="C190" s="40" t="s">
        <v>31</v>
      </c>
      <c r="D190" s="57">
        <v>1150</v>
      </c>
      <c r="E190" s="42" t="s">
        <v>2</v>
      </c>
      <c r="F190" s="43">
        <f t="shared" ref="F190:F253" si="10">IF(D190=0,0,IF(E190=0,0,IF(IF(E190="s",$F$4,IF(E190="n",$F$3,0))&gt;0,ROUND(D190/IF(E190="s",$F$4,IF(E190="n",$F$3,0)),2),0)))</f>
        <v>6.89</v>
      </c>
      <c r="G190" s="40" t="s">
        <v>137</v>
      </c>
      <c r="H190" s="44">
        <v>42</v>
      </c>
      <c r="I190" s="40"/>
      <c r="J190" s="44"/>
      <c r="K190" s="17">
        <f t="shared" si="8"/>
        <v>42</v>
      </c>
      <c r="L190" s="45">
        <f t="shared" si="9"/>
        <v>217.04</v>
      </c>
    </row>
    <row r="191" spans="1:12" ht="41.4" x14ac:dyDescent="0.3">
      <c r="A191" s="39">
        <v>175</v>
      </c>
      <c r="B191" s="40" t="s">
        <v>136</v>
      </c>
      <c r="C191" s="40" t="s">
        <v>31</v>
      </c>
      <c r="D191" s="57">
        <v>1170</v>
      </c>
      <c r="E191" s="42" t="s">
        <v>2</v>
      </c>
      <c r="F191" s="43">
        <f t="shared" si="10"/>
        <v>7.01</v>
      </c>
      <c r="G191" s="40" t="s">
        <v>137</v>
      </c>
      <c r="H191" s="44">
        <v>15</v>
      </c>
      <c r="I191" s="40"/>
      <c r="J191" s="44"/>
      <c r="K191" s="17">
        <f t="shared" si="8"/>
        <v>15</v>
      </c>
      <c r="L191" s="45">
        <f t="shared" si="9"/>
        <v>78.86</v>
      </c>
    </row>
    <row r="192" spans="1:12" ht="41.4" x14ac:dyDescent="0.3">
      <c r="A192" s="39">
        <v>176</v>
      </c>
      <c r="B192" s="40" t="s">
        <v>136</v>
      </c>
      <c r="C192" s="40" t="s">
        <v>31</v>
      </c>
      <c r="D192" s="57">
        <v>1190</v>
      </c>
      <c r="E192" s="42" t="s">
        <v>2</v>
      </c>
      <c r="F192" s="43">
        <f t="shared" si="10"/>
        <v>7.13</v>
      </c>
      <c r="G192" s="40" t="s">
        <v>137</v>
      </c>
      <c r="H192" s="44">
        <v>17</v>
      </c>
      <c r="I192" s="40"/>
      <c r="J192" s="44"/>
      <c r="K192" s="17">
        <f t="shared" si="8"/>
        <v>17</v>
      </c>
      <c r="L192" s="45">
        <f t="shared" si="9"/>
        <v>90.91</v>
      </c>
    </row>
    <row r="193" spans="1:12" ht="27.6" x14ac:dyDescent="0.3">
      <c r="A193" s="39">
        <v>177</v>
      </c>
      <c r="B193" s="40" t="s">
        <v>136</v>
      </c>
      <c r="C193" s="40" t="s">
        <v>31</v>
      </c>
      <c r="D193" s="57">
        <v>1150</v>
      </c>
      <c r="E193" s="42" t="s">
        <v>2</v>
      </c>
      <c r="F193" s="43">
        <f t="shared" si="10"/>
        <v>6.89</v>
      </c>
      <c r="G193" s="40" t="s">
        <v>139</v>
      </c>
      <c r="H193" s="44">
        <v>7</v>
      </c>
      <c r="I193" s="40"/>
      <c r="J193" s="44"/>
      <c r="K193" s="17">
        <f t="shared" si="8"/>
        <v>7</v>
      </c>
      <c r="L193" s="45">
        <f t="shared" si="9"/>
        <v>36.17</v>
      </c>
    </row>
    <row r="194" spans="1:12" ht="41.4" x14ac:dyDescent="0.3">
      <c r="A194" s="39">
        <v>178</v>
      </c>
      <c r="B194" s="40" t="s">
        <v>136</v>
      </c>
      <c r="C194" s="40" t="s">
        <v>28</v>
      </c>
      <c r="D194" s="57">
        <v>966</v>
      </c>
      <c r="E194" s="42" t="s">
        <v>2</v>
      </c>
      <c r="F194" s="43">
        <f t="shared" si="10"/>
        <v>5.79</v>
      </c>
      <c r="G194" s="40" t="s">
        <v>137</v>
      </c>
      <c r="H194" s="44">
        <v>17</v>
      </c>
      <c r="I194" s="40"/>
      <c r="J194" s="44"/>
      <c r="K194" s="17">
        <f t="shared" si="8"/>
        <v>17</v>
      </c>
      <c r="L194" s="45">
        <f t="shared" si="9"/>
        <v>73.819999999999993</v>
      </c>
    </row>
    <row r="195" spans="1:12" ht="55.2" x14ac:dyDescent="0.3">
      <c r="A195" s="39">
        <v>179</v>
      </c>
      <c r="B195" s="40" t="s">
        <v>140</v>
      </c>
      <c r="C195" s="40" t="s">
        <v>96</v>
      </c>
      <c r="D195" s="57">
        <v>1761</v>
      </c>
      <c r="E195" s="42" t="s">
        <v>2</v>
      </c>
      <c r="F195" s="43">
        <f t="shared" si="10"/>
        <v>10.56</v>
      </c>
      <c r="G195" s="40" t="s">
        <v>141</v>
      </c>
      <c r="H195" s="44">
        <v>46</v>
      </c>
      <c r="I195" s="40"/>
      <c r="J195" s="44"/>
      <c r="K195" s="17">
        <f t="shared" si="8"/>
        <v>46</v>
      </c>
      <c r="L195" s="45">
        <f t="shared" si="9"/>
        <v>364.32</v>
      </c>
    </row>
    <row r="196" spans="1:12" ht="55.2" x14ac:dyDescent="0.3">
      <c r="A196" s="39">
        <v>180</v>
      </c>
      <c r="B196" s="40" t="s">
        <v>140</v>
      </c>
      <c r="C196" s="40" t="s">
        <v>142</v>
      </c>
      <c r="D196" s="57">
        <v>1691</v>
      </c>
      <c r="E196" s="42" t="s">
        <v>2</v>
      </c>
      <c r="F196" s="43">
        <f t="shared" si="10"/>
        <v>10.14</v>
      </c>
      <c r="G196" s="40" t="s">
        <v>141</v>
      </c>
      <c r="H196" s="44">
        <v>37</v>
      </c>
      <c r="I196" s="40"/>
      <c r="J196" s="44"/>
      <c r="K196" s="17">
        <f t="shared" si="8"/>
        <v>37</v>
      </c>
      <c r="L196" s="45">
        <f t="shared" si="9"/>
        <v>281.39</v>
      </c>
    </row>
    <row r="197" spans="1:12" ht="55.2" x14ac:dyDescent="0.3">
      <c r="A197" s="39">
        <v>181</v>
      </c>
      <c r="B197" s="40" t="s">
        <v>140</v>
      </c>
      <c r="C197" s="40" t="s">
        <v>142</v>
      </c>
      <c r="D197" s="57">
        <v>1682</v>
      </c>
      <c r="E197" s="42" t="s">
        <v>2</v>
      </c>
      <c r="F197" s="43">
        <f t="shared" si="10"/>
        <v>10.08</v>
      </c>
      <c r="G197" s="40" t="s">
        <v>141</v>
      </c>
      <c r="H197" s="44">
        <v>37</v>
      </c>
      <c r="I197" s="40"/>
      <c r="J197" s="44"/>
      <c r="K197" s="17">
        <f t="shared" si="8"/>
        <v>37</v>
      </c>
      <c r="L197" s="45">
        <f t="shared" si="9"/>
        <v>279.72000000000003</v>
      </c>
    </row>
    <row r="198" spans="1:12" ht="55.2" x14ac:dyDescent="0.3">
      <c r="A198" s="39">
        <v>182</v>
      </c>
      <c r="B198" s="40" t="s">
        <v>140</v>
      </c>
      <c r="C198" s="40" t="s">
        <v>130</v>
      </c>
      <c r="D198" s="57">
        <v>1475</v>
      </c>
      <c r="E198" s="42" t="s">
        <v>2</v>
      </c>
      <c r="F198" s="43">
        <f t="shared" si="10"/>
        <v>8.84</v>
      </c>
      <c r="G198" s="40" t="s">
        <v>141</v>
      </c>
      <c r="H198" s="44">
        <v>32</v>
      </c>
      <c r="I198" s="40"/>
      <c r="J198" s="44"/>
      <c r="K198" s="17">
        <f t="shared" si="8"/>
        <v>32</v>
      </c>
      <c r="L198" s="45">
        <f t="shared" si="9"/>
        <v>212.16</v>
      </c>
    </row>
    <row r="199" spans="1:12" ht="55.2" x14ac:dyDescent="0.3">
      <c r="A199" s="39">
        <v>183</v>
      </c>
      <c r="B199" s="40" t="s">
        <v>140</v>
      </c>
      <c r="C199" s="40" t="s">
        <v>143</v>
      </c>
      <c r="D199" s="57">
        <v>1323</v>
      </c>
      <c r="E199" s="42" t="s">
        <v>2</v>
      </c>
      <c r="F199" s="43">
        <f t="shared" si="10"/>
        <v>7.93</v>
      </c>
      <c r="G199" s="40" t="s">
        <v>141</v>
      </c>
      <c r="H199" s="44">
        <v>36</v>
      </c>
      <c r="I199" s="40"/>
      <c r="J199" s="44"/>
      <c r="K199" s="17">
        <f t="shared" si="8"/>
        <v>36</v>
      </c>
      <c r="L199" s="45">
        <f t="shared" si="9"/>
        <v>214.11</v>
      </c>
    </row>
    <row r="200" spans="1:12" ht="55.2" x14ac:dyDescent="0.3">
      <c r="A200" s="39">
        <v>184</v>
      </c>
      <c r="B200" s="40" t="s">
        <v>140</v>
      </c>
      <c r="C200" s="40" t="s">
        <v>31</v>
      </c>
      <c r="D200" s="57">
        <v>1150</v>
      </c>
      <c r="E200" s="42" t="s">
        <v>2</v>
      </c>
      <c r="F200" s="43">
        <f t="shared" si="10"/>
        <v>6.89</v>
      </c>
      <c r="G200" s="40" t="s">
        <v>141</v>
      </c>
      <c r="H200" s="44">
        <v>49</v>
      </c>
      <c r="I200" s="40"/>
      <c r="J200" s="44"/>
      <c r="K200" s="17">
        <f t="shared" si="8"/>
        <v>49</v>
      </c>
      <c r="L200" s="45">
        <f t="shared" si="9"/>
        <v>253.21</v>
      </c>
    </row>
    <row r="201" spans="1:12" ht="55.2" x14ac:dyDescent="0.3">
      <c r="A201" s="39">
        <v>185</v>
      </c>
      <c r="B201" s="40" t="s">
        <v>140</v>
      </c>
      <c r="C201" s="40" t="s">
        <v>31</v>
      </c>
      <c r="D201" s="57">
        <v>1170</v>
      </c>
      <c r="E201" s="42" t="s">
        <v>2</v>
      </c>
      <c r="F201" s="43">
        <f t="shared" si="10"/>
        <v>7.01</v>
      </c>
      <c r="G201" s="40" t="s">
        <v>141</v>
      </c>
      <c r="H201" s="44">
        <v>14</v>
      </c>
      <c r="I201" s="40"/>
      <c r="J201" s="44"/>
      <c r="K201" s="17">
        <f t="shared" si="8"/>
        <v>14</v>
      </c>
      <c r="L201" s="45">
        <f t="shared" si="9"/>
        <v>73.61</v>
      </c>
    </row>
    <row r="202" spans="1:12" ht="55.2" x14ac:dyDescent="0.3">
      <c r="A202" s="39">
        <v>186</v>
      </c>
      <c r="B202" s="40" t="s">
        <v>140</v>
      </c>
      <c r="C202" s="40" t="s">
        <v>31</v>
      </c>
      <c r="D202" s="57">
        <v>1150</v>
      </c>
      <c r="E202" s="42" t="s">
        <v>2</v>
      </c>
      <c r="F202" s="43">
        <f t="shared" si="10"/>
        <v>6.89</v>
      </c>
      <c r="G202" s="40" t="s">
        <v>141</v>
      </c>
      <c r="H202" s="44">
        <v>30</v>
      </c>
      <c r="I202" s="40"/>
      <c r="J202" s="44"/>
      <c r="K202" s="17">
        <f t="shared" si="8"/>
        <v>30</v>
      </c>
      <c r="L202" s="45">
        <f t="shared" si="9"/>
        <v>155.03</v>
      </c>
    </row>
    <row r="203" spans="1:12" ht="55.2" x14ac:dyDescent="0.3">
      <c r="A203" s="39">
        <v>187</v>
      </c>
      <c r="B203" s="40" t="s">
        <v>140</v>
      </c>
      <c r="C203" s="40" t="s">
        <v>130</v>
      </c>
      <c r="D203" s="57">
        <v>1415</v>
      </c>
      <c r="E203" s="42" t="s">
        <v>2</v>
      </c>
      <c r="F203" s="43">
        <f t="shared" si="10"/>
        <v>8.48</v>
      </c>
      <c r="G203" s="40" t="s">
        <v>141</v>
      </c>
      <c r="H203" s="44">
        <v>23</v>
      </c>
      <c r="I203" s="40"/>
      <c r="J203" s="44"/>
      <c r="K203" s="17">
        <f t="shared" si="8"/>
        <v>23</v>
      </c>
      <c r="L203" s="45">
        <f t="shared" si="9"/>
        <v>146.28</v>
      </c>
    </row>
    <row r="204" spans="1:12" ht="55.2" x14ac:dyDescent="0.3">
      <c r="A204" s="39">
        <v>188</v>
      </c>
      <c r="B204" s="40" t="s">
        <v>140</v>
      </c>
      <c r="C204" s="40" t="s">
        <v>130</v>
      </c>
      <c r="D204" s="57">
        <v>1460</v>
      </c>
      <c r="E204" s="42" t="s">
        <v>2</v>
      </c>
      <c r="F204" s="43">
        <f t="shared" si="10"/>
        <v>8.75</v>
      </c>
      <c r="G204" s="40" t="s">
        <v>141</v>
      </c>
      <c r="H204" s="44">
        <v>20</v>
      </c>
      <c r="I204" s="40"/>
      <c r="J204" s="44"/>
      <c r="K204" s="17">
        <f t="shared" ref="K204:K267" si="11">H204+J204</f>
        <v>20</v>
      </c>
      <c r="L204" s="45">
        <f t="shared" si="9"/>
        <v>131.25</v>
      </c>
    </row>
    <row r="205" spans="1:12" ht="55.2" x14ac:dyDescent="0.3">
      <c r="A205" s="39">
        <v>189</v>
      </c>
      <c r="B205" s="40" t="s">
        <v>140</v>
      </c>
      <c r="C205" s="40" t="s">
        <v>25</v>
      </c>
      <c r="D205" s="57">
        <v>1323</v>
      </c>
      <c r="E205" s="42" t="s">
        <v>2</v>
      </c>
      <c r="F205" s="49">
        <f t="shared" si="10"/>
        <v>7.93</v>
      </c>
      <c r="G205" s="40" t="s">
        <v>141</v>
      </c>
      <c r="H205" s="44">
        <v>10</v>
      </c>
      <c r="I205" s="40"/>
      <c r="J205" s="44"/>
      <c r="K205" s="17">
        <f t="shared" si="11"/>
        <v>10</v>
      </c>
      <c r="L205" s="45">
        <f t="shared" ref="L205:L268" si="12">ROUND(K205*F205*$L$4,2)</f>
        <v>59.48</v>
      </c>
    </row>
    <row r="206" spans="1:12" ht="55.2" x14ac:dyDescent="0.3">
      <c r="A206" s="39">
        <v>190</v>
      </c>
      <c r="B206" s="40" t="s">
        <v>140</v>
      </c>
      <c r="C206" s="40" t="s">
        <v>25</v>
      </c>
      <c r="D206" s="57">
        <v>1326</v>
      </c>
      <c r="E206" s="42" t="s">
        <v>2</v>
      </c>
      <c r="F206" s="43">
        <f t="shared" si="10"/>
        <v>7.95</v>
      </c>
      <c r="G206" s="40" t="s">
        <v>141</v>
      </c>
      <c r="H206" s="44">
        <v>24</v>
      </c>
      <c r="I206" s="40"/>
      <c r="J206" s="44"/>
      <c r="K206" s="17">
        <f t="shared" si="11"/>
        <v>24</v>
      </c>
      <c r="L206" s="45">
        <f t="shared" si="12"/>
        <v>143.1</v>
      </c>
    </row>
    <row r="207" spans="1:12" ht="55.2" x14ac:dyDescent="0.3">
      <c r="A207" s="39">
        <v>191</v>
      </c>
      <c r="B207" s="40" t="s">
        <v>140</v>
      </c>
      <c r="C207" s="40" t="s">
        <v>25</v>
      </c>
      <c r="D207" s="57">
        <v>1303</v>
      </c>
      <c r="E207" s="42" t="s">
        <v>2</v>
      </c>
      <c r="F207" s="43">
        <f t="shared" si="10"/>
        <v>7.81</v>
      </c>
      <c r="G207" s="40" t="s">
        <v>141</v>
      </c>
      <c r="H207" s="44">
        <v>30</v>
      </c>
      <c r="I207" s="40"/>
      <c r="J207" s="44"/>
      <c r="K207" s="17">
        <f t="shared" si="11"/>
        <v>30</v>
      </c>
      <c r="L207" s="45">
        <f t="shared" si="12"/>
        <v>175.73</v>
      </c>
    </row>
    <row r="208" spans="1:12" ht="55.2" x14ac:dyDescent="0.3">
      <c r="A208" s="39">
        <v>192</v>
      </c>
      <c r="B208" s="40" t="s">
        <v>140</v>
      </c>
      <c r="C208" s="40" t="s">
        <v>25</v>
      </c>
      <c r="D208" s="57">
        <v>1323</v>
      </c>
      <c r="E208" s="42" t="s">
        <v>2</v>
      </c>
      <c r="F208" s="43">
        <f t="shared" si="10"/>
        <v>7.93</v>
      </c>
      <c r="G208" s="40" t="s">
        <v>141</v>
      </c>
      <c r="H208" s="44">
        <v>38</v>
      </c>
      <c r="I208" s="40"/>
      <c r="J208" s="44"/>
      <c r="K208" s="17">
        <f t="shared" si="11"/>
        <v>38</v>
      </c>
      <c r="L208" s="45">
        <f t="shared" si="12"/>
        <v>226.01</v>
      </c>
    </row>
    <row r="209" spans="1:12" ht="55.2" x14ac:dyDescent="0.3">
      <c r="A209" s="39">
        <v>193</v>
      </c>
      <c r="B209" s="40" t="s">
        <v>140</v>
      </c>
      <c r="C209" s="40" t="s">
        <v>25</v>
      </c>
      <c r="D209" s="57">
        <v>1326</v>
      </c>
      <c r="E209" s="42" t="s">
        <v>2</v>
      </c>
      <c r="F209" s="43">
        <f t="shared" si="10"/>
        <v>7.95</v>
      </c>
      <c r="G209" s="40" t="s">
        <v>141</v>
      </c>
      <c r="H209" s="44">
        <v>40</v>
      </c>
      <c r="I209" s="40"/>
      <c r="J209" s="44"/>
      <c r="K209" s="17">
        <f t="shared" si="11"/>
        <v>40</v>
      </c>
      <c r="L209" s="45">
        <f t="shared" si="12"/>
        <v>238.5</v>
      </c>
    </row>
    <row r="210" spans="1:12" ht="55.2" x14ac:dyDescent="0.3">
      <c r="A210" s="39">
        <v>194</v>
      </c>
      <c r="B210" s="40" t="s">
        <v>140</v>
      </c>
      <c r="C210" s="40" t="s">
        <v>28</v>
      </c>
      <c r="D210" s="57">
        <v>1026</v>
      </c>
      <c r="E210" s="42" t="s">
        <v>2</v>
      </c>
      <c r="F210" s="43">
        <f t="shared" si="10"/>
        <v>6.15</v>
      </c>
      <c r="G210" s="40" t="s">
        <v>141</v>
      </c>
      <c r="H210" s="44">
        <v>20</v>
      </c>
      <c r="I210" s="40"/>
      <c r="J210" s="44"/>
      <c r="K210" s="17">
        <f t="shared" si="11"/>
        <v>20</v>
      </c>
      <c r="L210" s="45">
        <f t="shared" si="12"/>
        <v>92.25</v>
      </c>
    </row>
    <row r="211" spans="1:12" ht="55.2" x14ac:dyDescent="0.3">
      <c r="A211" s="39">
        <v>195</v>
      </c>
      <c r="B211" s="40" t="s">
        <v>140</v>
      </c>
      <c r="C211" s="40" t="s">
        <v>31</v>
      </c>
      <c r="D211" s="57">
        <v>1190</v>
      </c>
      <c r="E211" s="42" t="s">
        <v>2</v>
      </c>
      <c r="F211" s="43">
        <f t="shared" si="10"/>
        <v>7.13</v>
      </c>
      <c r="G211" s="40" t="s">
        <v>141</v>
      </c>
      <c r="H211" s="44">
        <v>46</v>
      </c>
      <c r="I211" s="40"/>
      <c r="J211" s="44"/>
      <c r="K211" s="17">
        <f t="shared" si="11"/>
        <v>46</v>
      </c>
      <c r="L211" s="45">
        <f t="shared" si="12"/>
        <v>245.99</v>
      </c>
    </row>
    <row r="212" spans="1:12" ht="55.2" x14ac:dyDescent="0.3">
      <c r="A212" s="39">
        <v>196</v>
      </c>
      <c r="B212" s="40" t="s">
        <v>140</v>
      </c>
      <c r="C212" s="40" t="s">
        <v>31</v>
      </c>
      <c r="D212" s="57">
        <v>1150</v>
      </c>
      <c r="E212" s="42" t="s">
        <v>2</v>
      </c>
      <c r="F212" s="49">
        <f t="shared" si="10"/>
        <v>6.89</v>
      </c>
      <c r="G212" s="40" t="s">
        <v>141</v>
      </c>
      <c r="H212" s="44">
        <v>20</v>
      </c>
      <c r="I212" s="40"/>
      <c r="J212" s="44"/>
      <c r="K212" s="17">
        <f t="shared" si="11"/>
        <v>20</v>
      </c>
      <c r="L212" s="45">
        <f t="shared" si="12"/>
        <v>103.35</v>
      </c>
    </row>
    <row r="213" spans="1:12" ht="55.2" x14ac:dyDescent="0.3">
      <c r="A213" s="39">
        <v>197</v>
      </c>
      <c r="B213" s="40" t="s">
        <v>140</v>
      </c>
      <c r="C213" s="40" t="s">
        <v>28</v>
      </c>
      <c r="D213" s="57">
        <v>1006</v>
      </c>
      <c r="E213" s="42" t="s">
        <v>2</v>
      </c>
      <c r="F213" s="43">
        <f t="shared" si="10"/>
        <v>6.03</v>
      </c>
      <c r="G213" s="40" t="s">
        <v>141</v>
      </c>
      <c r="H213" s="44">
        <v>28</v>
      </c>
      <c r="I213" s="40"/>
      <c r="J213" s="44"/>
      <c r="K213" s="17">
        <f t="shared" si="11"/>
        <v>28</v>
      </c>
      <c r="L213" s="45">
        <f t="shared" si="12"/>
        <v>126.63</v>
      </c>
    </row>
    <row r="214" spans="1:12" ht="55.2" x14ac:dyDescent="0.3">
      <c r="A214" s="39">
        <v>198</v>
      </c>
      <c r="B214" s="40" t="s">
        <v>140</v>
      </c>
      <c r="C214" s="40" t="s">
        <v>31</v>
      </c>
      <c r="D214" s="57">
        <v>1130</v>
      </c>
      <c r="E214" s="42" t="s">
        <v>2</v>
      </c>
      <c r="F214" s="49">
        <f t="shared" si="10"/>
        <v>6.77</v>
      </c>
      <c r="G214" s="40" t="s">
        <v>141</v>
      </c>
      <c r="H214" s="44">
        <v>10</v>
      </c>
      <c r="I214" s="40"/>
      <c r="J214" s="44"/>
      <c r="K214" s="17">
        <f t="shared" si="11"/>
        <v>10</v>
      </c>
      <c r="L214" s="45">
        <f t="shared" si="12"/>
        <v>50.78</v>
      </c>
    </row>
    <row r="215" spans="1:12" ht="179.4" x14ac:dyDescent="0.3">
      <c r="A215" s="39">
        <v>199</v>
      </c>
      <c r="B215" s="40" t="s">
        <v>144</v>
      </c>
      <c r="C215" s="40" t="s">
        <v>31</v>
      </c>
      <c r="D215" s="57">
        <v>1002</v>
      </c>
      <c r="E215" s="42" t="s">
        <v>2</v>
      </c>
      <c r="F215" s="43">
        <f t="shared" si="10"/>
        <v>6.01</v>
      </c>
      <c r="G215" s="40" t="s">
        <v>145</v>
      </c>
      <c r="H215" s="44">
        <v>10</v>
      </c>
      <c r="I215" s="40"/>
      <c r="J215" s="44"/>
      <c r="K215" s="17">
        <f t="shared" si="11"/>
        <v>10</v>
      </c>
      <c r="L215" s="45">
        <f t="shared" si="12"/>
        <v>45.08</v>
      </c>
    </row>
    <row r="216" spans="1:12" ht="220.8" x14ac:dyDescent="0.3">
      <c r="A216" s="39">
        <v>200</v>
      </c>
      <c r="B216" s="40" t="s">
        <v>144</v>
      </c>
      <c r="C216" s="40" t="s">
        <v>31</v>
      </c>
      <c r="D216" s="57">
        <v>1101</v>
      </c>
      <c r="E216" s="42" t="s">
        <v>2</v>
      </c>
      <c r="F216" s="43">
        <f t="shared" si="10"/>
        <v>6.6</v>
      </c>
      <c r="G216" s="40" t="s">
        <v>146</v>
      </c>
      <c r="H216" s="44">
        <v>11</v>
      </c>
      <c r="I216" s="40"/>
      <c r="J216" s="44"/>
      <c r="K216" s="17">
        <f t="shared" si="11"/>
        <v>11</v>
      </c>
      <c r="L216" s="45">
        <f t="shared" si="12"/>
        <v>54.45</v>
      </c>
    </row>
    <row r="217" spans="1:12" ht="234.6" x14ac:dyDescent="0.3">
      <c r="A217" s="39">
        <v>201</v>
      </c>
      <c r="B217" s="40" t="s">
        <v>144</v>
      </c>
      <c r="C217" s="40" t="s">
        <v>25</v>
      </c>
      <c r="D217" s="57">
        <v>1081</v>
      </c>
      <c r="E217" s="42" t="s">
        <v>2</v>
      </c>
      <c r="F217" s="43">
        <f t="shared" si="10"/>
        <v>6.48</v>
      </c>
      <c r="G217" s="40" t="s">
        <v>147</v>
      </c>
      <c r="H217" s="44">
        <v>18</v>
      </c>
      <c r="I217" s="40"/>
      <c r="J217" s="44"/>
      <c r="K217" s="17">
        <f t="shared" si="11"/>
        <v>18</v>
      </c>
      <c r="L217" s="45">
        <f t="shared" si="12"/>
        <v>87.48</v>
      </c>
    </row>
    <row r="218" spans="1:12" ht="110.4" x14ac:dyDescent="0.3">
      <c r="A218" s="39">
        <v>202</v>
      </c>
      <c r="B218" s="40" t="s">
        <v>144</v>
      </c>
      <c r="C218" s="40" t="s">
        <v>25</v>
      </c>
      <c r="D218" s="57">
        <v>1101</v>
      </c>
      <c r="E218" s="42" t="s">
        <v>2</v>
      </c>
      <c r="F218" s="49">
        <f t="shared" si="10"/>
        <v>6.6</v>
      </c>
      <c r="G218" s="40" t="s">
        <v>148</v>
      </c>
      <c r="H218" s="44">
        <v>3</v>
      </c>
      <c r="I218" s="40"/>
      <c r="J218" s="44"/>
      <c r="K218" s="17">
        <f t="shared" si="11"/>
        <v>3</v>
      </c>
      <c r="L218" s="45">
        <f t="shared" si="12"/>
        <v>14.85</v>
      </c>
    </row>
    <row r="219" spans="1:12" ht="110.4" x14ac:dyDescent="0.3">
      <c r="A219" s="39">
        <v>203</v>
      </c>
      <c r="B219" s="40" t="s">
        <v>144</v>
      </c>
      <c r="C219" s="40" t="s">
        <v>31</v>
      </c>
      <c r="D219" s="57">
        <v>1062</v>
      </c>
      <c r="E219" s="42" t="s">
        <v>2</v>
      </c>
      <c r="F219" s="49">
        <f t="shared" si="10"/>
        <v>6.37</v>
      </c>
      <c r="G219" s="40" t="s">
        <v>149</v>
      </c>
      <c r="H219" s="44">
        <v>3</v>
      </c>
      <c r="I219" s="40"/>
      <c r="J219" s="44"/>
      <c r="K219" s="17">
        <f t="shared" si="11"/>
        <v>3</v>
      </c>
      <c r="L219" s="45">
        <f t="shared" si="12"/>
        <v>14.33</v>
      </c>
    </row>
    <row r="220" spans="1:12" ht="96.6" x14ac:dyDescent="0.3">
      <c r="A220" s="39">
        <v>204</v>
      </c>
      <c r="B220" s="40" t="s">
        <v>144</v>
      </c>
      <c r="C220" s="40" t="s">
        <v>134</v>
      </c>
      <c r="D220" s="57">
        <v>1427</v>
      </c>
      <c r="E220" s="42" t="s">
        <v>2</v>
      </c>
      <c r="F220" s="43">
        <f t="shared" si="10"/>
        <v>8.5500000000000007</v>
      </c>
      <c r="G220" s="40" t="s">
        <v>150</v>
      </c>
      <c r="H220" s="44">
        <v>7</v>
      </c>
      <c r="I220" s="40"/>
      <c r="J220" s="44"/>
      <c r="K220" s="17">
        <f t="shared" si="11"/>
        <v>7</v>
      </c>
      <c r="L220" s="45">
        <f t="shared" si="12"/>
        <v>44.89</v>
      </c>
    </row>
    <row r="221" spans="1:12" ht="193.2" x14ac:dyDescent="0.3">
      <c r="A221" s="39">
        <v>205</v>
      </c>
      <c r="B221" s="40" t="s">
        <v>144</v>
      </c>
      <c r="C221" s="40" t="s">
        <v>31</v>
      </c>
      <c r="D221" s="57">
        <v>1062</v>
      </c>
      <c r="E221" s="42" t="s">
        <v>2</v>
      </c>
      <c r="F221" s="43">
        <f t="shared" si="10"/>
        <v>6.37</v>
      </c>
      <c r="G221" s="40" t="s">
        <v>151</v>
      </c>
      <c r="H221" s="44">
        <v>4</v>
      </c>
      <c r="I221" s="40"/>
      <c r="J221" s="44"/>
      <c r="K221" s="17">
        <f t="shared" si="11"/>
        <v>4</v>
      </c>
      <c r="L221" s="45">
        <f t="shared" si="12"/>
        <v>19.11</v>
      </c>
    </row>
    <row r="222" spans="1:12" ht="138" x14ac:dyDescent="0.3">
      <c r="A222" s="39">
        <v>206</v>
      </c>
      <c r="B222" s="40" t="s">
        <v>144</v>
      </c>
      <c r="C222" s="40" t="s">
        <v>25</v>
      </c>
      <c r="D222" s="57">
        <v>1101</v>
      </c>
      <c r="E222" s="42" t="s">
        <v>2</v>
      </c>
      <c r="F222" s="43">
        <f t="shared" si="10"/>
        <v>6.6</v>
      </c>
      <c r="G222" s="40" t="s">
        <v>152</v>
      </c>
      <c r="H222" s="44">
        <v>5</v>
      </c>
      <c r="I222" s="40"/>
      <c r="J222" s="44"/>
      <c r="K222" s="17">
        <f t="shared" si="11"/>
        <v>5</v>
      </c>
      <c r="L222" s="45">
        <f t="shared" si="12"/>
        <v>24.75</v>
      </c>
    </row>
    <row r="223" spans="1:12" ht="220.8" x14ac:dyDescent="0.3">
      <c r="A223" s="39">
        <v>207</v>
      </c>
      <c r="B223" s="40" t="s">
        <v>144</v>
      </c>
      <c r="C223" s="40" t="s">
        <v>25</v>
      </c>
      <c r="D223" s="57">
        <v>1101</v>
      </c>
      <c r="E223" s="42" t="s">
        <v>2</v>
      </c>
      <c r="F223" s="43">
        <f t="shared" si="10"/>
        <v>6.6</v>
      </c>
      <c r="G223" s="40" t="s">
        <v>153</v>
      </c>
      <c r="H223" s="44">
        <v>8</v>
      </c>
      <c r="I223" s="40"/>
      <c r="J223" s="44"/>
      <c r="K223" s="17">
        <f t="shared" si="11"/>
        <v>8</v>
      </c>
      <c r="L223" s="45">
        <f t="shared" si="12"/>
        <v>39.6</v>
      </c>
    </row>
    <row r="224" spans="1:12" ht="165.6" x14ac:dyDescent="0.3">
      <c r="A224" s="39">
        <v>208</v>
      </c>
      <c r="B224" s="40" t="s">
        <v>144</v>
      </c>
      <c r="C224" s="40" t="s">
        <v>31</v>
      </c>
      <c r="D224" s="57">
        <v>1062</v>
      </c>
      <c r="E224" s="42" t="s">
        <v>2</v>
      </c>
      <c r="F224" s="43">
        <f t="shared" si="10"/>
        <v>6.37</v>
      </c>
      <c r="G224" s="40" t="s">
        <v>154</v>
      </c>
      <c r="H224" s="44">
        <v>9</v>
      </c>
      <c r="I224" s="40"/>
      <c r="J224" s="44"/>
      <c r="K224" s="17">
        <f t="shared" si="11"/>
        <v>9</v>
      </c>
      <c r="L224" s="45">
        <f t="shared" si="12"/>
        <v>43</v>
      </c>
    </row>
    <row r="225" spans="1:12" ht="41.4" x14ac:dyDescent="0.3">
      <c r="A225" s="39">
        <v>209</v>
      </c>
      <c r="B225" s="40" t="s">
        <v>144</v>
      </c>
      <c r="C225" s="40" t="s">
        <v>31</v>
      </c>
      <c r="D225" s="57">
        <v>1042</v>
      </c>
      <c r="E225" s="42" t="s">
        <v>2</v>
      </c>
      <c r="F225" s="43">
        <f t="shared" si="10"/>
        <v>6.25</v>
      </c>
      <c r="G225" s="40" t="s">
        <v>155</v>
      </c>
      <c r="H225" s="44">
        <v>3</v>
      </c>
      <c r="I225" s="40"/>
      <c r="J225" s="44"/>
      <c r="K225" s="17">
        <f t="shared" si="11"/>
        <v>3</v>
      </c>
      <c r="L225" s="45">
        <f t="shared" si="12"/>
        <v>14.06</v>
      </c>
    </row>
    <row r="226" spans="1:12" ht="138" x14ac:dyDescent="0.3">
      <c r="A226" s="39">
        <v>210</v>
      </c>
      <c r="B226" s="40" t="s">
        <v>144</v>
      </c>
      <c r="C226" s="40" t="s">
        <v>31</v>
      </c>
      <c r="D226" s="57">
        <v>1061</v>
      </c>
      <c r="E226" s="42" t="s">
        <v>2</v>
      </c>
      <c r="F226" s="43">
        <f t="shared" si="10"/>
        <v>6.36</v>
      </c>
      <c r="G226" s="40" t="s">
        <v>156</v>
      </c>
      <c r="H226" s="44">
        <v>8</v>
      </c>
      <c r="I226" s="40"/>
      <c r="J226" s="44"/>
      <c r="K226" s="17">
        <f t="shared" si="11"/>
        <v>8</v>
      </c>
      <c r="L226" s="45">
        <f t="shared" si="12"/>
        <v>38.159999999999997</v>
      </c>
    </row>
    <row r="227" spans="1:12" ht="82.8" x14ac:dyDescent="0.3">
      <c r="A227" s="39">
        <v>211</v>
      </c>
      <c r="B227" s="40" t="s">
        <v>144</v>
      </c>
      <c r="C227" s="40" t="s">
        <v>25</v>
      </c>
      <c r="D227" s="57">
        <v>1081</v>
      </c>
      <c r="E227" s="42" t="s">
        <v>2</v>
      </c>
      <c r="F227" s="43">
        <f t="shared" si="10"/>
        <v>6.48</v>
      </c>
      <c r="G227" s="40" t="s">
        <v>157</v>
      </c>
      <c r="H227" s="44">
        <v>10</v>
      </c>
      <c r="I227" s="40"/>
      <c r="J227" s="44"/>
      <c r="K227" s="17">
        <f t="shared" si="11"/>
        <v>10</v>
      </c>
      <c r="L227" s="45">
        <f t="shared" si="12"/>
        <v>48.6</v>
      </c>
    </row>
    <row r="228" spans="1:12" ht="82.8" x14ac:dyDescent="0.3">
      <c r="A228" s="39">
        <v>212</v>
      </c>
      <c r="B228" s="40" t="s">
        <v>158</v>
      </c>
      <c r="C228" s="40" t="s">
        <v>31</v>
      </c>
      <c r="D228" s="57">
        <v>1120</v>
      </c>
      <c r="E228" s="42" t="s">
        <v>2</v>
      </c>
      <c r="F228" s="43">
        <f t="shared" si="10"/>
        <v>6.71</v>
      </c>
      <c r="G228" s="40" t="s">
        <v>159</v>
      </c>
      <c r="H228" s="44">
        <v>5</v>
      </c>
      <c r="I228" s="40"/>
      <c r="J228" s="44"/>
      <c r="K228" s="17">
        <f t="shared" si="11"/>
        <v>5</v>
      </c>
      <c r="L228" s="45">
        <f t="shared" si="12"/>
        <v>25.16</v>
      </c>
    </row>
    <row r="229" spans="1:12" ht="151.80000000000001" x14ac:dyDescent="0.3">
      <c r="A229" s="39">
        <v>213</v>
      </c>
      <c r="B229" s="40" t="s">
        <v>158</v>
      </c>
      <c r="C229" s="40" t="s">
        <v>25</v>
      </c>
      <c r="D229" s="57">
        <v>1170</v>
      </c>
      <c r="E229" s="42" t="s">
        <v>2</v>
      </c>
      <c r="F229" s="43">
        <f t="shared" si="10"/>
        <v>7.01</v>
      </c>
      <c r="G229" s="40" t="s">
        <v>160</v>
      </c>
      <c r="H229" s="44">
        <v>8</v>
      </c>
      <c r="I229" s="40"/>
      <c r="J229" s="44"/>
      <c r="K229" s="17">
        <f t="shared" si="11"/>
        <v>8</v>
      </c>
      <c r="L229" s="45">
        <f t="shared" si="12"/>
        <v>42.06</v>
      </c>
    </row>
    <row r="230" spans="1:12" ht="193.2" x14ac:dyDescent="0.3">
      <c r="A230" s="39">
        <v>214</v>
      </c>
      <c r="B230" s="40" t="s">
        <v>158</v>
      </c>
      <c r="C230" s="40" t="s">
        <v>31</v>
      </c>
      <c r="D230" s="57">
        <v>1160</v>
      </c>
      <c r="E230" s="42" t="s">
        <v>2</v>
      </c>
      <c r="F230" s="43">
        <f t="shared" si="10"/>
        <v>6.95</v>
      </c>
      <c r="G230" s="40" t="s">
        <v>161</v>
      </c>
      <c r="H230" s="44">
        <v>22</v>
      </c>
      <c r="I230" s="40"/>
      <c r="J230" s="44"/>
      <c r="K230" s="17">
        <f t="shared" si="11"/>
        <v>22</v>
      </c>
      <c r="L230" s="45">
        <f t="shared" si="12"/>
        <v>114.68</v>
      </c>
    </row>
    <row r="231" spans="1:12" ht="82.8" x14ac:dyDescent="0.3">
      <c r="A231" s="39">
        <v>215</v>
      </c>
      <c r="B231" s="40" t="s">
        <v>158</v>
      </c>
      <c r="C231" s="40" t="s">
        <v>31</v>
      </c>
      <c r="D231" s="57">
        <v>1140</v>
      </c>
      <c r="E231" s="42" t="s">
        <v>2</v>
      </c>
      <c r="F231" s="43">
        <f t="shared" si="10"/>
        <v>6.83</v>
      </c>
      <c r="G231" s="40" t="s">
        <v>162</v>
      </c>
      <c r="H231" s="44">
        <v>5</v>
      </c>
      <c r="I231" s="40"/>
      <c r="J231" s="44"/>
      <c r="K231" s="17">
        <f t="shared" si="11"/>
        <v>5</v>
      </c>
      <c r="L231" s="45">
        <f t="shared" si="12"/>
        <v>25.61</v>
      </c>
    </row>
    <row r="232" spans="1:12" ht="331.2" x14ac:dyDescent="0.3">
      <c r="A232" s="39">
        <v>216</v>
      </c>
      <c r="B232" s="40" t="s">
        <v>158</v>
      </c>
      <c r="C232" s="40" t="s">
        <v>31</v>
      </c>
      <c r="D232" s="57">
        <v>1140</v>
      </c>
      <c r="E232" s="42" t="s">
        <v>2</v>
      </c>
      <c r="F232" s="43">
        <f t="shared" si="10"/>
        <v>6.83</v>
      </c>
      <c r="G232" s="40" t="s">
        <v>163</v>
      </c>
      <c r="H232" s="44">
        <v>29</v>
      </c>
      <c r="I232" s="40"/>
      <c r="J232" s="44"/>
      <c r="K232" s="17">
        <f t="shared" si="11"/>
        <v>29</v>
      </c>
      <c r="L232" s="45">
        <f t="shared" si="12"/>
        <v>148.55000000000001</v>
      </c>
    </row>
    <row r="233" spans="1:12" ht="345" x14ac:dyDescent="0.3">
      <c r="A233" s="39">
        <v>217</v>
      </c>
      <c r="B233" s="40" t="s">
        <v>158</v>
      </c>
      <c r="C233" s="40" t="s">
        <v>25</v>
      </c>
      <c r="D233" s="57">
        <v>1171</v>
      </c>
      <c r="E233" s="42" t="s">
        <v>2</v>
      </c>
      <c r="F233" s="43">
        <f t="shared" si="10"/>
        <v>7.02</v>
      </c>
      <c r="G233" s="40" t="s">
        <v>164</v>
      </c>
      <c r="H233" s="44">
        <v>24</v>
      </c>
      <c r="I233" s="40"/>
      <c r="J233" s="44"/>
      <c r="K233" s="17">
        <f t="shared" si="11"/>
        <v>24</v>
      </c>
      <c r="L233" s="45">
        <f t="shared" si="12"/>
        <v>126.36</v>
      </c>
    </row>
    <row r="234" spans="1:12" ht="82.8" x14ac:dyDescent="0.3">
      <c r="A234" s="39">
        <v>218</v>
      </c>
      <c r="B234" s="40" t="s">
        <v>158</v>
      </c>
      <c r="C234" s="40" t="s">
        <v>25</v>
      </c>
      <c r="D234" s="57">
        <v>1120</v>
      </c>
      <c r="E234" s="42" t="s">
        <v>2</v>
      </c>
      <c r="F234" s="43">
        <f t="shared" si="10"/>
        <v>6.71</v>
      </c>
      <c r="G234" s="40" t="s">
        <v>165</v>
      </c>
      <c r="H234" s="44">
        <v>4</v>
      </c>
      <c r="I234" s="40"/>
      <c r="J234" s="44"/>
      <c r="K234" s="17">
        <f t="shared" si="11"/>
        <v>4</v>
      </c>
      <c r="L234" s="45">
        <f t="shared" si="12"/>
        <v>20.13</v>
      </c>
    </row>
    <row r="235" spans="1:12" ht="151.80000000000001" x14ac:dyDescent="0.3">
      <c r="A235" s="39">
        <v>219</v>
      </c>
      <c r="B235" s="40" t="s">
        <v>158</v>
      </c>
      <c r="C235" s="40" t="s">
        <v>31</v>
      </c>
      <c r="D235" s="57">
        <v>1100</v>
      </c>
      <c r="E235" s="42" t="s">
        <v>2</v>
      </c>
      <c r="F235" s="49">
        <f t="shared" si="10"/>
        <v>6.59</v>
      </c>
      <c r="G235" s="40" t="s">
        <v>166</v>
      </c>
      <c r="H235" s="44">
        <v>6</v>
      </c>
      <c r="I235" s="40"/>
      <c r="J235" s="44"/>
      <c r="K235" s="17">
        <f t="shared" si="11"/>
        <v>6</v>
      </c>
      <c r="L235" s="45">
        <f t="shared" si="12"/>
        <v>29.66</v>
      </c>
    </row>
    <row r="236" spans="1:12" ht="234.6" x14ac:dyDescent="0.3">
      <c r="A236" s="39">
        <v>220</v>
      </c>
      <c r="B236" s="40" t="s">
        <v>158</v>
      </c>
      <c r="C236" s="40" t="s">
        <v>31</v>
      </c>
      <c r="D236" s="57">
        <v>1099</v>
      </c>
      <c r="E236" s="42" t="s">
        <v>2</v>
      </c>
      <c r="F236" s="43">
        <f t="shared" si="10"/>
        <v>6.59</v>
      </c>
      <c r="G236" s="40" t="s">
        <v>167</v>
      </c>
      <c r="H236" s="44">
        <v>11</v>
      </c>
      <c r="I236" s="40"/>
      <c r="J236" s="44"/>
      <c r="K236" s="17">
        <f t="shared" si="11"/>
        <v>11</v>
      </c>
      <c r="L236" s="45">
        <f t="shared" si="12"/>
        <v>54.37</v>
      </c>
    </row>
    <row r="237" spans="1:12" ht="55.2" x14ac:dyDescent="0.3">
      <c r="A237" s="39">
        <v>221</v>
      </c>
      <c r="B237" s="40" t="s">
        <v>168</v>
      </c>
      <c r="C237" s="40" t="s">
        <v>31</v>
      </c>
      <c r="D237" s="57">
        <v>1130</v>
      </c>
      <c r="E237" s="42" t="s">
        <v>2</v>
      </c>
      <c r="F237" s="43">
        <f t="shared" si="10"/>
        <v>6.77</v>
      </c>
      <c r="G237" s="40" t="s">
        <v>169</v>
      </c>
      <c r="H237" s="44">
        <v>3</v>
      </c>
      <c r="I237" s="40"/>
      <c r="J237" s="44"/>
      <c r="K237" s="17">
        <f t="shared" si="11"/>
        <v>3</v>
      </c>
      <c r="L237" s="45">
        <f t="shared" si="12"/>
        <v>15.23</v>
      </c>
    </row>
    <row r="238" spans="1:12" ht="55.2" x14ac:dyDescent="0.3">
      <c r="A238" s="39">
        <v>222</v>
      </c>
      <c r="B238" s="40" t="s">
        <v>168</v>
      </c>
      <c r="C238" s="40" t="s">
        <v>31</v>
      </c>
      <c r="D238" s="57">
        <v>1230</v>
      </c>
      <c r="E238" s="42" t="s">
        <v>2</v>
      </c>
      <c r="F238" s="43">
        <f t="shared" si="10"/>
        <v>7.37</v>
      </c>
      <c r="G238" s="40" t="s">
        <v>169</v>
      </c>
      <c r="H238" s="44">
        <v>17</v>
      </c>
      <c r="I238" s="40"/>
      <c r="J238" s="44"/>
      <c r="K238" s="17">
        <f t="shared" si="11"/>
        <v>17</v>
      </c>
      <c r="L238" s="45">
        <f t="shared" si="12"/>
        <v>93.97</v>
      </c>
    </row>
    <row r="239" spans="1:12" ht="55.2" x14ac:dyDescent="0.3">
      <c r="A239" s="39">
        <v>223</v>
      </c>
      <c r="B239" s="40" t="s">
        <v>168</v>
      </c>
      <c r="C239" s="40" t="s">
        <v>31</v>
      </c>
      <c r="D239" s="57">
        <v>1150</v>
      </c>
      <c r="E239" s="42" t="s">
        <v>2</v>
      </c>
      <c r="F239" s="43">
        <f t="shared" si="10"/>
        <v>6.89</v>
      </c>
      <c r="G239" s="40" t="s">
        <v>169</v>
      </c>
      <c r="H239" s="44">
        <v>25</v>
      </c>
      <c r="I239" s="40"/>
      <c r="J239" s="44"/>
      <c r="K239" s="17">
        <f t="shared" si="11"/>
        <v>25</v>
      </c>
      <c r="L239" s="45">
        <f t="shared" si="12"/>
        <v>129.19</v>
      </c>
    </row>
    <row r="240" spans="1:12" ht="55.2" x14ac:dyDescent="0.3">
      <c r="A240" s="39">
        <v>224</v>
      </c>
      <c r="B240" s="40" t="s">
        <v>168</v>
      </c>
      <c r="C240" s="40" t="s">
        <v>31</v>
      </c>
      <c r="D240" s="57">
        <v>1210</v>
      </c>
      <c r="E240" s="42" t="s">
        <v>2</v>
      </c>
      <c r="F240" s="43">
        <f t="shared" si="10"/>
        <v>7.25</v>
      </c>
      <c r="G240" s="40" t="s">
        <v>169</v>
      </c>
      <c r="H240" s="44">
        <v>8</v>
      </c>
      <c r="I240" s="40"/>
      <c r="J240" s="44"/>
      <c r="K240" s="17">
        <f t="shared" si="11"/>
        <v>8</v>
      </c>
      <c r="L240" s="45">
        <f t="shared" si="12"/>
        <v>43.5</v>
      </c>
    </row>
    <row r="241" spans="1:12" ht="55.2" x14ac:dyDescent="0.3">
      <c r="A241" s="39">
        <v>225</v>
      </c>
      <c r="B241" s="40" t="s">
        <v>168</v>
      </c>
      <c r="C241" s="40" t="s">
        <v>25</v>
      </c>
      <c r="D241" s="57">
        <v>1226</v>
      </c>
      <c r="E241" s="42" t="s">
        <v>2</v>
      </c>
      <c r="F241" s="43">
        <f t="shared" si="10"/>
        <v>7.35</v>
      </c>
      <c r="G241" s="40" t="s">
        <v>169</v>
      </c>
      <c r="H241" s="44">
        <v>7</v>
      </c>
      <c r="I241" s="40"/>
      <c r="J241" s="44"/>
      <c r="K241" s="17">
        <f t="shared" si="11"/>
        <v>7</v>
      </c>
      <c r="L241" s="45">
        <f t="shared" si="12"/>
        <v>38.590000000000003</v>
      </c>
    </row>
    <row r="242" spans="1:12" ht="55.2" x14ac:dyDescent="0.3">
      <c r="A242" s="39">
        <v>226</v>
      </c>
      <c r="B242" s="40" t="s">
        <v>168</v>
      </c>
      <c r="C242" s="40" t="s">
        <v>31</v>
      </c>
      <c r="D242" s="57">
        <v>1190</v>
      </c>
      <c r="E242" s="42" t="s">
        <v>2</v>
      </c>
      <c r="F242" s="43">
        <f t="shared" si="10"/>
        <v>7.13</v>
      </c>
      <c r="G242" s="40" t="s">
        <v>169</v>
      </c>
      <c r="H242" s="44">
        <v>8</v>
      </c>
      <c r="I242" s="40"/>
      <c r="J242" s="44"/>
      <c r="K242" s="17">
        <f t="shared" si="11"/>
        <v>8</v>
      </c>
      <c r="L242" s="45">
        <f t="shared" si="12"/>
        <v>42.78</v>
      </c>
    </row>
    <row r="243" spans="1:12" ht="55.2" x14ac:dyDescent="0.3">
      <c r="A243" s="39">
        <v>227</v>
      </c>
      <c r="B243" s="40" t="s">
        <v>168</v>
      </c>
      <c r="C243" s="40" t="s">
        <v>31</v>
      </c>
      <c r="D243" s="57">
        <v>1170</v>
      </c>
      <c r="E243" s="42" t="s">
        <v>2</v>
      </c>
      <c r="F243" s="49">
        <f t="shared" si="10"/>
        <v>7.01</v>
      </c>
      <c r="G243" s="40" t="s">
        <v>169</v>
      </c>
      <c r="H243" s="44">
        <v>22</v>
      </c>
      <c r="I243" s="40"/>
      <c r="J243" s="44"/>
      <c r="K243" s="17">
        <f t="shared" si="11"/>
        <v>22</v>
      </c>
      <c r="L243" s="45">
        <f t="shared" si="12"/>
        <v>115.67</v>
      </c>
    </row>
    <row r="244" spans="1:12" ht="55.2" x14ac:dyDescent="0.3">
      <c r="A244" s="39">
        <v>228</v>
      </c>
      <c r="B244" s="40" t="s">
        <v>168</v>
      </c>
      <c r="C244" s="40" t="s">
        <v>31</v>
      </c>
      <c r="D244" s="57">
        <v>1170</v>
      </c>
      <c r="E244" s="42" t="s">
        <v>2</v>
      </c>
      <c r="F244" s="43">
        <f t="shared" si="10"/>
        <v>7.01</v>
      </c>
      <c r="G244" s="40" t="s">
        <v>169</v>
      </c>
      <c r="H244" s="44">
        <v>8</v>
      </c>
      <c r="I244" s="40"/>
      <c r="J244" s="44"/>
      <c r="K244" s="17">
        <f t="shared" si="11"/>
        <v>8</v>
      </c>
      <c r="L244" s="45">
        <f t="shared" si="12"/>
        <v>42.06</v>
      </c>
    </row>
    <row r="245" spans="1:12" ht="55.2" x14ac:dyDescent="0.3">
      <c r="A245" s="39">
        <v>229</v>
      </c>
      <c r="B245" s="40" t="s">
        <v>168</v>
      </c>
      <c r="C245" s="40" t="s">
        <v>31</v>
      </c>
      <c r="D245" s="57">
        <v>1230</v>
      </c>
      <c r="E245" s="42" t="s">
        <v>2</v>
      </c>
      <c r="F245" s="43">
        <f t="shared" si="10"/>
        <v>7.37</v>
      </c>
      <c r="G245" s="40" t="s">
        <v>169</v>
      </c>
      <c r="H245" s="44">
        <v>16</v>
      </c>
      <c r="I245" s="40"/>
      <c r="J245" s="44"/>
      <c r="K245" s="17">
        <f t="shared" si="11"/>
        <v>16</v>
      </c>
      <c r="L245" s="45">
        <f t="shared" si="12"/>
        <v>88.44</v>
      </c>
    </row>
    <row r="246" spans="1:12" ht="55.2" x14ac:dyDescent="0.3">
      <c r="A246" s="39">
        <v>230</v>
      </c>
      <c r="B246" s="40" t="s">
        <v>168</v>
      </c>
      <c r="C246" s="40" t="s">
        <v>31</v>
      </c>
      <c r="D246" s="57">
        <v>1210</v>
      </c>
      <c r="E246" s="42" t="s">
        <v>2</v>
      </c>
      <c r="F246" s="43">
        <f t="shared" si="10"/>
        <v>7.25</v>
      </c>
      <c r="G246" s="40" t="s">
        <v>169</v>
      </c>
      <c r="H246" s="44">
        <v>2</v>
      </c>
      <c r="I246" s="40"/>
      <c r="J246" s="44"/>
      <c r="K246" s="17">
        <f t="shared" si="11"/>
        <v>2</v>
      </c>
      <c r="L246" s="45">
        <f t="shared" si="12"/>
        <v>10.88</v>
      </c>
    </row>
    <row r="247" spans="1:12" ht="55.2" x14ac:dyDescent="0.3">
      <c r="A247" s="39">
        <v>231</v>
      </c>
      <c r="B247" s="40" t="s">
        <v>168</v>
      </c>
      <c r="C247" s="40" t="s">
        <v>31</v>
      </c>
      <c r="D247" s="57">
        <v>1150</v>
      </c>
      <c r="E247" s="42" t="s">
        <v>2</v>
      </c>
      <c r="F247" s="43">
        <f t="shared" si="10"/>
        <v>6.89</v>
      </c>
      <c r="G247" s="40" t="s">
        <v>169</v>
      </c>
      <c r="H247" s="44">
        <v>14</v>
      </c>
      <c r="I247" s="40"/>
      <c r="J247" s="44"/>
      <c r="K247" s="17">
        <f t="shared" si="11"/>
        <v>14</v>
      </c>
      <c r="L247" s="45">
        <f t="shared" si="12"/>
        <v>72.349999999999994</v>
      </c>
    </row>
    <row r="248" spans="1:12" ht="55.2" x14ac:dyDescent="0.3">
      <c r="A248" s="39">
        <v>232</v>
      </c>
      <c r="B248" s="40" t="s">
        <v>168</v>
      </c>
      <c r="C248" s="40" t="s">
        <v>31</v>
      </c>
      <c r="D248" s="57">
        <v>1170</v>
      </c>
      <c r="E248" s="42" t="s">
        <v>2</v>
      </c>
      <c r="F248" s="43">
        <f t="shared" si="10"/>
        <v>7.01</v>
      </c>
      <c r="G248" s="40" t="s">
        <v>169</v>
      </c>
      <c r="H248" s="44">
        <v>5</v>
      </c>
      <c r="I248" s="40"/>
      <c r="J248" s="44"/>
      <c r="K248" s="17">
        <f t="shared" si="11"/>
        <v>5</v>
      </c>
      <c r="L248" s="45">
        <f t="shared" si="12"/>
        <v>26.29</v>
      </c>
    </row>
    <row r="249" spans="1:12" ht="55.2" x14ac:dyDescent="0.3">
      <c r="A249" s="39">
        <v>233</v>
      </c>
      <c r="B249" s="40" t="s">
        <v>168</v>
      </c>
      <c r="C249" s="40" t="s">
        <v>25</v>
      </c>
      <c r="D249" s="57">
        <v>1266</v>
      </c>
      <c r="E249" s="42" t="s">
        <v>2</v>
      </c>
      <c r="F249" s="43">
        <f t="shared" si="10"/>
        <v>7.59</v>
      </c>
      <c r="G249" s="40" t="s">
        <v>169</v>
      </c>
      <c r="H249" s="44">
        <v>2</v>
      </c>
      <c r="I249" s="40"/>
      <c r="J249" s="44"/>
      <c r="K249" s="17">
        <f t="shared" si="11"/>
        <v>2</v>
      </c>
      <c r="L249" s="45">
        <f t="shared" si="12"/>
        <v>11.39</v>
      </c>
    </row>
    <row r="250" spans="1:12" ht="55.2" x14ac:dyDescent="0.3">
      <c r="A250" s="39">
        <v>234</v>
      </c>
      <c r="B250" s="40" t="s">
        <v>168</v>
      </c>
      <c r="C250" s="40" t="s">
        <v>31</v>
      </c>
      <c r="D250" s="57">
        <v>1170</v>
      </c>
      <c r="E250" s="42" t="s">
        <v>2</v>
      </c>
      <c r="F250" s="43">
        <f t="shared" si="10"/>
        <v>7.01</v>
      </c>
      <c r="G250" s="40" t="s">
        <v>169</v>
      </c>
      <c r="H250" s="44">
        <v>3</v>
      </c>
      <c r="I250" s="40"/>
      <c r="J250" s="44"/>
      <c r="K250" s="17">
        <f t="shared" si="11"/>
        <v>3</v>
      </c>
      <c r="L250" s="45">
        <f t="shared" si="12"/>
        <v>15.77</v>
      </c>
    </row>
    <row r="251" spans="1:12" ht="55.2" x14ac:dyDescent="0.3">
      <c r="A251" s="39">
        <v>235</v>
      </c>
      <c r="B251" s="40" t="s">
        <v>168</v>
      </c>
      <c r="C251" s="40" t="s">
        <v>31</v>
      </c>
      <c r="D251" s="57">
        <v>1130</v>
      </c>
      <c r="E251" s="42" t="s">
        <v>2</v>
      </c>
      <c r="F251" s="43">
        <f t="shared" si="10"/>
        <v>6.77</v>
      </c>
      <c r="G251" s="40" t="s">
        <v>169</v>
      </c>
      <c r="H251" s="44">
        <v>3</v>
      </c>
      <c r="I251" s="40"/>
      <c r="J251" s="44"/>
      <c r="K251" s="17">
        <f t="shared" si="11"/>
        <v>3</v>
      </c>
      <c r="L251" s="45">
        <f t="shared" si="12"/>
        <v>15.23</v>
      </c>
    </row>
    <row r="252" spans="1:12" ht="55.2" x14ac:dyDescent="0.3">
      <c r="A252" s="39">
        <v>236</v>
      </c>
      <c r="B252" s="40" t="s">
        <v>168</v>
      </c>
      <c r="C252" s="40" t="s">
        <v>25</v>
      </c>
      <c r="D252" s="57">
        <v>1245</v>
      </c>
      <c r="E252" s="42" t="s">
        <v>2</v>
      </c>
      <c r="F252" s="43">
        <f t="shared" si="10"/>
        <v>7.46</v>
      </c>
      <c r="G252" s="40" t="s">
        <v>169</v>
      </c>
      <c r="H252" s="44">
        <v>6</v>
      </c>
      <c r="I252" s="40"/>
      <c r="J252" s="44"/>
      <c r="K252" s="17">
        <f t="shared" si="11"/>
        <v>6</v>
      </c>
      <c r="L252" s="45">
        <f t="shared" si="12"/>
        <v>33.57</v>
      </c>
    </row>
    <row r="253" spans="1:12" ht="55.2" x14ac:dyDescent="0.3">
      <c r="A253" s="39">
        <v>237</v>
      </c>
      <c r="B253" s="40" t="s">
        <v>168</v>
      </c>
      <c r="C253" s="40" t="s">
        <v>25</v>
      </c>
      <c r="D253" s="57">
        <v>1225</v>
      </c>
      <c r="E253" s="42" t="s">
        <v>2</v>
      </c>
      <c r="F253" s="43">
        <f t="shared" si="10"/>
        <v>7.34</v>
      </c>
      <c r="G253" s="40" t="s">
        <v>169</v>
      </c>
      <c r="H253" s="44">
        <v>9</v>
      </c>
      <c r="I253" s="40"/>
      <c r="J253" s="44"/>
      <c r="K253" s="17">
        <f t="shared" si="11"/>
        <v>9</v>
      </c>
      <c r="L253" s="45">
        <f t="shared" si="12"/>
        <v>49.55</v>
      </c>
    </row>
    <row r="254" spans="1:12" ht="55.2" x14ac:dyDescent="0.3">
      <c r="A254" s="39">
        <v>238</v>
      </c>
      <c r="B254" s="40" t="s">
        <v>168</v>
      </c>
      <c r="C254" s="40" t="s">
        <v>25</v>
      </c>
      <c r="D254" s="57">
        <v>1226</v>
      </c>
      <c r="E254" s="42" t="s">
        <v>2</v>
      </c>
      <c r="F254" s="43">
        <f t="shared" ref="F254:F317" si="13">IF(D254=0,0,IF(E254=0,0,IF(IF(E254="s",$F$4,IF(E254="n",$F$3,0))&gt;0,ROUND(D254/IF(E254="s",$F$4,IF(E254="n",$F$3,0)),2),0)))</f>
        <v>7.35</v>
      </c>
      <c r="G254" s="40" t="s">
        <v>169</v>
      </c>
      <c r="H254" s="44">
        <v>8</v>
      </c>
      <c r="I254" s="40"/>
      <c r="J254" s="44"/>
      <c r="K254" s="17">
        <f t="shared" si="11"/>
        <v>8</v>
      </c>
      <c r="L254" s="45">
        <f t="shared" si="12"/>
        <v>44.1</v>
      </c>
    </row>
    <row r="255" spans="1:12" ht="55.2" x14ac:dyDescent="0.3">
      <c r="A255" s="39">
        <v>239</v>
      </c>
      <c r="B255" s="40" t="s">
        <v>168</v>
      </c>
      <c r="C255" s="40" t="s">
        <v>31</v>
      </c>
      <c r="D255" s="57">
        <v>1190</v>
      </c>
      <c r="E255" s="42" t="s">
        <v>2</v>
      </c>
      <c r="F255" s="49">
        <f t="shared" si="13"/>
        <v>7.13</v>
      </c>
      <c r="G255" s="40" t="s">
        <v>169</v>
      </c>
      <c r="H255" s="44">
        <v>33</v>
      </c>
      <c r="I255" s="40"/>
      <c r="J255" s="44"/>
      <c r="K255" s="17">
        <f t="shared" si="11"/>
        <v>33</v>
      </c>
      <c r="L255" s="45">
        <f t="shared" si="12"/>
        <v>176.47</v>
      </c>
    </row>
    <row r="256" spans="1:12" ht="55.2" x14ac:dyDescent="0.3">
      <c r="A256" s="39">
        <v>240</v>
      </c>
      <c r="B256" s="40" t="s">
        <v>168</v>
      </c>
      <c r="C256" s="40" t="s">
        <v>31</v>
      </c>
      <c r="D256" s="57">
        <v>1190</v>
      </c>
      <c r="E256" s="42" t="s">
        <v>2</v>
      </c>
      <c r="F256" s="43">
        <f t="shared" si="13"/>
        <v>7.13</v>
      </c>
      <c r="G256" s="40" t="s">
        <v>169</v>
      </c>
      <c r="H256" s="44">
        <v>3</v>
      </c>
      <c r="I256" s="40"/>
      <c r="J256" s="44"/>
      <c r="K256" s="17">
        <f t="shared" si="11"/>
        <v>3</v>
      </c>
      <c r="L256" s="45">
        <f t="shared" si="12"/>
        <v>16.04</v>
      </c>
    </row>
    <row r="257" spans="1:12" ht="110.4" x14ac:dyDescent="0.3">
      <c r="A257" s="39">
        <v>241</v>
      </c>
      <c r="B257" s="40" t="s">
        <v>168</v>
      </c>
      <c r="C257" s="40" t="s">
        <v>25</v>
      </c>
      <c r="D257" s="57">
        <v>1225</v>
      </c>
      <c r="E257" s="42" t="s">
        <v>2</v>
      </c>
      <c r="F257" s="43">
        <f t="shared" si="13"/>
        <v>7.34</v>
      </c>
      <c r="G257" s="40" t="s">
        <v>170</v>
      </c>
      <c r="H257" s="44">
        <v>50</v>
      </c>
      <c r="I257" s="40"/>
      <c r="J257" s="44"/>
      <c r="K257" s="17">
        <f t="shared" si="11"/>
        <v>50</v>
      </c>
      <c r="L257" s="45">
        <f t="shared" si="12"/>
        <v>275.25</v>
      </c>
    </row>
    <row r="258" spans="1:12" ht="110.4" x14ac:dyDescent="0.3">
      <c r="A258" s="39">
        <v>242</v>
      </c>
      <c r="B258" s="40" t="s">
        <v>168</v>
      </c>
      <c r="C258" s="40" t="s">
        <v>25</v>
      </c>
      <c r="D258" s="57">
        <v>1265</v>
      </c>
      <c r="E258" s="42" t="s">
        <v>2</v>
      </c>
      <c r="F258" s="43">
        <f t="shared" si="13"/>
        <v>7.58</v>
      </c>
      <c r="G258" s="40" t="s">
        <v>170</v>
      </c>
      <c r="H258" s="44">
        <v>47</v>
      </c>
      <c r="I258" s="40"/>
      <c r="J258" s="44"/>
      <c r="K258" s="17">
        <f t="shared" si="11"/>
        <v>47</v>
      </c>
      <c r="L258" s="45">
        <f t="shared" si="12"/>
        <v>267.2</v>
      </c>
    </row>
    <row r="259" spans="1:12" ht="110.4" x14ac:dyDescent="0.3">
      <c r="A259" s="39">
        <v>243</v>
      </c>
      <c r="B259" s="40" t="s">
        <v>168</v>
      </c>
      <c r="C259" s="40" t="s">
        <v>25</v>
      </c>
      <c r="D259" s="57">
        <v>1226</v>
      </c>
      <c r="E259" s="42" t="s">
        <v>2</v>
      </c>
      <c r="F259" s="43">
        <f t="shared" si="13"/>
        <v>7.35</v>
      </c>
      <c r="G259" s="40" t="s">
        <v>170</v>
      </c>
      <c r="H259" s="44">
        <v>58</v>
      </c>
      <c r="I259" s="40"/>
      <c r="J259" s="44"/>
      <c r="K259" s="17">
        <f t="shared" si="11"/>
        <v>58</v>
      </c>
      <c r="L259" s="45">
        <f t="shared" si="12"/>
        <v>319.73</v>
      </c>
    </row>
    <row r="260" spans="1:12" ht="110.4" x14ac:dyDescent="0.3">
      <c r="A260" s="39">
        <v>244</v>
      </c>
      <c r="B260" s="40" t="s">
        <v>168</v>
      </c>
      <c r="C260" s="40" t="s">
        <v>31</v>
      </c>
      <c r="D260" s="57">
        <v>1210</v>
      </c>
      <c r="E260" s="42" t="s">
        <v>2</v>
      </c>
      <c r="F260" s="43">
        <f t="shared" si="13"/>
        <v>7.25</v>
      </c>
      <c r="G260" s="40" t="s">
        <v>170</v>
      </c>
      <c r="H260" s="44">
        <v>76</v>
      </c>
      <c r="I260" s="40"/>
      <c r="J260" s="44"/>
      <c r="K260" s="17">
        <f t="shared" si="11"/>
        <v>76</v>
      </c>
      <c r="L260" s="45">
        <f t="shared" si="12"/>
        <v>413.25</v>
      </c>
    </row>
    <row r="261" spans="1:12" ht="110.4" x14ac:dyDescent="0.3">
      <c r="A261" s="39">
        <v>245</v>
      </c>
      <c r="B261" s="40" t="s">
        <v>168</v>
      </c>
      <c r="C261" s="40" t="s">
        <v>31</v>
      </c>
      <c r="D261" s="57">
        <v>1190</v>
      </c>
      <c r="E261" s="42" t="s">
        <v>2</v>
      </c>
      <c r="F261" s="43">
        <f t="shared" si="13"/>
        <v>7.13</v>
      </c>
      <c r="G261" s="40" t="s">
        <v>170</v>
      </c>
      <c r="H261" s="44">
        <v>14</v>
      </c>
      <c r="I261" s="40"/>
      <c r="J261" s="44"/>
      <c r="K261" s="17">
        <f t="shared" si="11"/>
        <v>14</v>
      </c>
      <c r="L261" s="45">
        <f t="shared" si="12"/>
        <v>74.87</v>
      </c>
    </row>
    <row r="262" spans="1:12" ht="110.4" x14ac:dyDescent="0.3">
      <c r="A262" s="39">
        <v>246</v>
      </c>
      <c r="B262" s="40" t="s">
        <v>168</v>
      </c>
      <c r="C262" s="40" t="s">
        <v>31</v>
      </c>
      <c r="D262" s="57">
        <v>1190</v>
      </c>
      <c r="E262" s="42" t="s">
        <v>2</v>
      </c>
      <c r="F262" s="43">
        <f t="shared" si="13"/>
        <v>7.13</v>
      </c>
      <c r="G262" s="40" t="s">
        <v>170</v>
      </c>
      <c r="H262" s="44">
        <v>8</v>
      </c>
      <c r="I262" s="40"/>
      <c r="J262" s="44"/>
      <c r="K262" s="17">
        <f t="shared" si="11"/>
        <v>8</v>
      </c>
      <c r="L262" s="45">
        <f t="shared" si="12"/>
        <v>42.78</v>
      </c>
    </row>
    <row r="263" spans="1:12" ht="110.4" x14ac:dyDescent="0.3">
      <c r="A263" s="39">
        <v>247</v>
      </c>
      <c r="B263" s="40" t="s">
        <v>171</v>
      </c>
      <c r="C263" s="40" t="s">
        <v>31</v>
      </c>
      <c r="D263" s="57">
        <v>1112</v>
      </c>
      <c r="E263" s="42" t="s">
        <v>2</v>
      </c>
      <c r="F263" s="43">
        <f t="shared" si="13"/>
        <v>6.67</v>
      </c>
      <c r="G263" s="40" t="s">
        <v>170</v>
      </c>
      <c r="H263" s="44">
        <v>11</v>
      </c>
      <c r="I263" s="40"/>
      <c r="J263" s="44"/>
      <c r="K263" s="17">
        <f t="shared" si="11"/>
        <v>11</v>
      </c>
      <c r="L263" s="45">
        <f t="shared" si="12"/>
        <v>55.03</v>
      </c>
    </row>
    <row r="264" spans="1:12" ht="41.4" x14ac:dyDescent="0.3">
      <c r="A264" s="39">
        <v>248</v>
      </c>
      <c r="B264" s="40" t="s">
        <v>172</v>
      </c>
      <c r="C264" s="40" t="s">
        <v>25</v>
      </c>
      <c r="D264" s="57">
        <v>1081</v>
      </c>
      <c r="E264" s="42" t="s">
        <v>2</v>
      </c>
      <c r="F264" s="43">
        <f t="shared" si="13"/>
        <v>6.48</v>
      </c>
      <c r="G264" s="40" t="s">
        <v>173</v>
      </c>
      <c r="H264" s="44">
        <v>1</v>
      </c>
      <c r="I264" s="40"/>
      <c r="J264" s="44"/>
      <c r="K264" s="17">
        <f t="shared" si="11"/>
        <v>1</v>
      </c>
      <c r="L264" s="45">
        <f t="shared" si="12"/>
        <v>4.8600000000000003</v>
      </c>
    </row>
    <row r="265" spans="1:12" ht="41.4" x14ac:dyDescent="0.3">
      <c r="A265" s="39">
        <v>249</v>
      </c>
      <c r="B265" s="40" t="s">
        <v>172</v>
      </c>
      <c r="C265" s="40" t="s">
        <v>31</v>
      </c>
      <c r="D265" s="57">
        <v>1042</v>
      </c>
      <c r="E265" s="42" t="s">
        <v>2</v>
      </c>
      <c r="F265" s="43">
        <f t="shared" si="13"/>
        <v>6.25</v>
      </c>
      <c r="G265" s="40" t="s">
        <v>174</v>
      </c>
      <c r="H265" s="44">
        <v>1</v>
      </c>
      <c r="I265" s="40"/>
      <c r="J265" s="44"/>
      <c r="K265" s="17">
        <f t="shared" si="11"/>
        <v>1</v>
      </c>
      <c r="L265" s="45">
        <f t="shared" si="12"/>
        <v>4.6900000000000004</v>
      </c>
    </row>
    <row r="266" spans="1:12" ht="41.4" x14ac:dyDescent="0.3">
      <c r="A266" s="39">
        <v>250</v>
      </c>
      <c r="B266" s="40" t="s">
        <v>172</v>
      </c>
      <c r="C266" s="40" t="s">
        <v>31</v>
      </c>
      <c r="D266" s="57">
        <v>1022</v>
      </c>
      <c r="E266" s="42" t="s">
        <v>2</v>
      </c>
      <c r="F266" s="43">
        <f t="shared" si="13"/>
        <v>6.13</v>
      </c>
      <c r="G266" s="40" t="s">
        <v>175</v>
      </c>
      <c r="H266" s="44">
        <v>2</v>
      </c>
      <c r="I266" s="40"/>
      <c r="J266" s="44"/>
      <c r="K266" s="17">
        <f t="shared" si="11"/>
        <v>2</v>
      </c>
      <c r="L266" s="45">
        <f t="shared" si="12"/>
        <v>9.1999999999999993</v>
      </c>
    </row>
    <row r="267" spans="1:12" ht="27.6" x14ac:dyDescent="0.3">
      <c r="A267" s="39">
        <v>251</v>
      </c>
      <c r="B267" s="40" t="s">
        <v>172</v>
      </c>
      <c r="C267" s="40" t="s">
        <v>28</v>
      </c>
      <c r="D267" s="57">
        <v>883</v>
      </c>
      <c r="E267" s="42" t="s">
        <v>2</v>
      </c>
      <c r="F267" s="43">
        <f t="shared" si="13"/>
        <v>5.29</v>
      </c>
      <c r="G267" s="40" t="s">
        <v>176</v>
      </c>
      <c r="H267" s="44">
        <v>1</v>
      </c>
      <c r="I267" s="40"/>
      <c r="J267" s="44"/>
      <c r="K267" s="17">
        <f t="shared" si="11"/>
        <v>1</v>
      </c>
      <c r="L267" s="45">
        <f t="shared" si="12"/>
        <v>3.97</v>
      </c>
    </row>
    <row r="268" spans="1:12" ht="41.4" x14ac:dyDescent="0.3">
      <c r="A268" s="39">
        <v>252</v>
      </c>
      <c r="B268" s="40" t="s">
        <v>172</v>
      </c>
      <c r="C268" s="40" t="s">
        <v>28</v>
      </c>
      <c r="D268" s="57">
        <v>923</v>
      </c>
      <c r="E268" s="42" t="s">
        <v>2</v>
      </c>
      <c r="F268" s="43">
        <f t="shared" si="13"/>
        <v>5.53</v>
      </c>
      <c r="G268" s="40" t="s">
        <v>175</v>
      </c>
      <c r="H268" s="44">
        <v>2</v>
      </c>
      <c r="I268" s="40"/>
      <c r="J268" s="44"/>
      <c r="K268" s="17">
        <f t="shared" ref="K268:K331" si="14">H268+J268</f>
        <v>2</v>
      </c>
      <c r="L268" s="45">
        <f t="shared" si="12"/>
        <v>8.3000000000000007</v>
      </c>
    </row>
    <row r="269" spans="1:12" ht="27.6" x14ac:dyDescent="0.3">
      <c r="A269" s="39">
        <v>253</v>
      </c>
      <c r="B269" s="40" t="s">
        <v>172</v>
      </c>
      <c r="C269" s="40" t="s">
        <v>31</v>
      </c>
      <c r="D269" s="57">
        <v>1022</v>
      </c>
      <c r="E269" s="42" t="s">
        <v>2</v>
      </c>
      <c r="F269" s="43">
        <f t="shared" si="13"/>
        <v>6.13</v>
      </c>
      <c r="G269" s="40" t="s">
        <v>176</v>
      </c>
      <c r="H269" s="44">
        <v>1</v>
      </c>
      <c r="I269" s="40"/>
      <c r="J269" s="44"/>
      <c r="K269" s="17">
        <f t="shared" si="14"/>
        <v>1</v>
      </c>
      <c r="L269" s="45">
        <f t="shared" ref="L269:L332" si="15">ROUND(K269*F269*$L$4,2)</f>
        <v>4.5999999999999996</v>
      </c>
    </row>
    <row r="270" spans="1:12" ht="41.4" x14ac:dyDescent="0.3">
      <c r="A270" s="39">
        <v>254</v>
      </c>
      <c r="B270" s="40" t="s">
        <v>172</v>
      </c>
      <c r="C270" s="40" t="s">
        <v>31</v>
      </c>
      <c r="D270" s="57">
        <v>1081</v>
      </c>
      <c r="E270" s="42" t="s">
        <v>2</v>
      </c>
      <c r="F270" s="43">
        <f t="shared" si="13"/>
        <v>6.48</v>
      </c>
      <c r="G270" s="40" t="s">
        <v>174</v>
      </c>
      <c r="H270" s="44">
        <v>1</v>
      </c>
      <c r="I270" s="40"/>
      <c r="J270" s="44"/>
      <c r="K270" s="17">
        <f t="shared" si="14"/>
        <v>1</v>
      </c>
      <c r="L270" s="45">
        <f t="shared" si="15"/>
        <v>4.8600000000000003</v>
      </c>
    </row>
    <row r="271" spans="1:12" ht="193.2" x14ac:dyDescent="0.3">
      <c r="A271" s="39">
        <v>255</v>
      </c>
      <c r="B271" s="40" t="s">
        <v>177</v>
      </c>
      <c r="C271" s="40" t="s">
        <v>31</v>
      </c>
      <c r="D271" s="57">
        <v>1160</v>
      </c>
      <c r="E271" s="42" t="s">
        <v>2</v>
      </c>
      <c r="F271" s="43">
        <f t="shared" si="13"/>
        <v>6.95</v>
      </c>
      <c r="G271" s="40" t="s">
        <v>178</v>
      </c>
      <c r="H271" s="44">
        <v>7</v>
      </c>
      <c r="I271" s="40"/>
      <c r="J271" s="44"/>
      <c r="K271" s="17">
        <f t="shared" si="14"/>
        <v>7</v>
      </c>
      <c r="L271" s="45">
        <f t="shared" si="15"/>
        <v>36.49</v>
      </c>
    </row>
    <row r="272" spans="1:12" ht="138" x14ac:dyDescent="0.3">
      <c r="A272" s="39">
        <v>256</v>
      </c>
      <c r="B272" s="40" t="s">
        <v>177</v>
      </c>
      <c r="C272" s="40" t="s">
        <v>31</v>
      </c>
      <c r="D272" s="57">
        <v>1140</v>
      </c>
      <c r="E272" s="42" t="s">
        <v>2</v>
      </c>
      <c r="F272" s="43">
        <f t="shared" si="13"/>
        <v>6.83</v>
      </c>
      <c r="G272" s="40" t="s">
        <v>179</v>
      </c>
      <c r="H272" s="44">
        <v>14</v>
      </c>
      <c r="I272" s="40"/>
      <c r="J272" s="44"/>
      <c r="K272" s="17">
        <f t="shared" si="14"/>
        <v>14</v>
      </c>
      <c r="L272" s="45">
        <f t="shared" si="15"/>
        <v>71.72</v>
      </c>
    </row>
    <row r="273" spans="1:12" ht="345" x14ac:dyDescent="0.3">
      <c r="A273" s="39">
        <v>257</v>
      </c>
      <c r="B273" s="40" t="s">
        <v>177</v>
      </c>
      <c r="C273" s="40" t="s">
        <v>31</v>
      </c>
      <c r="D273" s="57">
        <v>1120</v>
      </c>
      <c r="E273" s="42" t="s">
        <v>2</v>
      </c>
      <c r="F273" s="43">
        <f t="shared" si="13"/>
        <v>6.71</v>
      </c>
      <c r="G273" s="40" t="s">
        <v>180</v>
      </c>
      <c r="H273" s="44">
        <v>10</v>
      </c>
      <c r="I273" s="40"/>
      <c r="J273" s="44"/>
      <c r="K273" s="17">
        <f t="shared" si="14"/>
        <v>10</v>
      </c>
      <c r="L273" s="45">
        <f t="shared" si="15"/>
        <v>50.33</v>
      </c>
    </row>
    <row r="274" spans="1:12" ht="110.4" x14ac:dyDescent="0.3">
      <c r="A274" s="39">
        <v>258</v>
      </c>
      <c r="B274" s="40" t="s">
        <v>177</v>
      </c>
      <c r="C274" s="40" t="s">
        <v>31</v>
      </c>
      <c r="D274" s="57">
        <v>1119</v>
      </c>
      <c r="E274" s="42" t="s">
        <v>2</v>
      </c>
      <c r="F274" s="43">
        <f t="shared" si="13"/>
        <v>6.71</v>
      </c>
      <c r="G274" s="40" t="s">
        <v>181</v>
      </c>
      <c r="H274" s="44">
        <v>1</v>
      </c>
      <c r="I274" s="40"/>
      <c r="J274" s="44"/>
      <c r="K274" s="17">
        <f t="shared" si="14"/>
        <v>1</v>
      </c>
      <c r="L274" s="45">
        <f t="shared" si="15"/>
        <v>5.03</v>
      </c>
    </row>
    <row r="275" spans="1:12" ht="409.6" x14ac:dyDescent="0.3">
      <c r="A275" s="39">
        <v>259</v>
      </c>
      <c r="B275" s="40" t="s">
        <v>177</v>
      </c>
      <c r="C275" s="40" t="s">
        <v>31</v>
      </c>
      <c r="D275" s="57">
        <v>1140</v>
      </c>
      <c r="E275" s="42" t="s">
        <v>2</v>
      </c>
      <c r="F275" s="43">
        <f t="shared" si="13"/>
        <v>6.83</v>
      </c>
      <c r="G275" s="40" t="s">
        <v>182</v>
      </c>
      <c r="H275" s="44">
        <v>17</v>
      </c>
      <c r="I275" s="40"/>
      <c r="J275" s="44"/>
      <c r="K275" s="17">
        <f t="shared" si="14"/>
        <v>17</v>
      </c>
      <c r="L275" s="45">
        <f t="shared" si="15"/>
        <v>87.08</v>
      </c>
    </row>
    <row r="276" spans="1:12" ht="409.6" x14ac:dyDescent="0.3">
      <c r="A276" s="39">
        <v>260</v>
      </c>
      <c r="B276" s="40" t="s">
        <v>177</v>
      </c>
      <c r="C276" s="40" t="s">
        <v>31</v>
      </c>
      <c r="D276" s="57">
        <v>1120</v>
      </c>
      <c r="E276" s="42" t="s">
        <v>2</v>
      </c>
      <c r="F276" s="43">
        <f t="shared" si="13"/>
        <v>6.71</v>
      </c>
      <c r="G276" s="40" t="s">
        <v>183</v>
      </c>
      <c r="H276" s="44">
        <v>11</v>
      </c>
      <c r="I276" s="40"/>
      <c r="J276" s="44"/>
      <c r="K276" s="17">
        <f t="shared" si="14"/>
        <v>11</v>
      </c>
      <c r="L276" s="45">
        <f t="shared" si="15"/>
        <v>55.36</v>
      </c>
    </row>
    <row r="277" spans="1:12" ht="409.6" x14ac:dyDescent="0.3">
      <c r="A277" s="39">
        <v>261</v>
      </c>
      <c r="B277" s="40" t="s">
        <v>177</v>
      </c>
      <c r="C277" s="40" t="s">
        <v>25</v>
      </c>
      <c r="D277" s="57">
        <v>1191</v>
      </c>
      <c r="E277" s="42" t="s">
        <v>2</v>
      </c>
      <c r="F277" s="43">
        <f t="shared" si="13"/>
        <v>7.14</v>
      </c>
      <c r="G277" s="40" t="s">
        <v>184</v>
      </c>
      <c r="H277" s="44">
        <v>10</v>
      </c>
      <c r="I277" s="40"/>
      <c r="J277" s="44"/>
      <c r="K277" s="17">
        <f t="shared" si="14"/>
        <v>10</v>
      </c>
      <c r="L277" s="45">
        <f t="shared" si="15"/>
        <v>53.55</v>
      </c>
    </row>
    <row r="278" spans="1:12" ht="409.6" x14ac:dyDescent="0.3">
      <c r="A278" s="39">
        <v>262</v>
      </c>
      <c r="B278" s="40" t="s">
        <v>177</v>
      </c>
      <c r="C278" s="40" t="s">
        <v>31</v>
      </c>
      <c r="D278" s="57">
        <v>1140</v>
      </c>
      <c r="E278" s="42" t="s">
        <v>2</v>
      </c>
      <c r="F278" s="43">
        <f t="shared" si="13"/>
        <v>6.83</v>
      </c>
      <c r="G278" s="40" t="s">
        <v>185</v>
      </c>
      <c r="H278" s="44">
        <v>17</v>
      </c>
      <c r="I278" s="40"/>
      <c r="J278" s="44"/>
      <c r="K278" s="17">
        <f t="shared" si="14"/>
        <v>17</v>
      </c>
      <c r="L278" s="45">
        <f t="shared" si="15"/>
        <v>87.08</v>
      </c>
    </row>
    <row r="279" spans="1:12" ht="317.39999999999998" x14ac:dyDescent="0.3">
      <c r="A279" s="39">
        <v>263</v>
      </c>
      <c r="B279" s="40" t="s">
        <v>177</v>
      </c>
      <c r="C279" s="40" t="s">
        <v>31</v>
      </c>
      <c r="D279" s="57">
        <v>1159</v>
      </c>
      <c r="E279" s="42" t="s">
        <v>2</v>
      </c>
      <c r="F279" s="43">
        <f t="shared" si="13"/>
        <v>6.95</v>
      </c>
      <c r="G279" s="40" t="s">
        <v>186</v>
      </c>
      <c r="H279" s="44">
        <v>51</v>
      </c>
      <c r="I279" s="40"/>
      <c r="J279" s="44"/>
      <c r="K279" s="17">
        <f t="shared" si="14"/>
        <v>51</v>
      </c>
      <c r="L279" s="45">
        <f t="shared" si="15"/>
        <v>265.83999999999997</v>
      </c>
    </row>
    <row r="280" spans="1:12" ht="220.8" x14ac:dyDescent="0.3">
      <c r="A280" s="39">
        <v>264</v>
      </c>
      <c r="B280" s="40" t="s">
        <v>177</v>
      </c>
      <c r="C280" s="40" t="s">
        <v>25</v>
      </c>
      <c r="D280" s="57">
        <v>1173</v>
      </c>
      <c r="E280" s="42" t="s">
        <v>2</v>
      </c>
      <c r="F280" s="43">
        <f t="shared" si="13"/>
        <v>7.03</v>
      </c>
      <c r="G280" s="40" t="s">
        <v>187</v>
      </c>
      <c r="H280" s="44">
        <v>32</v>
      </c>
      <c r="I280" s="40"/>
      <c r="J280" s="44"/>
      <c r="K280" s="17">
        <f t="shared" si="14"/>
        <v>32</v>
      </c>
      <c r="L280" s="45">
        <f t="shared" si="15"/>
        <v>168.72</v>
      </c>
    </row>
    <row r="281" spans="1:12" ht="220.8" x14ac:dyDescent="0.3">
      <c r="A281" s="39">
        <v>265</v>
      </c>
      <c r="B281" s="40" t="s">
        <v>177</v>
      </c>
      <c r="C281" s="40" t="s">
        <v>31</v>
      </c>
      <c r="D281" s="57">
        <v>1159</v>
      </c>
      <c r="E281" s="42" t="s">
        <v>2</v>
      </c>
      <c r="F281" s="43">
        <f t="shared" si="13"/>
        <v>6.95</v>
      </c>
      <c r="G281" s="40" t="s">
        <v>188</v>
      </c>
      <c r="H281" s="44">
        <v>33</v>
      </c>
      <c r="I281" s="40"/>
      <c r="J281" s="44"/>
      <c r="K281" s="17">
        <f t="shared" si="14"/>
        <v>33</v>
      </c>
      <c r="L281" s="45">
        <f t="shared" si="15"/>
        <v>172.01</v>
      </c>
    </row>
    <row r="282" spans="1:12" ht="179.4" x14ac:dyDescent="0.3">
      <c r="A282" s="39">
        <v>266</v>
      </c>
      <c r="B282" s="40" t="s">
        <v>177</v>
      </c>
      <c r="C282" s="40" t="s">
        <v>25</v>
      </c>
      <c r="D282" s="57">
        <v>1151</v>
      </c>
      <c r="E282" s="42" t="s">
        <v>2</v>
      </c>
      <c r="F282" s="43">
        <f t="shared" si="13"/>
        <v>6.9</v>
      </c>
      <c r="G282" s="40" t="s">
        <v>189</v>
      </c>
      <c r="H282" s="44">
        <v>12</v>
      </c>
      <c r="I282" s="40"/>
      <c r="J282" s="44"/>
      <c r="K282" s="17">
        <f t="shared" si="14"/>
        <v>12</v>
      </c>
      <c r="L282" s="45">
        <f t="shared" si="15"/>
        <v>62.1</v>
      </c>
    </row>
    <row r="283" spans="1:12" ht="220.8" x14ac:dyDescent="0.3">
      <c r="A283" s="39">
        <v>267</v>
      </c>
      <c r="B283" s="40" t="s">
        <v>177</v>
      </c>
      <c r="C283" s="40" t="s">
        <v>31</v>
      </c>
      <c r="D283" s="57">
        <v>1120</v>
      </c>
      <c r="E283" s="42" t="s">
        <v>2</v>
      </c>
      <c r="F283" s="43">
        <f t="shared" si="13"/>
        <v>6.71</v>
      </c>
      <c r="G283" s="40" t="s">
        <v>190</v>
      </c>
      <c r="H283" s="44">
        <v>2</v>
      </c>
      <c r="I283" s="40"/>
      <c r="J283" s="44"/>
      <c r="K283" s="17">
        <f t="shared" si="14"/>
        <v>2</v>
      </c>
      <c r="L283" s="45">
        <f t="shared" si="15"/>
        <v>10.07</v>
      </c>
    </row>
    <row r="284" spans="1:12" ht="165.6" x14ac:dyDescent="0.3">
      <c r="A284" s="39">
        <v>268</v>
      </c>
      <c r="B284" s="40" t="s">
        <v>177</v>
      </c>
      <c r="C284" s="40" t="s">
        <v>31</v>
      </c>
      <c r="D284" s="57">
        <v>1099</v>
      </c>
      <c r="E284" s="42" t="s">
        <v>2</v>
      </c>
      <c r="F284" s="43">
        <f t="shared" si="13"/>
        <v>6.59</v>
      </c>
      <c r="G284" s="40" t="s">
        <v>191</v>
      </c>
      <c r="H284" s="44">
        <v>13</v>
      </c>
      <c r="I284" s="40"/>
      <c r="J284" s="44"/>
      <c r="K284" s="17">
        <f t="shared" si="14"/>
        <v>13</v>
      </c>
      <c r="L284" s="45">
        <f t="shared" si="15"/>
        <v>64.25</v>
      </c>
    </row>
    <row r="285" spans="1:12" ht="138" x14ac:dyDescent="0.3">
      <c r="A285" s="39">
        <v>269</v>
      </c>
      <c r="B285" s="40" t="s">
        <v>177</v>
      </c>
      <c r="C285" s="40" t="s">
        <v>31</v>
      </c>
      <c r="D285" s="57">
        <v>1140</v>
      </c>
      <c r="E285" s="42" t="s">
        <v>2</v>
      </c>
      <c r="F285" s="43">
        <f t="shared" si="13"/>
        <v>6.83</v>
      </c>
      <c r="G285" s="40" t="s">
        <v>192</v>
      </c>
      <c r="H285" s="44">
        <v>13</v>
      </c>
      <c r="I285" s="40"/>
      <c r="J285" s="44"/>
      <c r="K285" s="17">
        <f t="shared" si="14"/>
        <v>13</v>
      </c>
      <c r="L285" s="45">
        <f t="shared" si="15"/>
        <v>66.59</v>
      </c>
    </row>
    <row r="286" spans="1:12" ht="138" x14ac:dyDescent="0.3">
      <c r="A286" s="39">
        <v>270</v>
      </c>
      <c r="B286" s="40" t="s">
        <v>193</v>
      </c>
      <c r="C286" s="40" t="s">
        <v>25</v>
      </c>
      <c r="D286" s="57">
        <v>1192</v>
      </c>
      <c r="E286" s="42" t="s">
        <v>2</v>
      </c>
      <c r="F286" s="43">
        <f t="shared" si="13"/>
        <v>7.14</v>
      </c>
      <c r="G286" s="40" t="s">
        <v>194</v>
      </c>
      <c r="H286" s="44">
        <v>16</v>
      </c>
      <c r="I286" s="40"/>
      <c r="J286" s="44"/>
      <c r="K286" s="17">
        <f t="shared" si="14"/>
        <v>16</v>
      </c>
      <c r="L286" s="45">
        <f t="shared" si="15"/>
        <v>85.68</v>
      </c>
    </row>
    <row r="287" spans="1:12" ht="27.6" x14ac:dyDescent="0.3">
      <c r="A287" s="39">
        <v>271</v>
      </c>
      <c r="B287" s="40" t="s">
        <v>193</v>
      </c>
      <c r="C287" s="40" t="s">
        <v>25</v>
      </c>
      <c r="D287" s="57">
        <v>1101</v>
      </c>
      <c r="E287" s="42" t="s">
        <v>2</v>
      </c>
      <c r="F287" s="43">
        <f t="shared" si="13"/>
        <v>6.6</v>
      </c>
      <c r="G287" s="40" t="s">
        <v>195</v>
      </c>
      <c r="H287" s="44">
        <v>1</v>
      </c>
      <c r="I287" s="40"/>
      <c r="J287" s="44"/>
      <c r="K287" s="17">
        <f t="shared" si="14"/>
        <v>1</v>
      </c>
      <c r="L287" s="45">
        <f t="shared" si="15"/>
        <v>4.95</v>
      </c>
    </row>
    <row r="288" spans="1:12" ht="69" x14ac:dyDescent="0.3">
      <c r="A288" s="39">
        <v>272</v>
      </c>
      <c r="B288" s="40" t="s">
        <v>193</v>
      </c>
      <c r="C288" s="40" t="s">
        <v>25</v>
      </c>
      <c r="D288" s="57">
        <v>1123</v>
      </c>
      <c r="E288" s="42" t="s">
        <v>2</v>
      </c>
      <c r="F288" s="43">
        <f t="shared" si="13"/>
        <v>6.73</v>
      </c>
      <c r="G288" s="40" t="s">
        <v>196</v>
      </c>
      <c r="H288" s="44">
        <v>13</v>
      </c>
      <c r="I288" s="40"/>
      <c r="J288" s="44"/>
      <c r="K288" s="17">
        <f t="shared" si="14"/>
        <v>13</v>
      </c>
      <c r="L288" s="45">
        <f t="shared" si="15"/>
        <v>65.62</v>
      </c>
    </row>
    <row r="289" spans="1:12" ht="55.2" x14ac:dyDescent="0.3">
      <c r="A289" s="39">
        <v>273</v>
      </c>
      <c r="B289" s="40" t="s">
        <v>193</v>
      </c>
      <c r="C289" s="40" t="s">
        <v>25</v>
      </c>
      <c r="D289" s="57">
        <v>1103</v>
      </c>
      <c r="E289" s="42" t="s">
        <v>2</v>
      </c>
      <c r="F289" s="43">
        <f t="shared" si="13"/>
        <v>6.61</v>
      </c>
      <c r="G289" s="40" t="s">
        <v>197</v>
      </c>
      <c r="H289" s="44">
        <v>9</v>
      </c>
      <c r="I289" s="40"/>
      <c r="J289" s="44"/>
      <c r="K289" s="17">
        <f t="shared" si="14"/>
        <v>9</v>
      </c>
      <c r="L289" s="45">
        <f t="shared" si="15"/>
        <v>44.62</v>
      </c>
    </row>
    <row r="290" spans="1:12" ht="96.6" x14ac:dyDescent="0.3">
      <c r="A290" s="39">
        <v>274</v>
      </c>
      <c r="B290" s="40" t="s">
        <v>193</v>
      </c>
      <c r="C290" s="40" t="s">
        <v>25</v>
      </c>
      <c r="D290" s="57">
        <v>1124</v>
      </c>
      <c r="E290" s="42" t="s">
        <v>2</v>
      </c>
      <c r="F290" s="43">
        <f t="shared" si="13"/>
        <v>6.74</v>
      </c>
      <c r="G290" s="40" t="s">
        <v>198</v>
      </c>
      <c r="H290" s="44">
        <v>12</v>
      </c>
      <c r="I290" s="40"/>
      <c r="J290" s="44"/>
      <c r="K290" s="17">
        <f t="shared" si="14"/>
        <v>12</v>
      </c>
      <c r="L290" s="45">
        <f t="shared" si="15"/>
        <v>60.66</v>
      </c>
    </row>
    <row r="291" spans="1:12" ht="27.6" x14ac:dyDescent="0.3">
      <c r="A291" s="39">
        <v>275</v>
      </c>
      <c r="B291" s="40" t="s">
        <v>193</v>
      </c>
      <c r="C291" s="40" t="s">
        <v>25</v>
      </c>
      <c r="D291" s="57">
        <v>1103</v>
      </c>
      <c r="E291" s="42" t="s">
        <v>2</v>
      </c>
      <c r="F291" s="43">
        <f t="shared" si="13"/>
        <v>6.61</v>
      </c>
      <c r="G291" s="40" t="s">
        <v>199</v>
      </c>
      <c r="H291" s="44">
        <v>5</v>
      </c>
      <c r="I291" s="40"/>
      <c r="J291" s="44"/>
      <c r="K291" s="17">
        <f t="shared" si="14"/>
        <v>5</v>
      </c>
      <c r="L291" s="45">
        <f t="shared" si="15"/>
        <v>24.79</v>
      </c>
    </row>
    <row r="292" spans="1:12" ht="27.6" x14ac:dyDescent="0.3">
      <c r="A292" s="39">
        <v>276</v>
      </c>
      <c r="B292" s="40" t="s">
        <v>193</v>
      </c>
      <c r="C292" s="40" t="s">
        <v>25</v>
      </c>
      <c r="D292" s="57">
        <v>1122</v>
      </c>
      <c r="E292" s="42" t="s">
        <v>2</v>
      </c>
      <c r="F292" s="49">
        <f t="shared" si="13"/>
        <v>6.73</v>
      </c>
      <c r="G292" s="40" t="s">
        <v>200</v>
      </c>
      <c r="H292" s="44">
        <v>2</v>
      </c>
      <c r="I292" s="40"/>
      <c r="J292" s="44"/>
      <c r="K292" s="17">
        <f t="shared" si="14"/>
        <v>2</v>
      </c>
      <c r="L292" s="45">
        <f t="shared" si="15"/>
        <v>10.1</v>
      </c>
    </row>
    <row r="293" spans="1:12" ht="27.6" x14ac:dyDescent="0.3">
      <c r="A293" s="39">
        <v>277</v>
      </c>
      <c r="B293" s="40" t="s">
        <v>193</v>
      </c>
      <c r="C293" s="40" t="s">
        <v>25</v>
      </c>
      <c r="D293" s="57">
        <v>1101</v>
      </c>
      <c r="E293" s="42" t="s">
        <v>2</v>
      </c>
      <c r="F293" s="43">
        <f t="shared" si="13"/>
        <v>6.6</v>
      </c>
      <c r="G293" s="40" t="s">
        <v>201</v>
      </c>
      <c r="H293" s="44">
        <v>4</v>
      </c>
      <c r="I293" s="40"/>
      <c r="J293" s="44"/>
      <c r="K293" s="17">
        <f t="shared" si="14"/>
        <v>4</v>
      </c>
      <c r="L293" s="45">
        <f t="shared" si="15"/>
        <v>19.8</v>
      </c>
    </row>
    <row r="294" spans="1:12" ht="55.2" x14ac:dyDescent="0.3">
      <c r="A294" s="39">
        <v>278</v>
      </c>
      <c r="B294" s="40" t="s">
        <v>193</v>
      </c>
      <c r="C294" s="40" t="s">
        <v>31</v>
      </c>
      <c r="D294" s="57">
        <v>1062</v>
      </c>
      <c r="E294" s="42" t="s">
        <v>2</v>
      </c>
      <c r="F294" s="43">
        <f t="shared" si="13"/>
        <v>6.37</v>
      </c>
      <c r="G294" s="40" t="s">
        <v>202</v>
      </c>
      <c r="H294" s="44">
        <v>18</v>
      </c>
      <c r="I294" s="40"/>
      <c r="J294" s="44"/>
      <c r="K294" s="17">
        <f t="shared" si="14"/>
        <v>18</v>
      </c>
      <c r="L294" s="45">
        <f t="shared" si="15"/>
        <v>86</v>
      </c>
    </row>
    <row r="295" spans="1:12" ht="110.4" x14ac:dyDescent="0.3">
      <c r="A295" s="39">
        <v>279</v>
      </c>
      <c r="B295" s="40" t="s">
        <v>193</v>
      </c>
      <c r="C295" s="40" t="s">
        <v>31</v>
      </c>
      <c r="D295" s="57">
        <v>1042</v>
      </c>
      <c r="E295" s="42" t="s">
        <v>2</v>
      </c>
      <c r="F295" s="43">
        <f t="shared" si="13"/>
        <v>6.25</v>
      </c>
      <c r="G295" s="40" t="s">
        <v>203</v>
      </c>
      <c r="H295" s="44">
        <v>16</v>
      </c>
      <c r="I295" s="40"/>
      <c r="J295" s="44"/>
      <c r="K295" s="17">
        <f t="shared" si="14"/>
        <v>16</v>
      </c>
      <c r="L295" s="45">
        <f t="shared" si="15"/>
        <v>75</v>
      </c>
    </row>
    <row r="296" spans="1:12" ht="82.8" x14ac:dyDescent="0.3">
      <c r="A296" s="39">
        <v>280</v>
      </c>
      <c r="B296" s="40" t="s">
        <v>193</v>
      </c>
      <c r="C296" s="40" t="s">
        <v>31</v>
      </c>
      <c r="D296" s="57">
        <v>1122</v>
      </c>
      <c r="E296" s="42" t="s">
        <v>2</v>
      </c>
      <c r="F296" s="43">
        <f t="shared" si="13"/>
        <v>6.73</v>
      </c>
      <c r="G296" s="40" t="s">
        <v>204</v>
      </c>
      <c r="H296" s="44">
        <v>8</v>
      </c>
      <c r="I296" s="40"/>
      <c r="J296" s="44"/>
      <c r="K296" s="17">
        <f t="shared" si="14"/>
        <v>8</v>
      </c>
      <c r="L296" s="45">
        <f t="shared" si="15"/>
        <v>40.380000000000003</v>
      </c>
    </row>
    <row r="297" spans="1:12" ht="96.6" x14ac:dyDescent="0.3">
      <c r="A297" s="39">
        <v>281</v>
      </c>
      <c r="B297" s="40" t="s">
        <v>205</v>
      </c>
      <c r="C297" s="40" t="s">
        <v>74</v>
      </c>
      <c r="D297" s="41">
        <v>890</v>
      </c>
      <c r="E297" s="42" t="s">
        <v>2</v>
      </c>
      <c r="F297" s="43">
        <f t="shared" si="13"/>
        <v>5.33</v>
      </c>
      <c r="G297" s="40"/>
      <c r="H297" s="44"/>
      <c r="I297" s="40" t="s">
        <v>206</v>
      </c>
      <c r="J297" s="44">
        <v>115</v>
      </c>
      <c r="K297" s="17">
        <f t="shared" si="14"/>
        <v>115</v>
      </c>
      <c r="L297" s="45">
        <f t="shared" si="15"/>
        <v>459.71</v>
      </c>
    </row>
    <row r="298" spans="1:12" ht="96.6" x14ac:dyDescent="0.3">
      <c r="A298" s="39">
        <v>282</v>
      </c>
      <c r="B298" s="40" t="s">
        <v>205</v>
      </c>
      <c r="C298" s="40" t="s">
        <v>74</v>
      </c>
      <c r="D298" s="41">
        <v>890</v>
      </c>
      <c r="E298" s="42" t="s">
        <v>2</v>
      </c>
      <c r="F298" s="49">
        <f t="shared" si="13"/>
        <v>5.33</v>
      </c>
      <c r="G298" s="40"/>
      <c r="H298" s="44"/>
      <c r="I298" s="40" t="s">
        <v>207</v>
      </c>
      <c r="J298" s="44">
        <v>92</v>
      </c>
      <c r="K298" s="17">
        <f t="shared" si="14"/>
        <v>92</v>
      </c>
      <c r="L298" s="45">
        <f t="shared" si="15"/>
        <v>367.77</v>
      </c>
    </row>
    <row r="299" spans="1:12" ht="82.8" x14ac:dyDescent="0.3">
      <c r="A299" s="39">
        <v>283</v>
      </c>
      <c r="B299" s="40" t="s">
        <v>205</v>
      </c>
      <c r="C299" s="40" t="s">
        <v>74</v>
      </c>
      <c r="D299" s="41">
        <v>890</v>
      </c>
      <c r="E299" s="42" t="s">
        <v>2</v>
      </c>
      <c r="F299" s="49">
        <f t="shared" si="13"/>
        <v>5.33</v>
      </c>
      <c r="G299" s="40"/>
      <c r="H299" s="44"/>
      <c r="I299" s="40" t="s">
        <v>208</v>
      </c>
      <c r="J299" s="44">
        <v>23</v>
      </c>
      <c r="K299" s="17">
        <f t="shared" si="14"/>
        <v>23</v>
      </c>
      <c r="L299" s="45">
        <f t="shared" si="15"/>
        <v>91.94</v>
      </c>
    </row>
    <row r="300" spans="1:12" ht="96.6" x14ac:dyDescent="0.3">
      <c r="A300" s="39">
        <v>284</v>
      </c>
      <c r="B300" s="40" t="s">
        <v>205</v>
      </c>
      <c r="C300" s="40" t="s">
        <v>74</v>
      </c>
      <c r="D300" s="41">
        <v>910</v>
      </c>
      <c r="E300" s="42" t="s">
        <v>2</v>
      </c>
      <c r="F300" s="49">
        <f t="shared" si="13"/>
        <v>5.45</v>
      </c>
      <c r="G300" s="40"/>
      <c r="H300" s="44"/>
      <c r="I300" s="40" t="s">
        <v>209</v>
      </c>
      <c r="J300" s="44">
        <v>112</v>
      </c>
      <c r="K300" s="17">
        <f t="shared" si="14"/>
        <v>112</v>
      </c>
      <c r="L300" s="45">
        <f t="shared" si="15"/>
        <v>457.8</v>
      </c>
    </row>
    <row r="301" spans="1:12" ht="82.8" x14ac:dyDescent="0.3">
      <c r="A301" s="39">
        <v>285</v>
      </c>
      <c r="B301" s="40" t="s">
        <v>205</v>
      </c>
      <c r="C301" s="40" t="s">
        <v>74</v>
      </c>
      <c r="D301" s="41">
        <v>830</v>
      </c>
      <c r="E301" s="42" t="s">
        <v>2</v>
      </c>
      <c r="F301" s="43">
        <f t="shared" si="13"/>
        <v>4.9800000000000004</v>
      </c>
      <c r="G301" s="40"/>
      <c r="H301" s="44"/>
      <c r="I301" s="40" t="s">
        <v>210</v>
      </c>
      <c r="J301" s="44">
        <v>21</v>
      </c>
      <c r="K301" s="17">
        <f t="shared" si="14"/>
        <v>21</v>
      </c>
      <c r="L301" s="45">
        <f t="shared" si="15"/>
        <v>78.44</v>
      </c>
    </row>
    <row r="302" spans="1:12" ht="27.6" x14ac:dyDescent="0.3">
      <c r="A302" s="39">
        <v>286</v>
      </c>
      <c r="B302" s="40" t="s">
        <v>211</v>
      </c>
      <c r="C302" s="40" t="s">
        <v>25</v>
      </c>
      <c r="D302" s="57">
        <v>1265</v>
      </c>
      <c r="E302" s="42" t="s">
        <v>2</v>
      </c>
      <c r="F302" s="49">
        <f t="shared" si="13"/>
        <v>7.58</v>
      </c>
      <c r="G302" s="40" t="s">
        <v>212</v>
      </c>
      <c r="H302" s="44">
        <v>1</v>
      </c>
      <c r="I302" s="40"/>
      <c r="J302" s="44"/>
      <c r="K302" s="17">
        <f t="shared" si="14"/>
        <v>1</v>
      </c>
      <c r="L302" s="45">
        <f t="shared" si="15"/>
        <v>5.69</v>
      </c>
    </row>
    <row r="303" spans="1:12" ht="27.6" x14ac:dyDescent="0.3">
      <c r="A303" s="39">
        <v>287</v>
      </c>
      <c r="B303" s="40" t="s">
        <v>211</v>
      </c>
      <c r="C303" s="40" t="s">
        <v>25</v>
      </c>
      <c r="D303" s="57">
        <v>1205</v>
      </c>
      <c r="E303" s="42" t="s">
        <v>2</v>
      </c>
      <c r="F303" s="49">
        <f t="shared" si="13"/>
        <v>7.22</v>
      </c>
      <c r="G303" s="40" t="s">
        <v>213</v>
      </c>
      <c r="H303" s="44">
        <v>1</v>
      </c>
      <c r="I303" s="40"/>
      <c r="J303" s="44"/>
      <c r="K303" s="17">
        <f t="shared" si="14"/>
        <v>1</v>
      </c>
      <c r="L303" s="45">
        <f t="shared" si="15"/>
        <v>5.42</v>
      </c>
    </row>
    <row r="304" spans="1:12" ht="220.8" x14ac:dyDescent="0.3">
      <c r="A304" s="39">
        <v>288</v>
      </c>
      <c r="B304" s="40" t="s">
        <v>214</v>
      </c>
      <c r="C304" s="40" t="s">
        <v>25</v>
      </c>
      <c r="D304" s="57">
        <v>1245</v>
      </c>
      <c r="E304" s="42" t="s">
        <v>2</v>
      </c>
      <c r="F304" s="49">
        <f t="shared" si="13"/>
        <v>7.46</v>
      </c>
      <c r="G304" s="40" t="s">
        <v>215</v>
      </c>
      <c r="H304" s="44">
        <v>22</v>
      </c>
      <c r="I304" s="40"/>
      <c r="J304" s="44"/>
      <c r="K304" s="17">
        <f t="shared" si="14"/>
        <v>22</v>
      </c>
      <c r="L304" s="45">
        <f t="shared" si="15"/>
        <v>123.09</v>
      </c>
    </row>
    <row r="305" spans="1:12" ht="248.4" x14ac:dyDescent="0.3">
      <c r="A305" s="39">
        <v>289</v>
      </c>
      <c r="B305" s="40" t="s">
        <v>216</v>
      </c>
      <c r="C305" s="40" t="s">
        <v>25</v>
      </c>
      <c r="D305" s="57">
        <v>1225</v>
      </c>
      <c r="E305" s="42" t="s">
        <v>2</v>
      </c>
      <c r="F305" s="43">
        <f t="shared" si="13"/>
        <v>7.34</v>
      </c>
      <c r="G305" s="40" t="s">
        <v>217</v>
      </c>
      <c r="H305" s="44">
        <v>11</v>
      </c>
      <c r="I305" s="40"/>
      <c r="J305" s="44"/>
      <c r="K305" s="17">
        <f t="shared" si="14"/>
        <v>11</v>
      </c>
      <c r="L305" s="45">
        <f t="shared" si="15"/>
        <v>60.56</v>
      </c>
    </row>
    <row r="306" spans="1:12" ht="262.2" x14ac:dyDescent="0.3">
      <c r="A306" s="39">
        <v>290</v>
      </c>
      <c r="B306" s="40" t="s">
        <v>218</v>
      </c>
      <c r="C306" s="40" t="s">
        <v>96</v>
      </c>
      <c r="D306" s="57">
        <v>1412</v>
      </c>
      <c r="E306" s="42" t="s">
        <v>2</v>
      </c>
      <c r="F306" s="49">
        <f t="shared" si="13"/>
        <v>8.4600000000000009</v>
      </c>
      <c r="G306" s="40" t="s">
        <v>219</v>
      </c>
      <c r="H306" s="44">
        <v>5</v>
      </c>
      <c r="I306" s="40"/>
      <c r="J306" s="44"/>
      <c r="K306" s="17">
        <f t="shared" si="14"/>
        <v>5</v>
      </c>
      <c r="L306" s="45">
        <f t="shared" si="15"/>
        <v>31.73</v>
      </c>
    </row>
    <row r="307" spans="1:12" ht="41.4" x14ac:dyDescent="0.3">
      <c r="A307" s="39">
        <v>291</v>
      </c>
      <c r="B307" s="40" t="s">
        <v>214</v>
      </c>
      <c r="C307" s="40" t="s">
        <v>25</v>
      </c>
      <c r="D307" s="57">
        <v>1246</v>
      </c>
      <c r="E307" s="42" t="s">
        <v>2</v>
      </c>
      <c r="F307" s="43">
        <f t="shared" si="13"/>
        <v>7.47</v>
      </c>
      <c r="G307" s="40" t="s">
        <v>220</v>
      </c>
      <c r="H307" s="44">
        <v>10</v>
      </c>
      <c r="I307" s="40"/>
      <c r="J307" s="44"/>
      <c r="K307" s="17">
        <f t="shared" si="14"/>
        <v>10</v>
      </c>
      <c r="L307" s="45">
        <f t="shared" si="15"/>
        <v>56.03</v>
      </c>
    </row>
    <row r="308" spans="1:12" ht="96.6" x14ac:dyDescent="0.3">
      <c r="A308" s="39">
        <v>292</v>
      </c>
      <c r="B308" s="40" t="s">
        <v>214</v>
      </c>
      <c r="C308" s="40" t="s">
        <v>25</v>
      </c>
      <c r="D308" s="57">
        <v>1226</v>
      </c>
      <c r="E308" s="42" t="s">
        <v>2</v>
      </c>
      <c r="F308" s="43">
        <f t="shared" si="13"/>
        <v>7.35</v>
      </c>
      <c r="G308" s="40" t="s">
        <v>221</v>
      </c>
      <c r="H308" s="44">
        <v>11</v>
      </c>
      <c r="I308" s="40"/>
      <c r="J308" s="44"/>
      <c r="K308" s="17">
        <f t="shared" si="14"/>
        <v>11</v>
      </c>
      <c r="L308" s="45">
        <f t="shared" si="15"/>
        <v>60.64</v>
      </c>
    </row>
    <row r="309" spans="1:12" ht="409.6" x14ac:dyDescent="0.3">
      <c r="A309" s="39">
        <v>293</v>
      </c>
      <c r="B309" s="40" t="s">
        <v>216</v>
      </c>
      <c r="C309" s="40" t="s">
        <v>31</v>
      </c>
      <c r="D309" s="57">
        <v>1170</v>
      </c>
      <c r="E309" s="42" t="s">
        <v>2</v>
      </c>
      <c r="F309" s="43">
        <f t="shared" si="13"/>
        <v>7.01</v>
      </c>
      <c r="G309" s="40" t="s">
        <v>222</v>
      </c>
      <c r="H309" s="44">
        <v>33</v>
      </c>
      <c r="I309" s="40"/>
      <c r="J309" s="44"/>
      <c r="K309" s="17">
        <f t="shared" si="14"/>
        <v>33</v>
      </c>
      <c r="L309" s="45">
        <f t="shared" si="15"/>
        <v>173.5</v>
      </c>
    </row>
    <row r="310" spans="1:12" ht="82.8" x14ac:dyDescent="0.3">
      <c r="A310" s="39">
        <v>294</v>
      </c>
      <c r="B310" s="40" t="s">
        <v>214</v>
      </c>
      <c r="C310" s="40" t="s">
        <v>31</v>
      </c>
      <c r="D310" s="57">
        <v>1170</v>
      </c>
      <c r="E310" s="42" t="s">
        <v>2</v>
      </c>
      <c r="F310" s="43">
        <f t="shared" si="13"/>
        <v>7.01</v>
      </c>
      <c r="G310" s="40" t="s">
        <v>223</v>
      </c>
      <c r="H310" s="44">
        <v>14</v>
      </c>
      <c r="I310" s="40"/>
      <c r="J310" s="44"/>
      <c r="K310" s="17">
        <f t="shared" si="14"/>
        <v>14</v>
      </c>
      <c r="L310" s="45">
        <f t="shared" si="15"/>
        <v>73.61</v>
      </c>
    </row>
    <row r="311" spans="1:12" ht="41.4" x14ac:dyDescent="0.3">
      <c r="A311" s="39">
        <v>295</v>
      </c>
      <c r="B311" s="40" t="s">
        <v>214</v>
      </c>
      <c r="C311" s="40" t="s">
        <v>31</v>
      </c>
      <c r="D311" s="57">
        <v>1170</v>
      </c>
      <c r="E311" s="42" t="s">
        <v>2</v>
      </c>
      <c r="F311" s="43">
        <f t="shared" si="13"/>
        <v>7.01</v>
      </c>
      <c r="G311" s="40" t="s">
        <v>224</v>
      </c>
      <c r="H311" s="44">
        <v>3</v>
      </c>
      <c r="I311" s="40"/>
      <c r="J311" s="44"/>
      <c r="K311" s="17">
        <f t="shared" si="14"/>
        <v>3</v>
      </c>
      <c r="L311" s="45">
        <f t="shared" si="15"/>
        <v>15.77</v>
      </c>
    </row>
    <row r="312" spans="1:12" ht="69" x14ac:dyDescent="0.3">
      <c r="A312" s="39">
        <v>296</v>
      </c>
      <c r="B312" s="40" t="s">
        <v>214</v>
      </c>
      <c r="C312" s="40" t="s">
        <v>25</v>
      </c>
      <c r="D312" s="57">
        <v>1386</v>
      </c>
      <c r="E312" s="42" t="s">
        <v>2</v>
      </c>
      <c r="F312" s="49">
        <f t="shared" si="13"/>
        <v>8.31</v>
      </c>
      <c r="G312" s="40" t="s">
        <v>225</v>
      </c>
      <c r="H312" s="44">
        <v>10</v>
      </c>
      <c r="I312" s="40"/>
      <c r="J312" s="44"/>
      <c r="K312" s="17">
        <f t="shared" si="14"/>
        <v>10</v>
      </c>
      <c r="L312" s="45">
        <f t="shared" si="15"/>
        <v>62.33</v>
      </c>
    </row>
    <row r="313" spans="1:12" ht="41.4" x14ac:dyDescent="0.3">
      <c r="A313" s="39">
        <v>297</v>
      </c>
      <c r="B313" s="40" t="s">
        <v>214</v>
      </c>
      <c r="C313" s="40" t="s">
        <v>31</v>
      </c>
      <c r="D313" s="57">
        <v>1150</v>
      </c>
      <c r="E313" s="42" t="s">
        <v>2</v>
      </c>
      <c r="F313" s="49">
        <f t="shared" si="13"/>
        <v>6.89</v>
      </c>
      <c r="G313" s="40" t="s">
        <v>226</v>
      </c>
      <c r="H313" s="44">
        <v>4</v>
      </c>
      <c r="I313" s="40"/>
      <c r="J313" s="44"/>
      <c r="K313" s="17">
        <f t="shared" si="14"/>
        <v>4</v>
      </c>
      <c r="L313" s="45">
        <f t="shared" si="15"/>
        <v>20.67</v>
      </c>
    </row>
    <row r="314" spans="1:12" ht="96.6" x14ac:dyDescent="0.3">
      <c r="A314" s="39">
        <v>298</v>
      </c>
      <c r="B314" s="40" t="s">
        <v>214</v>
      </c>
      <c r="C314" s="40" t="s">
        <v>31</v>
      </c>
      <c r="D314" s="57">
        <v>1150</v>
      </c>
      <c r="E314" s="42" t="s">
        <v>2</v>
      </c>
      <c r="F314" s="43">
        <f t="shared" si="13"/>
        <v>6.89</v>
      </c>
      <c r="G314" s="40" t="s">
        <v>227</v>
      </c>
      <c r="H314" s="44">
        <v>25</v>
      </c>
      <c r="I314" s="40"/>
      <c r="J314" s="44"/>
      <c r="K314" s="17">
        <f t="shared" si="14"/>
        <v>25</v>
      </c>
      <c r="L314" s="45">
        <f t="shared" si="15"/>
        <v>129.19</v>
      </c>
    </row>
    <row r="315" spans="1:12" ht="96.6" x14ac:dyDescent="0.3">
      <c r="A315" s="39">
        <v>299</v>
      </c>
      <c r="B315" s="40" t="s">
        <v>214</v>
      </c>
      <c r="C315" s="40" t="s">
        <v>31</v>
      </c>
      <c r="D315" s="57">
        <v>1150</v>
      </c>
      <c r="E315" s="42" t="s">
        <v>2</v>
      </c>
      <c r="F315" s="43">
        <f t="shared" si="13"/>
        <v>6.89</v>
      </c>
      <c r="G315" s="40" t="s">
        <v>228</v>
      </c>
      <c r="H315" s="44">
        <v>32</v>
      </c>
      <c r="I315" s="40"/>
      <c r="J315" s="44"/>
      <c r="K315" s="17">
        <f t="shared" si="14"/>
        <v>32</v>
      </c>
      <c r="L315" s="45">
        <f t="shared" si="15"/>
        <v>165.36</v>
      </c>
    </row>
    <row r="316" spans="1:12" ht="69" x14ac:dyDescent="0.3">
      <c r="A316" s="39">
        <v>300</v>
      </c>
      <c r="B316" s="40" t="s">
        <v>214</v>
      </c>
      <c r="C316" s="40" t="s">
        <v>25</v>
      </c>
      <c r="D316" s="57">
        <v>1226</v>
      </c>
      <c r="E316" s="42" t="s">
        <v>2</v>
      </c>
      <c r="F316" s="49">
        <f t="shared" si="13"/>
        <v>7.35</v>
      </c>
      <c r="G316" s="40" t="s">
        <v>229</v>
      </c>
      <c r="H316" s="44">
        <v>13</v>
      </c>
      <c r="I316" s="40"/>
      <c r="J316" s="44"/>
      <c r="K316" s="17">
        <f t="shared" si="14"/>
        <v>13</v>
      </c>
      <c r="L316" s="45">
        <f t="shared" si="15"/>
        <v>71.66</v>
      </c>
    </row>
    <row r="317" spans="1:12" ht="41.4" x14ac:dyDescent="0.3">
      <c r="A317" s="39">
        <v>301</v>
      </c>
      <c r="B317" s="40" t="s">
        <v>214</v>
      </c>
      <c r="C317" s="40" t="s">
        <v>134</v>
      </c>
      <c r="D317" s="57">
        <v>1586</v>
      </c>
      <c r="E317" s="42" t="s">
        <v>2</v>
      </c>
      <c r="F317" s="49">
        <f t="shared" si="13"/>
        <v>9.51</v>
      </c>
      <c r="G317" s="40" t="s">
        <v>230</v>
      </c>
      <c r="H317" s="44">
        <v>3</v>
      </c>
      <c r="I317" s="40"/>
      <c r="J317" s="44"/>
      <c r="K317" s="17">
        <f t="shared" si="14"/>
        <v>3</v>
      </c>
      <c r="L317" s="45">
        <f t="shared" si="15"/>
        <v>21.4</v>
      </c>
    </row>
    <row r="318" spans="1:12" ht="69" x14ac:dyDescent="0.3">
      <c r="A318" s="39">
        <v>302</v>
      </c>
      <c r="B318" s="40" t="s">
        <v>214</v>
      </c>
      <c r="C318" s="40" t="s">
        <v>31</v>
      </c>
      <c r="D318" s="57">
        <v>1150</v>
      </c>
      <c r="E318" s="42" t="s">
        <v>2</v>
      </c>
      <c r="F318" s="43">
        <f t="shared" ref="F318:F381" si="16">IF(D318=0,0,IF(E318=0,0,IF(IF(E318="s",$F$4,IF(E318="n",$F$3,0))&gt;0,ROUND(D318/IF(E318="s",$F$4,IF(E318="n",$F$3,0)),2),0)))</f>
        <v>6.89</v>
      </c>
      <c r="G318" s="40" t="s">
        <v>231</v>
      </c>
      <c r="H318" s="44">
        <v>5</v>
      </c>
      <c r="I318" s="40"/>
      <c r="J318" s="44"/>
      <c r="K318" s="17">
        <f t="shared" si="14"/>
        <v>5</v>
      </c>
      <c r="L318" s="45">
        <f t="shared" si="15"/>
        <v>25.84</v>
      </c>
    </row>
    <row r="319" spans="1:12" ht="96.6" x14ac:dyDescent="0.3">
      <c r="A319" s="39">
        <v>303</v>
      </c>
      <c r="B319" s="40" t="s">
        <v>214</v>
      </c>
      <c r="C319" s="40" t="s">
        <v>232</v>
      </c>
      <c r="D319" s="57">
        <v>1026</v>
      </c>
      <c r="E319" s="42" t="s">
        <v>2</v>
      </c>
      <c r="F319" s="43">
        <f t="shared" si="16"/>
        <v>6.15</v>
      </c>
      <c r="G319" s="40" t="s">
        <v>233</v>
      </c>
      <c r="H319" s="44">
        <v>20</v>
      </c>
      <c r="I319" s="40"/>
      <c r="J319" s="44"/>
      <c r="K319" s="17">
        <f t="shared" si="14"/>
        <v>20</v>
      </c>
      <c r="L319" s="45">
        <f t="shared" si="15"/>
        <v>92.25</v>
      </c>
    </row>
    <row r="320" spans="1:12" ht="69" x14ac:dyDescent="0.3">
      <c r="A320" s="39">
        <v>304</v>
      </c>
      <c r="B320" s="40" t="s">
        <v>214</v>
      </c>
      <c r="C320" s="40" t="s">
        <v>31</v>
      </c>
      <c r="D320" s="57">
        <v>1150</v>
      </c>
      <c r="E320" s="42" t="s">
        <v>2</v>
      </c>
      <c r="F320" s="43">
        <f t="shared" si="16"/>
        <v>6.89</v>
      </c>
      <c r="G320" s="40" t="s">
        <v>234</v>
      </c>
      <c r="H320" s="44">
        <v>7</v>
      </c>
      <c r="I320" s="40"/>
      <c r="J320" s="44"/>
      <c r="K320" s="17">
        <f t="shared" si="14"/>
        <v>7</v>
      </c>
      <c r="L320" s="45">
        <f t="shared" si="15"/>
        <v>36.17</v>
      </c>
    </row>
    <row r="321" spans="1:12" ht="27.6" x14ac:dyDescent="0.3">
      <c r="A321" s="39">
        <v>305</v>
      </c>
      <c r="B321" s="40" t="s">
        <v>214</v>
      </c>
      <c r="C321" s="40" t="s">
        <v>31</v>
      </c>
      <c r="D321" s="57">
        <v>1150</v>
      </c>
      <c r="E321" s="42" t="s">
        <v>2</v>
      </c>
      <c r="F321" s="43">
        <f t="shared" si="16"/>
        <v>6.89</v>
      </c>
      <c r="G321" s="40" t="s">
        <v>235</v>
      </c>
      <c r="H321" s="44">
        <v>13</v>
      </c>
      <c r="I321" s="40"/>
      <c r="J321" s="44"/>
      <c r="K321" s="17">
        <f t="shared" si="14"/>
        <v>13</v>
      </c>
      <c r="L321" s="45">
        <f t="shared" si="15"/>
        <v>67.180000000000007</v>
      </c>
    </row>
    <row r="322" spans="1:12" ht="41.4" x14ac:dyDescent="0.3">
      <c r="A322" s="39">
        <v>306</v>
      </c>
      <c r="B322" s="40" t="s">
        <v>236</v>
      </c>
      <c r="C322" s="40" t="s">
        <v>96</v>
      </c>
      <c r="D322" s="57">
        <v>1395</v>
      </c>
      <c r="E322" s="42" t="s">
        <v>2</v>
      </c>
      <c r="F322" s="49">
        <f t="shared" si="16"/>
        <v>8.36</v>
      </c>
      <c r="G322" s="40" t="s">
        <v>237</v>
      </c>
      <c r="H322" s="44">
        <v>3</v>
      </c>
      <c r="I322" s="40"/>
      <c r="J322" s="44"/>
      <c r="K322" s="17">
        <f t="shared" si="14"/>
        <v>3</v>
      </c>
      <c r="L322" s="45">
        <f t="shared" si="15"/>
        <v>18.809999999999999</v>
      </c>
    </row>
    <row r="323" spans="1:12" ht="41.4" x14ac:dyDescent="0.3">
      <c r="A323" s="39">
        <v>307</v>
      </c>
      <c r="B323" s="40" t="s">
        <v>236</v>
      </c>
      <c r="C323" s="40" t="s">
        <v>238</v>
      </c>
      <c r="D323" s="57">
        <v>1310</v>
      </c>
      <c r="E323" s="42" t="s">
        <v>2</v>
      </c>
      <c r="F323" s="43">
        <f t="shared" si="16"/>
        <v>7.85</v>
      </c>
      <c r="G323" s="40" t="s">
        <v>239</v>
      </c>
      <c r="H323" s="44">
        <v>2</v>
      </c>
      <c r="I323" s="40"/>
      <c r="J323" s="44"/>
      <c r="K323" s="17">
        <f t="shared" si="14"/>
        <v>2</v>
      </c>
      <c r="L323" s="45">
        <f t="shared" si="15"/>
        <v>11.78</v>
      </c>
    </row>
    <row r="324" spans="1:12" ht="27.6" x14ac:dyDescent="0.3">
      <c r="A324" s="39">
        <v>308</v>
      </c>
      <c r="B324" s="40" t="s">
        <v>236</v>
      </c>
      <c r="C324" s="40" t="s">
        <v>25</v>
      </c>
      <c r="D324" s="57">
        <v>1104</v>
      </c>
      <c r="E324" s="42" t="s">
        <v>2</v>
      </c>
      <c r="F324" s="49">
        <f t="shared" si="16"/>
        <v>6.62</v>
      </c>
      <c r="G324" s="40" t="s">
        <v>240</v>
      </c>
      <c r="H324" s="44">
        <v>10</v>
      </c>
      <c r="I324" s="40"/>
      <c r="J324" s="44"/>
      <c r="K324" s="17">
        <f t="shared" si="14"/>
        <v>10</v>
      </c>
      <c r="L324" s="45">
        <f t="shared" si="15"/>
        <v>49.65</v>
      </c>
    </row>
    <row r="325" spans="1:12" ht="27.6" x14ac:dyDescent="0.3">
      <c r="A325" s="39">
        <v>309</v>
      </c>
      <c r="B325" s="40" t="s">
        <v>236</v>
      </c>
      <c r="C325" s="40" t="s">
        <v>25</v>
      </c>
      <c r="D325" s="57">
        <v>1103</v>
      </c>
      <c r="E325" s="42" t="s">
        <v>2</v>
      </c>
      <c r="F325" s="49">
        <f t="shared" si="16"/>
        <v>6.61</v>
      </c>
      <c r="G325" s="40" t="s">
        <v>241</v>
      </c>
      <c r="H325" s="44">
        <v>20</v>
      </c>
      <c r="I325" s="40"/>
      <c r="J325" s="44"/>
      <c r="K325" s="17">
        <f t="shared" si="14"/>
        <v>20</v>
      </c>
      <c r="L325" s="45">
        <f t="shared" si="15"/>
        <v>99.15</v>
      </c>
    </row>
    <row r="326" spans="1:12" ht="82.8" x14ac:dyDescent="0.3">
      <c r="A326" s="39">
        <v>310</v>
      </c>
      <c r="B326" s="40" t="s">
        <v>236</v>
      </c>
      <c r="C326" s="40" t="s">
        <v>31</v>
      </c>
      <c r="D326" s="57">
        <v>1061</v>
      </c>
      <c r="E326" s="42" t="s">
        <v>2</v>
      </c>
      <c r="F326" s="49">
        <f t="shared" si="16"/>
        <v>6.36</v>
      </c>
      <c r="G326" s="40" t="s">
        <v>242</v>
      </c>
      <c r="H326" s="44">
        <v>10</v>
      </c>
      <c r="I326" s="40"/>
      <c r="J326" s="44"/>
      <c r="K326" s="17">
        <f t="shared" si="14"/>
        <v>10</v>
      </c>
      <c r="L326" s="45">
        <f t="shared" si="15"/>
        <v>47.7</v>
      </c>
    </row>
    <row r="327" spans="1:12" ht="27.6" x14ac:dyDescent="0.3">
      <c r="A327" s="39">
        <v>311</v>
      </c>
      <c r="B327" s="40" t="s">
        <v>236</v>
      </c>
      <c r="C327" s="40" t="s">
        <v>31</v>
      </c>
      <c r="D327" s="57">
        <v>1042</v>
      </c>
      <c r="E327" s="42" t="s">
        <v>2</v>
      </c>
      <c r="F327" s="49">
        <f t="shared" si="16"/>
        <v>6.25</v>
      </c>
      <c r="G327" s="40" t="s">
        <v>243</v>
      </c>
      <c r="H327" s="44">
        <v>2</v>
      </c>
      <c r="I327" s="40"/>
      <c r="J327" s="44"/>
      <c r="K327" s="17">
        <f t="shared" si="14"/>
        <v>2</v>
      </c>
      <c r="L327" s="45">
        <f t="shared" si="15"/>
        <v>9.3800000000000008</v>
      </c>
    </row>
    <row r="328" spans="1:12" ht="27.6" x14ac:dyDescent="0.3">
      <c r="A328" s="39">
        <v>312</v>
      </c>
      <c r="B328" s="40" t="s">
        <v>236</v>
      </c>
      <c r="C328" s="40" t="s">
        <v>31</v>
      </c>
      <c r="D328" s="57">
        <v>1082</v>
      </c>
      <c r="E328" s="42" t="s">
        <v>2</v>
      </c>
      <c r="F328" s="43">
        <f t="shared" si="16"/>
        <v>6.49</v>
      </c>
      <c r="G328" s="40" t="s">
        <v>244</v>
      </c>
      <c r="H328" s="44">
        <v>5</v>
      </c>
      <c r="I328" s="40"/>
      <c r="J328" s="44"/>
      <c r="K328" s="17">
        <f t="shared" si="14"/>
        <v>5</v>
      </c>
      <c r="L328" s="45">
        <f t="shared" si="15"/>
        <v>24.34</v>
      </c>
    </row>
    <row r="329" spans="1:12" ht="41.4" x14ac:dyDescent="0.3">
      <c r="A329" s="39">
        <v>313</v>
      </c>
      <c r="B329" s="40" t="s">
        <v>236</v>
      </c>
      <c r="C329" s="40" t="s">
        <v>25</v>
      </c>
      <c r="D329" s="57">
        <v>1081</v>
      </c>
      <c r="E329" s="42" t="s">
        <v>2</v>
      </c>
      <c r="F329" s="43">
        <f t="shared" si="16"/>
        <v>6.48</v>
      </c>
      <c r="G329" s="40" t="s">
        <v>245</v>
      </c>
      <c r="H329" s="44">
        <v>1</v>
      </c>
      <c r="I329" s="40"/>
      <c r="J329" s="44"/>
      <c r="K329" s="17">
        <f t="shared" si="14"/>
        <v>1</v>
      </c>
      <c r="L329" s="45">
        <f t="shared" si="15"/>
        <v>4.8600000000000003</v>
      </c>
    </row>
    <row r="330" spans="1:12" ht="82.8" x14ac:dyDescent="0.3">
      <c r="A330" s="39">
        <v>314</v>
      </c>
      <c r="B330" s="40" t="s">
        <v>236</v>
      </c>
      <c r="C330" s="40" t="s">
        <v>31</v>
      </c>
      <c r="D330" s="57">
        <v>1022</v>
      </c>
      <c r="E330" s="42" t="s">
        <v>2</v>
      </c>
      <c r="F330" s="43">
        <f t="shared" si="16"/>
        <v>6.13</v>
      </c>
      <c r="G330" s="40" t="s">
        <v>246</v>
      </c>
      <c r="H330" s="44">
        <v>18</v>
      </c>
      <c r="I330" s="40"/>
      <c r="J330" s="44"/>
      <c r="K330" s="17">
        <f t="shared" si="14"/>
        <v>18</v>
      </c>
      <c r="L330" s="45">
        <f t="shared" si="15"/>
        <v>82.76</v>
      </c>
    </row>
    <row r="331" spans="1:12" ht="96.6" x14ac:dyDescent="0.3">
      <c r="A331" s="39">
        <v>315</v>
      </c>
      <c r="B331" s="40" t="s">
        <v>236</v>
      </c>
      <c r="C331" s="40" t="s">
        <v>31</v>
      </c>
      <c r="D331" s="57">
        <v>1042</v>
      </c>
      <c r="E331" s="42" t="s">
        <v>2</v>
      </c>
      <c r="F331" s="43">
        <f t="shared" si="16"/>
        <v>6.25</v>
      </c>
      <c r="G331" s="40" t="s">
        <v>247</v>
      </c>
      <c r="H331" s="44">
        <v>33</v>
      </c>
      <c r="I331" s="40"/>
      <c r="J331" s="44"/>
      <c r="K331" s="17">
        <f t="shared" si="14"/>
        <v>33</v>
      </c>
      <c r="L331" s="45">
        <f t="shared" si="15"/>
        <v>154.69</v>
      </c>
    </row>
    <row r="332" spans="1:12" ht="27.6" x14ac:dyDescent="0.3">
      <c r="A332" s="39">
        <v>316</v>
      </c>
      <c r="B332" s="40" t="s">
        <v>236</v>
      </c>
      <c r="C332" s="40" t="s">
        <v>31</v>
      </c>
      <c r="D332" s="57">
        <v>1042</v>
      </c>
      <c r="E332" s="42" t="s">
        <v>2</v>
      </c>
      <c r="F332" s="43">
        <f t="shared" si="16"/>
        <v>6.25</v>
      </c>
      <c r="G332" s="40" t="s">
        <v>248</v>
      </c>
      <c r="H332" s="44">
        <v>17</v>
      </c>
      <c r="I332" s="40"/>
      <c r="J332" s="44"/>
      <c r="K332" s="17">
        <f t="shared" ref="K332:K395" si="17">H332+J332</f>
        <v>17</v>
      </c>
      <c r="L332" s="45">
        <f t="shared" si="15"/>
        <v>79.69</v>
      </c>
    </row>
    <row r="333" spans="1:12" ht="96.6" x14ac:dyDescent="0.3">
      <c r="A333" s="39">
        <v>317</v>
      </c>
      <c r="B333" s="40" t="s">
        <v>236</v>
      </c>
      <c r="C333" s="40" t="s">
        <v>28</v>
      </c>
      <c r="D333" s="57">
        <v>923</v>
      </c>
      <c r="E333" s="42" t="s">
        <v>2</v>
      </c>
      <c r="F333" s="43">
        <f t="shared" si="16"/>
        <v>5.53</v>
      </c>
      <c r="G333" s="40" t="s">
        <v>247</v>
      </c>
      <c r="H333" s="44">
        <v>25</v>
      </c>
      <c r="I333" s="40"/>
      <c r="J333" s="44"/>
      <c r="K333" s="17">
        <f t="shared" si="17"/>
        <v>25</v>
      </c>
      <c r="L333" s="45">
        <f t="shared" ref="L333:L396" si="18">ROUND(K333*F333*$L$4,2)</f>
        <v>103.69</v>
      </c>
    </row>
    <row r="334" spans="1:12" ht="82.8" x14ac:dyDescent="0.3">
      <c r="A334" s="39">
        <v>318</v>
      </c>
      <c r="B334" s="40" t="s">
        <v>236</v>
      </c>
      <c r="C334" s="40" t="s">
        <v>28</v>
      </c>
      <c r="D334" s="57">
        <v>903</v>
      </c>
      <c r="E334" s="42" t="s">
        <v>2</v>
      </c>
      <c r="F334" s="49">
        <f t="shared" si="16"/>
        <v>5.41</v>
      </c>
      <c r="G334" s="40" t="s">
        <v>246</v>
      </c>
      <c r="H334" s="44">
        <v>17</v>
      </c>
      <c r="I334" s="40"/>
      <c r="J334" s="44"/>
      <c r="K334" s="17">
        <f t="shared" si="17"/>
        <v>17</v>
      </c>
      <c r="L334" s="45">
        <f t="shared" si="18"/>
        <v>68.98</v>
      </c>
    </row>
    <row r="335" spans="1:12" ht="110.4" x14ac:dyDescent="0.3">
      <c r="A335" s="39">
        <v>319</v>
      </c>
      <c r="B335" s="40" t="s">
        <v>249</v>
      </c>
      <c r="C335" s="40" t="s">
        <v>250</v>
      </c>
      <c r="D335" s="57">
        <v>1896</v>
      </c>
      <c r="E335" s="42" t="s">
        <v>2</v>
      </c>
      <c r="F335" s="49">
        <f t="shared" si="16"/>
        <v>11.36</v>
      </c>
      <c r="G335" s="40" t="s">
        <v>251</v>
      </c>
      <c r="H335" s="44">
        <v>21</v>
      </c>
      <c r="I335" s="40"/>
      <c r="J335" s="44"/>
      <c r="K335" s="17">
        <f t="shared" si="17"/>
        <v>21</v>
      </c>
      <c r="L335" s="45">
        <f t="shared" si="18"/>
        <v>178.92</v>
      </c>
    </row>
    <row r="336" spans="1:12" ht="110.4" x14ac:dyDescent="0.3">
      <c r="A336" s="39">
        <v>320</v>
      </c>
      <c r="B336" s="40" t="s">
        <v>252</v>
      </c>
      <c r="C336" s="40" t="s">
        <v>253</v>
      </c>
      <c r="D336" s="57">
        <v>1427</v>
      </c>
      <c r="E336" s="42" t="s">
        <v>2</v>
      </c>
      <c r="F336" s="43">
        <f t="shared" si="16"/>
        <v>8.5500000000000007</v>
      </c>
      <c r="G336" s="40" t="s">
        <v>251</v>
      </c>
      <c r="H336" s="44">
        <v>21</v>
      </c>
      <c r="I336" s="40"/>
      <c r="J336" s="44"/>
      <c r="K336" s="17">
        <f t="shared" si="17"/>
        <v>21</v>
      </c>
      <c r="L336" s="45">
        <f t="shared" si="18"/>
        <v>134.66</v>
      </c>
    </row>
    <row r="337" spans="1:12" ht="110.4" x14ac:dyDescent="0.3">
      <c r="A337" s="39">
        <v>321</v>
      </c>
      <c r="B337" s="40" t="s">
        <v>252</v>
      </c>
      <c r="C337" s="40" t="s">
        <v>253</v>
      </c>
      <c r="D337" s="57">
        <v>1427</v>
      </c>
      <c r="E337" s="42" t="s">
        <v>2</v>
      </c>
      <c r="F337" s="43">
        <f t="shared" si="16"/>
        <v>8.5500000000000007</v>
      </c>
      <c r="G337" s="40" t="s">
        <v>251</v>
      </c>
      <c r="H337" s="44">
        <v>14</v>
      </c>
      <c r="I337" s="40"/>
      <c r="J337" s="44"/>
      <c r="K337" s="17">
        <f t="shared" si="17"/>
        <v>14</v>
      </c>
      <c r="L337" s="45">
        <f t="shared" si="18"/>
        <v>89.78</v>
      </c>
    </row>
    <row r="338" spans="1:12" ht="110.4" x14ac:dyDescent="0.3">
      <c r="A338" s="39">
        <v>322</v>
      </c>
      <c r="B338" s="40" t="s">
        <v>254</v>
      </c>
      <c r="C338" s="40" t="s">
        <v>255</v>
      </c>
      <c r="D338" s="57">
        <v>1172</v>
      </c>
      <c r="E338" s="42" t="s">
        <v>2</v>
      </c>
      <c r="F338" s="43">
        <f t="shared" si="16"/>
        <v>7.03</v>
      </c>
      <c r="G338" s="40" t="s">
        <v>251</v>
      </c>
      <c r="H338" s="44">
        <v>7</v>
      </c>
      <c r="I338" s="40"/>
      <c r="J338" s="44"/>
      <c r="K338" s="17">
        <f t="shared" si="17"/>
        <v>7</v>
      </c>
      <c r="L338" s="45">
        <f t="shared" si="18"/>
        <v>36.909999999999997</v>
      </c>
    </row>
    <row r="339" spans="1:12" ht="110.4" x14ac:dyDescent="0.3">
      <c r="A339" s="39">
        <v>323</v>
      </c>
      <c r="B339" s="40" t="s">
        <v>254</v>
      </c>
      <c r="C339" s="40" t="s">
        <v>28</v>
      </c>
      <c r="D339" s="57">
        <v>992</v>
      </c>
      <c r="E339" s="42" t="s">
        <v>2</v>
      </c>
      <c r="F339" s="43">
        <f t="shared" si="16"/>
        <v>5.95</v>
      </c>
      <c r="G339" s="40" t="s">
        <v>251</v>
      </c>
      <c r="H339" s="44">
        <v>7</v>
      </c>
      <c r="I339" s="40"/>
      <c r="J339" s="44"/>
      <c r="K339" s="17">
        <f t="shared" si="17"/>
        <v>7</v>
      </c>
      <c r="L339" s="45">
        <f t="shared" si="18"/>
        <v>31.24</v>
      </c>
    </row>
    <row r="340" spans="1:12" ht="110.4" x14ac:dyDescent="0.3">
      <c r="A340" s="39">
        <v>324</v>
      </c>
      <c r="B340" s="40" t="s">
        <v>254</v>
      </c>
      <c r="C340" s="40" t="s">
        <v>28</v>
      </c>
      <c r="D340" s="57">
        <v>992</v>
      </c>
      <c r="E340" s="42" t="s">
        <v>2</v>
      </c>
      <c r="F340" s="49">
        <f t="shared" si="16"/>
        <v>5.95</v>
      </c>
      <c r="G340" s="40" t="s">
        <v>251</v>
      </c>
      <c r="H340" s="44">
        <v>7</v>
      </c>
      <c r="I340" s="40"/>
      <c r="J340" s="44"/>
      <c r="K340" s="17">
        <f t="shared" si="17"/>
        <v>7</v>
      </c>
      <c r="L340" s="45">
        <f t="shared" si="18"/>
        <v>31.24</v>
      </c>
    </row>
    <row r="341" spans="1:12" ht="110.4" x14ac:dyDescent="0.3">
      <c r="A341" s="39">
        <v>325</v>
      </c>
      <c r="B341" s="40" t="s">
        <v>254</v>
      </c>
      <c r="C341" s="40" t="s">
        <v>28</v>
      </c>
      <c r="D341" s="57">
        <v>972</v>
      </c>
      <c r="E341" s="42" t="s">
        <v>2</v>
      </c>
      <c r="F341" s="43">
        <f t="shared" si="16"/>
        <v>5.83</v>
      </c>
      <c r="G341" s="40" t="s">
        <v>251</v>
      </c>
      <c r="H341" s="44">
        <v>7</v>
      </c>
      <c r="I341" s="40"/>
      <c r="J341" s="44"/>
      <c r="K341" s="17">
        <f t="shared" si="17"/>
        <v>7</v>
      </c>
      <c r="L341" s="45">
        <f t="shared" si="18"/>
        <v>30.61</v>
      </c>
    </row>
    <row r="342" spans="1:12" ht="110.4" x14ac:dyDescent="0.3">
      <c r="A342" s="39">
        <v>326</v>
      </c>
      <c r="B342" s="40" t="s">
        <v>254</v>
      </c>
      <c r="C342" s="40" t="s">
        <v>28</v>
      </c>
      <c r="D342" s="57">
        <v>992</v>
      </c>
      <c r="E342" s="42" t="s">
        <v>2</v>
      </c>
      <c r="F342" s="43">
        <f t="shared" si="16"/>
        <v>5.95</v>
      </c>
      <c r="G342" s="40" t="s">
        <v>251</v>
      </c>
      <c r="H342" s="44">
        <v>7</v>
      </c>
      <c r="I342" s="40"/>
      <c r="J342" s="44"/>
      <c r="K342" s="17">
        <f t="shared" si="17"/>
        <v>7</v>
      </c>
      <c r="L342" s="45">
        <f t="shared" si="18"/>
        <v>31.24</v>
      </c>
    </row>
    <row r="343" spans="1:12" ht="110.4" x14ac:dyDescent="0.3">
      <c r="A343" s="39">
        <v>327</v>
      </c>
      <c r="B343" s="40" t="s">
        <v>254</v>
      </c>
      <c r="C343" s="40" t="s">
        <v>31</v>
      </c>
      <c r="D343" s="57">
        <v>1130</v>
      </c>
      <c r="E343" s="42" t="s">
        <v>2</v>
      </c>
      <c r="F343" s="49">
        <f t="shared" si="16"/>
        <v>6.77</v>
      </c>
      <c r="G343" s="40" t="s">
        <v>251</v>
      </c>
      <c r="H343" s="44">
        <v>7</v>
      </c>
      <c r="I343" s="40"/>
      <c r="J343" s="44"/>
      <c r="K343" s="17">
        <f t="shared" si="17"/>
        <v>7</v>
      </c>
      <c r="L343" s="45">
        <f t="shared" si="18"/>
        <v>35.54</v>
      </c>
    </row>
    <row r="344" spans="1:12" ht="110.4" x14ac:dyDescent="0.3">
      <c r="A344" s="39">
        <v>328</v>
      </c>
      <c r="B344" s="40" t="s">
        <v>254</v>
      </c>
      <c r="C344" s="40" t="s">
        <v>28</v>
      </c>
      <c r="D344" s="57">
        <v>992</v>
      </c>
      <c r="E344" s="42" t="s">
        <v>2</v>
      </c>
      <c r="F344" s="43">
        <f t="shared" si="16"/>
        <v>5.95</v>
      </c>
      <c r="G344" s="40" t="s">
        <v>251</v>
      </c>
      <c r="H344" s="44">
        <v>7</v>
      </c>
      <c r="I344" s="40"/>
      <c r="J344" s="44"/>
      <c r="K344" s="17">
        <f t="shared" si="17"/>
        <v>7</v>
      </c>
      <c r="L344" s="45">
        <f t="shared" si="18"/>
        <v>31.24</v>
      </c>
    </row>
    <row r="345" spans="1:12" ht="110.4" x14ac:dyDescent="0.3">
      <c r="A345" s="39">
        <v>329</v>
      </c>
      <c r="B345" s="40" t="s">
        <v>254</v>
      </c>
      <c r="C345" s="40" t="s">
        <v>28</v>
      </c>
      <c r="D345" s="57">
        <v>972</v>
      </c>
      <c r="E345" s="42" t="s">
        <v>2</v>
      </c>
      <c r="F345" s="43">
        <f t="shared" si="16"/>
        <v>5.83</v>
      </c>
      <c r="G345" s="40" t="s">
        <v>251</v>
      </c>
      <c r="H345" s="44">
        <v>7</v>
      </c>
      <c r="I345" s="40"/>
      <c r="J345" s="44"/>
      <c r="K345" s="17">
        <f t="shared" si="17"/>
        <v>7</v>
      </c>
      <c r="L345" s="45">
        <f t="shared" si="18"/>
        <v>30.61</v>
      </c>
    </row>
    <row r="346" spans="1:12" ht="110.4" x14ac:dyDescent="0.3">
      <c r="A346" s="39">
        <v>330</v>
      </c>
      <c r="B346" s="40" t="s">
        <v>254</v>
      </c>
      <c r="C346" s="40" t="s">
        <v>28</v>
      </c>
      <c r="D346" s="57">
        <v>952</v>
      </c>
      <c r="E346" s="42" t="s">
        <v>2</v>
      </c>
      <c r="F346" s="49">
        <f t="shared" si="16"/>
        <v>5.71</v>
      </c>
      <c r="G346" s="40" t="s">
        <v>251</v>
      </c>
      <c r="H346" s="44">
        <v>7</v>
      </c>
      <c r="I346" s="40"/>
      <c r="J346" s="44"/>
      <c r="K346" s="17">
        <f t="shared" si="17"/>
        <v>7</v>
      </c>
      <c r="L346" s="45">
        <f t="shared" si="18"/>
        <v>29.98</v>
      </c>
    </row>
    <row r="347" spans="1:12" ht="110.4" x14ac:dyDescent="0.3">
      <c r="A347" s="39">
        <v>331</v>
      </c>
      <c r="B347" s="40" t="s">
        <v>256</v>
      </c>
      <c r="C347" s="40" t="s">
        <v>31</v>
      </c>
      <c r="D347" s="57">
        <v>1110</v>
      </c>
      <c r="E347" s="42" t="s">
        <v>2</v>
      </c>
      <c r="F347" s="49">
        <f t="shared" si="16"/>
        <v>6.65</v>
      </c>
      <c r="G347" s="40" t="s">
        <v>251</v>
      </c>
      <c r="H347" s="44">
        <v>7</v>
      </c>
      <c r="I347" s="40"/>
      <c r="J347" s="44"/>
      <c r="K347" s="17">
        <f t="shared" si="17"/>
        <v>7</v>
      </c>
      <c r="L347" s="45">
        <f t="shared" si="18"/>
        <v>34.909999999999997</v>
      </c>
    </row>
    <row r="348" spans="1:12" ht="110.4" x14ac:dyDescent="0.3">
      <c r="A348" s="39">
        <v>332</v>
      </c>
      <c r="B348" s="40" t="s">
        <v>257</v>
      </c>
      <c r="C348" s="40" t="s">
        <v>258</v>
      </c>
      <c r="D348" s="57">
        <v>1260</v>
      </c>
      <c r="E348" s="42" t="s">
        <v>2</v>
      </c>
      <c r="F348" s="49">
        <f t="shared" si="16"/>
        <v>7.55</v>
      </c>
      <c r="G348" s="40" t="s">
        <v>251</v>
      </c>
      <c r="H348" s="44">
        <v>7</v>
      </c>
      <c r="I348" s="40"/>
      <c r="J348" s="44"/>
      <c r="K348" s="17">
        <f t="shared" si="17"/>
        <v>7</v>
      </c>
      <c r="L348" s="45">
        <f t="shared" si="18"/>
        <v>39.64</v>
      </c>
    </row>
    <row r="349" spans="1:12" ht="110.4" x14ac:dyDescent="0.3">
      <c r="A349" s="39">
        <v>333</v>
      </c>
      <c r="B349" s="40" t="s">
        <v>257</v>
      </c>
      <c r="C349" s="40" t="s">
        <v>28</v>
      </c>
      <c r="D349" s="57">
        <v>912</v>
      </c>
      <c r="E349" s="42" t="s">
        <v>2</v>
      </c>
      <c r="F349" s="49">
        <f t="shared" si="16"/>
        <v>5.47</v>
      </c>
      <c r="G349" s="40" t="s">
        <v>251</v>
      </c>
      <c r="H349" s="44">
        <v>7</v>
      </c>
      <c r="I349" s="40"/>
      <c r="J349" s="44"/>
      <c r="K349" s="17">
        <f t="shared" si="17"/>
        <v>7</v>
      </c>
      <c r="L349" s="45">
        <f t="shared" si="18"/>
        <v>28.72</v>
      </c>
    </row>
    <row r="350" spans="1:12" ht="110.4" x14ac:dyDescent="0.3">
      <c r="A350" s="39">
        <v>334</v>
      </c>
      <c r="B350" s="40" t="s">
        <v>257</v>
      </c>
      <c r="C350" s="40" t="s">
        <v>28</v>
      </c>
      <c r="D350" s="57">
        <v>952</v>
      </c>
      <c r="E350" s="42" t="s">
        <v>2</v>
      </c>
      <c r="F350" s="43">
        <f t="shared" si="16"/>
        <v>5.71</v>
      </c>
      <c r="G350" s="40" t="s">
        <v>251</v>
      </c>
      <c r="H350" s="44">
        <v>7</v>
      </c>
      <c r="I350" s="40"/>
      <c r="J350" s="44"/>
      <c r="K350" s="17">
        <f t="shared" si="17"/>
        <v>7</v>
      </c>
      <c r="L350" s="45">
        <f t="shared" si="18"/>
        <v>29.98</v>
      </c>
    </row>
    <row r="351" spans="1:12" ht="151.80000000000001" x14ac:dyDescent="0.3">
      <c r="A351" s="39">
        <v>335</v>
      </c>
      <c r="B351" s="40" t="s">
        <v>259</v>
      </c>
      <c r="C351" s="40" t="s">
        <v>25</v>
      </c>
      <c r="D351" s="57">
        <v>1041</v>
      </c>
      <c r="E351" s="42" t="s">
        <v>2</v>
      </c>
      <c r="F351" s="49">
        <f t="shared" si="16"/>
        <v>6.24</v>
      </c>
      <c r="G351" s="40" t="s">
        <v>260</v>
      </c>
      <c r="H351" s="44">
        <v>8</v>
      </c>
      <c r="I351" s="40"/>
      <c r="J351" s="44"/>
      <c r="K351" s="17">
        <f t="shared" si="17"/>
        <v>8</v>
      </c>
      <c r="L351" s="45">
        <f t="shared" si="18"/>
        <v>37.44</v>
      </c>
    </row>
    <row r="352" spans="1:12" ht="55.2" x14ac:dyDescent="0.3">
      <c r="A352" s="39">
        <v>336</v>
      </c>
      <c r="B352" s="40" t="s">
        <v>261</v>
      </c>
      <c r="C352" s="40" t="s">
        <v>262</v>
      </c>
      <c r="D352" s="57">
        <v>1493</v>
      </c>
      <c r="E352" s="42" t="s">
        <v>2</v>
      </c>
      <c r="F352" s="49">
        <f t="shared" si="16"/>
        <v>8.9499999999999993</v>
      </c>
      <c r="G352" s="40" t="s">
        <v>263</v>
      </c>
      <c r="H352" s="44">
        <v>13</v>
      </c>
      <c r="I352" s="40"/>
      <c r="J352" s="44"/>
      <c r="K352" s="17">
        <f t="shared" si="17"/>
        <v>13</v>
      </c>
      <c r="L352" s="45">
        <f t="shared" si="18"/>
        <v>87.26</v>
      </c>
    </row>
    <row r="353" spans="1:12" ht="41.4" x14ac:dyDescent="0.3">
      <c r="A353" s="39">
        <v>337</v>
      </c>
      <c r="B353" s="40" t="s">
        <v>264</v>
      </c>
      <c r="C353" s="40" t="s">
        <v>31</v>
      </c>
      <c r="D353" s="57">
        <v>1051</v>
      </c>
      <c r="E353" s="42" t="s">
        <v>2</v>
      </c>
      <c r="F353" s="43">
        <f t="shared" si="16"/>
        <v>6.3</v>
      </c>
      <c r="G353" s="40" t="s">
        <v>265</v>
      </c>
      <c r="H353" s="44">
        <v>5</v>
      </c>
      <c r="I353" s="40"/>
      <c r="J353" s="44"/>
      <c r="K353" s="17">
        <f t="shared" si="17"/>
        <v>5</v>
      </c>
      <c r="L353" s="45">
        <f t="shared" si="18"/>
        <v>23.63</v>
      </c>
    </row>
    <row r="354" spans="1:12" ht="41.4" x14ac:dyDescent="0.3">
      <c r="A354" s="39">
        <v>338</v>
      </c>
      <c r="B354" s="40" t="s">
        <v>264</v>
      </c>
      <c r="C354" s="40" t="s">
        <v>74</v>
      </c>
      <c r="D354" s="57">
        <v>871</v>
      </c>
      <c r="E354" s="42" t="s">
        <v>2</v>
      </c>
      <c r="F354" s="43">
        <f t="shared" si="16"/>
        <v>5.22</v>
      </c>
      <c r="G354" s="40" t="s">
        <v>266</v>
      </c>
      <c r="H354" s="44">
        <v>8</v>
      </c>
      <c r="I354" s="40"/>
      <c r="J354" s="44"/>
      <c r="K354" s="17">
        <f t="shared" si="17"/>
        <v>8</v>
      </c>
      <c r="L354" s="45">
        <f t="shared" si="18"/>
        <v>31.32</v>
      </c>
    </row>
    <row r="355" spans="1:12" ht="41.4" x14ac:dyDescent="0.3">
      <c r="A355" s="39">
        <v>339</v>
      </c>
      <c r="B355" s="40" t="s">
        <v>264</v>
      </c>
      <c r="C355" s="40" t="s">
        <v>74</v>
      </c>
      <c r="D355" s="57">
        <v>871</v>
      </c>
      <c r="E355" s="42" t="s">
        <v>2</v>
      </c>
      <c r="F355" s="43">
        <f t="shared" si="16"/>
        <v>5.22</v>
      </c>
      <c r="G355" s="40" t="s">
        <v>266</v>
      </c>
      <c r="H355" s="44">
        <v>8</v>
      </c>
      <c r="I355" s="40"/>
      <c r="J355" s="44"/>
      <c r="K355" s="17">
        <f t="shared" si="17"/>
        <v>8</v>
      </c>
      <c r="L355" s="45">
        <f t="shared" si="18"/>
        <v>31.32</v>
      </c>
    </row>
    <row r="356" spans="1:12" ht="41.4" x14ac:dyDescent="0.3">
      <c r="A356" s="39">
        <v>340</v>
      </c>
      <c r="B356" s="40" t="s">
        <v>264</v>
      </c>
      <c r="C356" s="40" t="s">
        <v>74</v>
      </c>
      <c r="D356" s="57">
        <v>871</v>
      </c>
      <c r="E356" s="42" t="s">
        <v>2</v>
      </c>
      <c r="F356" s="43">
        <f t="shared" si="16"/>
        <v>5.22</v>
      </c>
      <c r="G356" s="40" t="s">
        <v>266</v>
      </c>
      <c r="H356" s="44">
        <v>8</v>
      </c>
      <c r="I356" s="40"/>
      <c r="J356" s="44"/>
      <c r="K356" s="17">
        <f t="shared" si="17"/>
        <v>8</v>
      </c>
      <c r="L356" s="45">
        <f t="shared" si="18"/>
        <v>31.32</v>
      </c>
    </row>
    <row r="357" spans="1:12" ht="41.4" x14ac:dyDescent="0.3">
      <c r="A357" s="39">
        <v>341</v>
      </c>
      <c r="B357" s="40" t="s">
        <v>264</v>
      </c>
      <c r="C357" s="40" t="s">
        <v>28</v>
      </c>
      <c r="D357" s="57">
        <v>905</v>
      </c>
      <c r="E357" s="42" t="s">
        <v>2</v>
      </c>
      <c r="F357" s="49">
        <f t="shared" si="16"/>
        <v>5.42</v>
      </c>
      <c r="G357" s="40" t="s">
        <v>266</v>
      </c>
      <c r="H357" s="44">
        <v>8</v>
      </c>
      <c r="I357" s="40"/>
      <c r="J357" s="44"/>
      <c r="K357" s="17">
        <f t="shared" si="17"/>
        <v>8</v>
      </c>
      <c r="L357" s="45">
        <f t="shared" si="18"/>
        <v>32.520000000000003</v>
      </c>
    </row>
    <row r="358" spans="1:12" ht="41.4" x14ac:dyDescent="0.3">
      <c r="A358" s="39">
        <v>342</v>
      </c>
      <c r="B358" s="40" t="s">
        <v>264</v>
      </c>
      <c r="C358" s="40" t="s">
        <v>28</v>
      </c>
      <c r="D358" s="57">
        <v>925</v>
      </c>
      <c r="E358" s="42" t="s">
        <v>2</v>
      </c>
      <c r="F358" s="43">
        <f t="shared" si="16"/>
        <v>5.54</v>
      </c>
      <c r="G358" s="40" t="s">
        <v>266</v>
      </c>
      <c r="H358" s="44">
        <v>14</v>
      </c>
      <c r="I358" s="40"/>
      <c r="J358" s="44"/>
      <c r="K358" s="17">
        <f t="shared" si="17"/>
        <v>14</v>
      </c>
      <c r="L358" s="45">
        <f t="shared" si="18"/>
        <v>58.17</v>
      </c>
    </row>
    <row r="359" spans="1:12" ht="41.4" x14ac:dyDescent="0.3">
      <c r="A359" s="39">
        <v>343</v>
      </c>
      <c r="B359" s="40" t="s">
        <v>264</v>
      </c>
      <c r="C359" s="40" t="s">
        <v>74</v>
      </c>
      <c r="D359" s="57">
        <v>871</v>
      </c>
      <c r="E359" s="42" t="s">
        <v>2</v>
      </c>
      <c r="F359" s="49">
        <f t="shared" si="16"/>
        <v>5.22</v>
      </c>
      <c r="G359" s="40" t="s">
        <v>266</v>
      </c>
      <c r="H359" s="44">
        <v>14</v>
      </c>
      <c r="I359" s="40"/>
      <c r="J359" s="44"/>
      <c r="K359" s="17">
        <f t="shared" si="17"/>
        <v>14</v>
      </c>
      <c r="L359" s="45">
        <f t="shared" si="18"/>
        <v>54.81</v>
      </c>
    </row>
    <row r="360" spans="1:12" ht="41.4" x14ac:dyDescent="0.3">
      <c r="A360" s="39">
        <v>344</v>
      </c>
      <c r="B360" s="40" t="s">
        <v>264</v>
      </c>
      <c r="C360" s="40" t="s">
        <v>28</v>
      </c>
      <c r="D360" s="57">
        <v>885</v>
      </c>
      <c r="E360" s="42" t="s">
        <v>2</v>
      </c>
      <c r="F360" s="49">
        <f t="shared" si="16"/>
        <v>5.3</v>
      </c>
      <c r="G360" s="40" t="s">
        <v>266</v>
      </c>
      <c r="H360" s="44">
        <v>15</v>
      </c>
      <c r="I360" s="40"/>
      <c r="J360" s="44"/>
      <c r="K360" s="17">
        <f t="shared" si="17"/>
        <v>15</v>
      </c>
      <c r="L360" s="45">
        <f t="shared" si="18"/>
        <v>59.63</v>
      </c>
    </row>
    <row r="361" spans="1:12" ht="82.8" x14ac:dyDescent="0.3">
      <c r="A361" s="39">
        <v>345</v>
      </c>
      <c r="B361" s="40" t="s">
        <v>264</v>
      </c>
      <c r="C361" s="40" t="s">
        <v>28</v>
      </c>
      <c r="D361" s="57">
        <v>1087</v>
      </c>
      <c r="E361" s="42" t="s">
        <v>2</v>
      </c>
      <c r="F361" s="43">
        <f t="shared" si="16"/>
        <v>6.52</v>
      </c>
      <c r="G361" s="40" t="s">
        <v>267</v>
      </c>
      <c r="H361" s="44">
        <v>28</v>
      </c>
      <c r="I361" s="40"/>
      <c r="J361" s="44"/>
      <c r="K361" s="17">
        <f t="shared" si="17"/>
        <v>28</v>
      </c>
      <c r="L361" s="45">
        <f t="shared" si="18"/>
        <v>136.91999999999999</v>
      </c>
    </row>
    <row r="362" spans="1:12" ht="82.8" x14ac:dyDescent="0.3">
      <c r="A362" s="39">
        <v>346</v>
      </c>
      <c r="B362" s="40" t="s">
        <v>264</v>
      </c>
      <c r="C362" s="40" t="s">
        <v>28</v>
      </c>
      <c r="D362" s="57">
        <v>925</v>
      </c>
      <c r="E362" s="42" t="s">
        <v>2</v>
      </c>
      <c r="F362" s="49">
        <f t="shared" si="16"/>
        <v>5.54</v>
      </c>
      <c r="G362" s="40" t="s">
        <v>267</v>
      </c>
      <c r="H362" s="44">
        <v>27</v>
      </c>
      <c r="I362" s="40"/>
      <c r="J362" s="44"/>
      <c r="K362" s="17">
        <f t="shared" si="17"/>
        <v>27</v>
      </c>
      <c r="L362" s="45">
        <f t="shared" si="18"/>
        <v>112.19</v>
      </c>
    </row>
    <row r="363" spans="1:12" ht="55.2" x14ac:dyDescent="0.3">
      <c r="A363" s="39">
        <v>347</v>
      </c>
      <c r="B363" s="40" t="s">
        <v>264</v>
      </c>
      <c r="C363" s="40" t="s">
        <v>74</v>
      </c>
      <c r="D363" s="57">
        <v>871</v>
      </c>
      <c r="E363" s="42" t="s">
        <v>2</v>
      </c>
      <c r="F363" s="43">
        <f t="shared" si="16"/>
        <v>5.22</v>
      </c>
      <c r="G363" s="40" t="s">
        <v>268</v>
      </c>
      <c r="H363" s="44">
        <v>13</v>
      </c>
      <c r="I363" s="40"/>
      <c r="J363" s="44"/>
      <c r="K363" s="17">
        <f t="shared" si="17"/>
        <v>13</v>
      </c>
      <c r="L363" s="45">
        <f t="shared" si="18"/>
        <v>50.9</v>
      </c>
    </row>
    <row r="364" spans="1:12" ht="82.8" x14ac:dyDescent="0.3">
      <c r="A364" s="39">
        <v>348</v>
      </c>
      <c r="B364" s="40" t="s">
        <v>264</v>
      </c>
      <c r="C364" s="40" t="s">
        <v>28</v>
      </c>
      <c r="D364" s="57">
        <v>885</v>
      </c>
      <c r="E364" s="42" t="s">
        <v>2</v>
      </c>
      <c r="F364" s="43">
        <f t="shared" si="16"/>
        <v>5.3</v>
      </c>
      <c r="G364" s="40" t="s">
        <v>269</v>
      </c>
      <c r="H364" s="44">
        <v>27</v>
      </c>
      <c r="I364" s="40"/>
      <c r="J364" s="44"/>
      <c r="K364" s="17">
        <f t="shared" si="17"/>
        <v>27</v>
      </c>
      <c r="L364" s="45">
        <f t="shared" si="18"/>
        <v>107.33</v>
      </c>
    </row>
    <row r="365" spans="1:12" ht="41.4" x14ac:dyDescent="0.3">
      <c r="A365" s="39">
        <v>349</v>
      </c>
      <c r="B365" s="40" t="s">
        <v>270</v>
      </c>
      <c r="C365" s="40" t="s">
        <v>31</v>
      </c>
      <c r="D365" s="57">
        <v>1090</v>
      </c>
      <c r="E365" s="42" t="s">
        <v>2</v>
      </c>
      <c r="F365" s="43">
        <f t="shared" si="16"/>
        <v>6.53</v>
      </c>
      <c r="G365" s="40" t="s">
        <v>271</v>
      </c>
      <c r="H365" s="44">
        <v>15</v>
      </c>
      <c r="I365" s="40"/>
      <c r="J365" s="44"/>
      <c r="K365" s="17">
        <f t="shared" si="17"/>
        <v>15</v>
      </c>
      <c r="L365" s="45">
        <f t="shared" si="18"/>
        <v>73.459999999999994</v>
      </c>
    </row>
    <row r="366" spans="1:12" ht="41.4" x14ac:dyDescent="0.3">
      <c r="A366" s="39">
        <v>350</v>
      </c>
      <c r="B366" s="40" t="s">
        <v>270</v>
      </c>
      <c r="C366" s="40" t="s">
        <v>74</v>
      </c>
      <c r="D366" s="57">
        <v>871</v>
      </c>
      <c r="E366" s="42" t="s">
        <v>2</v>
      </c>
      <c r="F366" s="49">
        <f t="shared" si="16"/>
        <v>5.22</v>
      </c>
      <c r="G366" s="40" t="s">
        <v>271</v>
      </c>
      <c r="H366" s="44">
        <v>14</v>
      </c>
      <c r="I366" s="40"/>
      <c r="J366" s="44"/>
      <c r="K366" s="17">
        <f t="shared" si="17"/>
        <v>14</v>
      </c>
      <c r="L366" s="45">
        <f t="shared" si="18"/>
        <v>54.81</v>
      </c>
    </row>
    <row r="367" spans="1:12" ht="41.4" x14ac:dyDescent="0.3">
      <c r="A367" s="39">
        <v>351</v>
      </c>
      <c r="B367" s="40" t="s">
        <v>272</v>
      </c>
      <c r="C367" s="40" t="s">
        <v>28</v>
      </c>
      <c r="D367" s="57">
        <v>965</v>
      </c>
      <c r="E367" s="42" t="s">
        <v>2</v>
      </c>
      <c r="F367" s="49">
        <f t="shared" si="16"/>
        <v>5.78</v>
      </c>
      <c r="G367" s="40" t="s">
        <v>273</v>
      </c>
      <c r="H367" s="44">
        <v>5</v>
      </c>
      <c r="I367" s="40"/>
      <c r="J367" s="44"/>
      <c r="K367" s="17">
        <f t="shared" si="17"/>
        <v>5</v>
      </c>
      <c r="L367" s="45">
        <f t="shared" si="18"/>
        <v>21.68</v>
      </c>
    </row>
    <row r="368" spans="1:12" ht="41.4" x14ac:dyDescent="0.3">
      <c r="A368" s="39">
        <v>352</v>
      </c>
      <c r="B368" s="40" t="s">
        <v>274</v>
      </c>
      <c r="C368" s="40" t="s">
        <v>253</v>
      </c>
      <c r="D368" s="57">
        <v>1402</v>
      </c>
      <c r="E368" s="42" t="s">
        <v>2</v>
      </c>
      <c r="F368" s="49">
        <f t="shared" si="16"/>
        <v>8.4</v>
      </c>
      <c r="G368" s="40" t="s">
        <v>275</v>
      </c>
      <c r="H368" s="44">
        <v>5</v>
      </c>
      <c r="I368" s="40"/>
      <c r="J368" s="44"/>
      <c r="K368" s="17">
        <f t="shared" si="17"/>
        <v>5</v>
      </c>
      <c r="L368" s="45">
        <f t="shared" si="18"/>
        <v>31.5</v>
      </c>
    </row>
    <row r="369" spans="1:12" ht="41.4" x14ac:dyDescent="0.3">
      <c r="A369" s="39">
        <v>353</v>
      </c>
      <c r="B369" s="40" t="s">
        <v>276</v>
      </c>
      <c r="C369" s="40" t="s">
        <v>258</v>
      </c>
      <c r="D369" s="57">
        <v>1239</v>
      </c>
      <c r="E369" s="42" t="s">
        <v>2</v>
      </c>
      <c r="F369" s="43">
        <f t="shared" si="16"/>
        <v>7.43</v>
      </c>
      <c r="G369" s="40" t="s">
        <v>277</v>
      </c>
      <c r="H369" s="44">
        <v>8</v>
      </c>
      <c r="I369" s="40"/>
      <c r="J369" s="44"/>
      <c r="K369" s="17">
        <f t="shared" si="17"/>
        <v>8</v>
      </c>
      <c r="L369" s="45">
        <f t="shared" si="18"/>
        <v>44.58</v>
      </c>
    </row>
    <row r="370" spans="1:12" ht="69" x14ac:dyDescent="0.3">
      <c r="A370" s="39">
        <v>354</v>
      </c>
      <c r="B370" s="40" t="s">
        <v>276</v>
      </c>
      <c r="C370" s="40" t="s">
        <v>31</v>
      </c>
      <c r="D370" s="57">
        <v>1031</v>
      </c>
      <c r="E370" s="42" t="s">
        <v>2</v>
      </c>
      <c r="F370" s="49">
        <f t="shared" si="16"/>
        <v>6.18</v>
      </c>
      <c r="G370" s="40" t="s">
        <v>278</v>
      </c>
      <c r="H370" s="44">
        <v>13</v>
      </c>
      <c r="I370" s="40"/>
      <c r="J370" s="44"/>
      <c r="K370" s="17">
        <f t="shared" si="17"/>
        <v>13</v>
      </c>
      <c r="L370" s="45">
        <f t="shared" si="18"/>
        <v>60.26</v>
      </c>
    </row>
    <row r="371" spans="1:12" ht="96.6" x14ac:dyDescent="0.3">
      <c r="A371" s="39">
        <v>355</v>
      </c>
      <c r="B371" s="40" t="s">
        <v>276</v>
      </c>
      <c r="C371" s="40" t="s">
        <v>31</v>
      </c>
      <c r="D371" s="57">
        <v>1070</v>
      </c>
      <c r="E371" s="42" t="s">
        <v>2</v>
      </c>
      <c r="F371" s="49">
        <f t="shared" si="16"/>
        <v>6.41</v>
      </c>
      <c r="G371" s="40" t="s">
        <v>279</v>
      </c>
      <c r="H371" s="44">
        <v>23</v>
      </c>
      <c r="I371" s="40"/>
      <c r="J371" s="44"/>
      <c r="K371" s="17">
        <f t="shared" si="17"/>
        <v>23</v>
      </c>
      <c r="L371" s="45">
        <f t="shared" si="18"/>
        <v>110.57</v>
      </c>
    </row>
    <row r="372" spans="1:12" ht="41.4" x14ac:dyDescent="0.3">
      <c r="A372" s="39">
        <v>356</v>
      </c>
      <c r="B372" s="40" t="s">
        <v>276</v>
      </c>
      <c r="C372" s="40" t="s">
        <v>28</v>
      </c>
      <c r="D372" s="57">
        <v>912</v>
      </c>
      <c r="E372" s="42" t="s">
        <v>2</v>
      </c>
      <c r="F372" s="49">
        <f t="shared" si="16"/>
        <v>5.47</v>
      </c>
      <c r="G372" s="40" t="s">
        <v>280</v>
      </c>
      <c r="H372" s="44">
        <v>14</v>
      </c>
      <c r="I372" s="40"/>
      <c r="J372" s="44"/>
      <c r="K372" s="17">
        <f t="shared" si="17"/>
        <v>14</v>
      </c>
      <c r="L372" s="45">
        <f t="shared" si="18"/>
        <v>57.44</v>
      </c>
    </row>
    <row r="373" spans="1:12" ht="41.4" x14ac:dyDescent="0.3">
      <c r="A373" s="39">
        <v>357</v>
      </c>
      <c r="B373" s="40" t="s">
        <v>276</v>
      </c>
      <c r="C373" s="40" t="s">
        <v>28</v>
      </c>
      <c r="D373" s="57">
        <v>912</v>
      </c>
      <c r="E373" s="42" t="s">
        <v>2</v>
      </c>
      <c r="F373" s="43">
        <f t="shared" si="16"/>
        <v>5.47</v>
      </c>
      <c r="G373" s="40" t="s">
        <v>280</v>
      </c>
      <c r="H373" s="44">
        <v>15</v>
      </c>
      <c r="I373" s="40"/>
      <c r="J373" s="44"/>
      <c r="K373" s="17">
        <f t="shared" si="17"/>
        <v>15</v>
      </c>
      <c r="L373" s="45">
        <f t="shared" si="18"/>
        <v>61.54</v>
      </c>
    </row>
    <row r="374" spans="1:12" ht="41.4" x14ac:dyDescent="0.3">
      <c r="A374" s="39">
        <v>358</v>
      </c>
      <c r="B374" s="40" t="s">
        <v>276</v>
      </c>
      <c r="C374" s="40" t="s">
        <v>74</v>
      </c>
      <c r="D374" s="57">
        <v>885</v>
      </c>
      <c r="E374" s="42" t="s">
        <v>2</v>
      </c>
      <c r="F374" s="49">
        <f t="shared" si="16"/>
        <v>5.3</v>
      </c>
      <c r="G374" s="40" t="s">
        <v>281</v>
      </c>
      <c r="H374" s="44">
        <v>11</v>
      </c>
      <c r="I374" s="40"/>
      <c r="J374" s="44"/>
      <c r="K374" s="17">
        <f t="shared" si="17"/>
        <v>11</v>
      </c>
      <c r="L374" s="45">
        <f t="shared" si="18"/>
        <v>43.73</v>
      </c>
    </row>
    <row r="375" spans="1:12" ht="41.4" x14ac:dyDescent="0.3">
      <c r="A375" s="39">
        <v>359</v>
      </c>
      <c r="B375" s="40" t="s">
        <v>276</v>
      </c>
      <c r="C375" s="40" t="s">
        <v>74</v>
      </c>
      <c r="D375" s="57">
        <v>885</v>
      </c>
      <c r="E375" s="42" t="s">
        <v>2</v>
      </c>
      <c r="F375" s="43">
        <f t="shared" si="16"/>
        <v>5.3</v>
      </c>
      <c r="G375" s="40" t="s">
        <v>280</v>
      </c>
      <c r="H375" s="44">
        <v>15</v>
      </c>
      <c r="I375" s="40"/>
      <c r="J375" s="44"/>
      <c r="K375" s="17">
        <f t="shared" si="17"/>
        <v>15</v>
      </c>
      <c r="L375" s="45">
        <f t="shared" si="18"/>
        <v>59.63</v>
      </c>
    </row>
    <row r="376" spans="1:12" ht="41.4" x14ac:dyDescent="0.3">
      <c r="A376" s="39">
        <v>360</v>
      </c>
      <c r="B376" s="40" t="s">
        <v>276</v>
      </c>
      <c r="C376" s="40" t="s">
        <v>74</v>
      </c>
      <c r="D376" s="57">
        <v>885</v>
      </c>
      <c r="E376" s="42" t="s">
        <v>2</v>
      </c>
      <c r="F376" s="43">
        <f t="shared" si="16"/>
        <v>5.3</v>
      </c>
      <c r="G376" s="40" t="s">
        <v>281</v>
      </c>
      <c r="H376" s="44">
        <v>11</v>
      </c>
      <c r="I376" s="40"/>
      <c r="J376" s="44"/>
      <c r="K376" s="17">
        <f t="shared" si="17"/>
        <v>11</v>
      </c>
      <c r="L376" s="45">
        <f t="shared" si="18"/>
        <v>43.73</v>
      </c>
    </row>
    <row r="377" spans="1:12" ht="41.4" x14ac:dyDescent="0.3">
      <c r="A377" s="39">
        <v>361</v>
      </c>
      <c r="B377" s="40" t="s">
        <v>276</v>
      </c>
      <c r="C377" s="40" t="s">
        <v>28</v>
      </c>
      <c r="D377" s="57">
        <v>952</v>
      </c>
      <c r="E377" s="42" t="s">
        <v>2</v>
      </c>
      <c r="F377" s="43">
        <f t="shared" si="16"/>
        <v>5.71</v>
      </c>
      <c r="G377" s="40" t="s">
        <v>280</v>
      </c>
      <c r="H377" s="44">
        <v>8</v>
      </c>
      <c r="I377" s="40"/>
      <c r="J377" s="44"/>
      <c r="K377" s="17">
        <f t="shared" si="17"/>
        <v>8</v>
      </c>
      <c r="L377" s="45">
        <f t="shared" si="18"/>
        <v>34.26</v>
      </c>
    </row>
    <row r="378" spans="1:12" ht="41.4" x14ac:dyDescent="0.3">
      <c r="A378" s="39">
        <v>362</v>
      </c>
      <c r="B378" s="40" t="s">
        <v>276</v>
      </c>
      <c r="C378" s="40" t="s">
        <v>74</v>
      </c>
      <c r="D378" s="57">
        <v>885</v>
      </c>
      <c r="E378" s="42" t="s">
        <v>2</v>
      </c>
      <c r="F378" s="49">
        <f t="shared" si="16"/>
        <v>5.3</v>
      </c>
      <c r="G378" s="40" t="s">
        <v>280</v>
      </c>
      <c r="H378" s="44">
        <v>13</v>
      </c>
      <c r="I378" s="40"/>
      <c r="J378" s="44"/>
      <c r="K378" s="17">
        <f t="shared" si="17"/>
        <v>13</v>
      </c>
      <c r="L378" s="45">
        <f t="shared" si="18"/>
        <v>51.68</v>
      </c>
    </row>
    <row r="379" spans="1:12" ht="41.4" x14ac:dyDescent="0.3">
      <c r="A379" s="39">
        <v>363</v>
      </c>
      <c r="B379" s="40" t="s">
        <v>276</v>
      </c>
      <c r="C379" s="40" t="s">
        <v>74</v>
      </c>
      <c r="D379" s="41">
        <v>885</v>
      </c>
      <c r="E379" s="42" t="s">
        <v>2</v>
      </c>
      <c r="F379" s="43">
        <f t="shared" si="16"/>
        <v>5.3</v>
      </c>
      <c r="G379" s="40" t="s">
        <v>280</v>
      </c>
      <c r="H379" s="44">
        <v>3</v>
      </c>
      <c r="I379" s="40"/>
      <c r="J379" s="44"/>
      <c r="K379" s="17">
        <f t="shared" si="17"/>
        <v>3</v>
      </c>
      <c r="L379" s="45">
        <f t="shared" si="18"/>
        <v>11.93</v>
      </c>
    </row>
    <row r="380" spans="1:12" ht="41.4" x14ac:dyDescent="0.3">
      <c r="A380" s="39">
        <v>364</v>
      </c>
      <c r="B380" s="40" t="s">
        <v>282</v>
      </c>
      <c r="C380" s="40" t="s">
        <v>74</v>
      </c>
      <c r="D380" s="41">
        <v>885</v>
      </c>
      <c r="E380" s="42" t="s">
        <v>2</v>
      </c>
      <c r="F380" s="49">
        <f t="shared" si="16"/>
        <v>5.3</v>
      </c>
      <c r="G380" s="40" t="s">
        <v>283</v>
      </c>
      <c r="H380" s="44">
        <v>15</v>
      </c>
      <c r="I380" s="40"/>
      <c r="J380" s="44"/>
      <c r="K380" s="17">
        <f t="shared" si="17"/>
        <v>15</v>
      </c>
      <c r="L380" s="45">
        <f t="shared" si="18"/>
        <v>59.63</v>
      </c>
    </row>
    <row r="381" spans="1:12" ht="41.4" x14ac:dyDescent="0.3">
      <c r="A381" s="39">
        <v>365</v>
      </c>
      <c r="B381" s="40" t="s">
        <v>282</v>
      </c>
      <c r="C381" s="40" t="s">
        <v>74</v>
      </c>
      <c r="D381" s="41">
        <v>965</v>
      </c>
      <c r="E381" s="42" t="s">
        <v>2</v>
      </c>
      <c r="F381" s="43">
        <f t="shared" si="16"/>
        <v>5.78</v>
      </c>
      <c r="G381" s="40" t="s">
        <v>284</v>
      </c>
      <c r="H381" s="44">
        <v>2</v>
      </c>
      <c r="I381" s="40"/>
      <c r="J381" s="44"/>
      <c r="K381" s="17">
        <f t="shared" si="17"/>
        <v>2</v>
      </c>
      <c r="L381" s="45">
        <f t="shared" si="18"/>
        <v>8.67</v>
      </c>
    </row>
    <row r="382" spans="1:12" ht="41.4" x14ac:dyDescent="0.3">
      <c r="A382" s="39">
        <v>366</v>
      </c>
      <c r="B382" s="40" t="s">
        <v>282</v>
      </c>
      <c r="C382" s="40" t="s">
        <v>285</v>
      </c>
      <c r="D382" s="41">
        <v>885</v>
      </c>
      <c r="E382" s="42" t="s">
        <v>2</v>
      </c>
      <c r="F382" s="43">
        <f t="shared" ref="F382:F445" si="19">IF(D382=0,0,IF(E382=0,0,IF(IF(E382="s",$F$4,IF(E382="n",$F$3,0))&gt;0,ROUND(D382/IF(E382="s",$F$4,IF(E382="n",$F$3,0)),2),0)))</f>
        <v>5.3</v>
      </c>
      <c r="G382" s="40" t="s">
        <v>284</v>
      </c>
      <c r="H382" s="44">
        <v>7</v>
      </c>
      <c r="I382" s="40"/>
      <c r="J382" s="44"/>
      <c r="K382" s="17">
        <f t="shared" si="17"/>
        <v>7</v>
      </c>
      <c r="L382" s="45">
        <f t="shared" si="18"/>
        <v>27.83</v>
      </c>
    </row>
    <row r="383" spans="1:12" ht="41.4" x14ac:dyDescent="0.3">
      <c r="A383" s="39">
        <v>367</v>
      </c>
      <c r="B383" s="40" t="s">
        <v>282</v>
      </c>
      <c r="C383" s="40" t="s">
        <v>28</v>
      </c>
      <c r="D383" s="41">
        <v>972</v>
      </c>
      <c r="E383" s="42" t="s">
        <v>2</v>
      </c>
      <c r="F383" s="43">
        <f t="shared" si="19"/>
        <v>5.83</v>
      </c>
      <c r="G383" s="40" t="s">
        <v>284</v>
      </c>
      <c r="H383" s="44">
        <v>20</v>
      </c>
      <c r="I383" s="40"/>
      <c r="J383" s="44"/>
      <c r="K383" s="17">
        <f t="shared" si="17"/>
        <v>20</v>
      </c>
      <c r="L383" s="45">
        <f t="shared" si="18"/>
        <v>87.45</v>
      </c>
    </row>
    <row r="384" spans="1:12" ht="55.2" x14ac:dyDescent="0.3">
      <c r="A384" s="39">
        <v>368</v>
      </c>
      <c r="B384" s="40" t="s">
        <v>282</v>
      </c>
      <c r="C384" s="40" t="s">
        <v>74</v>
      </c>
      <c r="D384" s="41">
        <v>965</v>
      </c>
      <c r="E384" s="42" t="s">
        <v>2</v>
      </c>
      <c r="F384" s="43">
        <f t="shared" si="19"/>
        <v>5.78</v>
      </c>
      <c r="G384" s="40" t="s">
        <v>286</v>
      </c>
      <c r="H384" s="44">
        <v>5</v>
      </c>
      <c r="I384" s="40"/>
      <c r="J384" s="44"/>
      <c r="K384" s="17">
        <f t="shared" si="17"/>
        <v>5</v>
      </c>
      <c r="L384" s="45">
        <f t="shared" si="18"/>
        <v>21.68</v>
      </c>
    </row>
    <row r="385" spans="1:12" ht="41.4" x14ac:dyDescent="0.3">
      <c r="A385" s="39">
        <v>369</v>
      </c>
      <c r="B385" s="40" t="s">
        <v>282</v>
      </c>
      <c r="C385" s="40" t="s">
        <v>74</v>
      </c>
      <c r="D385" s="41">
        <v>965</v>
      </c>
      <c r="E385" s="42" t="s">
        <v>2</v>
      </c>
      <c r="F385" s="43">
        <f t="shared" si="19"/>
        <v>5.78</v>
      </c>
      <c r="G385" s="40" t="s">
        <v>284</v>
      </c>
      <c r="H385" s="44">
        <v>2</v>
      </c>
      <c r="I385" s="40"/>
      <c r="J385" s="44"/>
      <c r="K385" s="17">
        <f t="shared" si="17"/>
        <v>2</v>
      </c>
      <c r="L385" s="45">
        <f t="shared" si="18"/>
        <v>8.67</v>
      </c>
    </row>
    <row r="386" spans="1:12" ht="41.4" x14ac:dyDescent="0.3">
      <c r="A386" s="39">
        <v>370</v>
      </c>
      <c r="B386" s="40" t="s">
        <v>282</v>
      </c>
      <c r="C386" s="40" t="s">
        <v>74</v>
      </c>
      <c r="D386" s="41">
        <v>905</v>
      </c>
      <c r="E386" s="42" t="s">
        <v>2</v>
      </c>
      <c r="F386" s="43">
        <f t="shared" si="19"/>
        <v>5.42</v>
      </c>
      <c r="G386" s="40" t="s">
        <v>284</v>
      </c>
      <c r="H386" s="44">
        <v>4</v>
      </c>
      <c r="I386" s="40"/>
      <c r="J386" s="44"/>
      <c r="K386" s="17">
        <f t="shared" si="17"/>
        <v>4</v>
      </c>
      <c r="L386" s="45">
        <f t="shared" si="18"/>
        <v>16.260000000000002</v>
      </c>
    </row>
    <row r="387" spans="1:12" ht="41.4" x14ac:dyDescent="0.3">
      <c r="A387" s="39">
        <v>371</v>
      </c>
      <c r="B387" s="40" t="s">
        <v>282</v>
      </c>
      <c r="C387" s="40" t="s">
        <v>31</v>
      </c>
      <c r="D387" s="41">
        <v>1111</v>
      </c>
      <c r="E387" s="42" t="s">
        <v>2</v>
      </c>
      <c r="F387" s="43">
        <f t="shared" si="19"/>
        <v>6.66</v>
      </c>
      <c r="G387" s="40" t="s">
        <v>284</v>
      </c>
      <c r="H387" s="44">
        <v>4</v>
      </c>
      <c r="I387" s="40"/>
      <c r="J387" s="44"/>
      <c r="K387" s="17">
        <f t="shared" si="17"/>
        <v>4</v>
      </c>
      <c r="L387" s="45">
        <f t="shared" si="18"/>
        <v>19.98</v>
      </c>
    </row>
    <row r="388" spans="1:12" ht="41.4" x14ac:dyDescent="0.3">
      <c r="A388" s="39">
        <v>372</v>
      </c>
      <c r="B388" s="40" t="s">
        <v>282</v>
      </c>
      <c r="C388" s="40" t="s">
        <v>74</v>
      </c>
      <c r="D388" s="41">
        <v>885</v>
      </c>
      <c r="E388" s="42" t="s">
        <v>2</v>
      </c>
      <c r="F388" s="43">
        <f t="shared" si="19"/>
        <v>5.3</v>
      </c>
      <c r="G388" s="40" t="s">
        <v>284</v>
      </c>
      <c r="H388" s="44">
        <v>4</v>
      </c>
      <c r="I388" s="40"/>
      <c r="J388" s="44"/>
      <c r="K388" s="17">
        <f t="shared" si="17"/>
        <v>4</v>
      </c>
      <c r="L388" s="45">
        <f t="shared" si="18"/>
        <v>15.9</v>
      </c>
    </row>
    <row r="389" spans="1:12" ht="41.4" x14ac:dyDescent="0.3">
      <c r="A389" s="39">
        <v>373</v>
      </c>
      <c r="B389" s="40" t="s">
        <v>282</v>
      </c>
      <c r="C389" s="40" t="s">
        <v>74</v>
      </c>
      <c r="D389" s="41">
        <v>885</v>
      </c>
      <c r="E389" s="42" t="s">
        <v>2</v>
      </c>
      <c r="F389" s="43">
        <f t="shared" si="19"/>
        <v>5.3</v>
      </c>
      <c r="G389" s="40" t="s">
        <v>284</v>
      </c>
      <c r="H389" s="44">
        <v>15</v>
      </c>
      <c r="I389" s="40"/>
      <c r="J389" s="44"/>
      <c r="K389" s="17">
        <f t="shared" si="17"/>
        <v>15</v>
      </c>
      <c r="L389" s="45">
        <f t="shared" si="18"/>
        <v>59.63</v>
      </c>
    </row>
    <row r="390" spans="1:12" ht="41.4" x14ac:dyDescent="0.3">
      <c r="A390" s="39">
        <v>374</v>
      </c>
      <c r="B390" s="40" t="s">
        <v>287</v>
      </c>
      <c r="C390" s="40" t="s">
        <v>258</v>
      </c>
      <c r="D390" s="41">
        <v>1239</v>
      </c>
      <c r="E390" s="42" t="s">
        <v>2</v>
      </c>
      <c r="F390" s="43">
        <f t="shared" si="19"/>
        <v>7.43</v>
      </c>
      <c r="G390" s="40" t="s">
        <v>288</v>
      </c>
      <c r="H390" s="44">
        <v>6</v>
      </c>
      <c r="I390" s="40"/>
      <c r="J390" s="44"/>
      <c r="K390" s="17">
        <f t="shared" si="17"/>
        <v>6</v>
      </c>
      <c r="L390" s="45">
        <f t="shared" si="18"/>
        <v>33.44</v>
      </c>
    </row>
    <row r="391" spans="1:12" ht="41.4" x14ac:dyDescent="0.3">
      <c r="A391" s="39">
        <v>375</v>
      </c>
      <c r="B391" s="40" t="s">
        <v>287</v>
      </c>
      <c r="C391" s="40" t="s">
        <v>31</v>
      </c>
      <c r="D391" s="41">
        <v>1110</v>
      </c>
      <c r="E391" s="42" t="s">
        <v>2</v>
      </c>
      <c r="F391" s="43">
        <f t="shared" si="19"/>
        <v>6.65</v>
      </c>
      <c r="G391" s="40" t="s">
        <v>289</v>
      </c>
      <c r="H391" s="44">
        <v>5</v>
      </c>
      <c r="I391" s="40"/>
      <c r="J391" s="44"/>
      <c r="K391" s="17">
        <f t="shared" si="17"/>
        <v>5</v>
      </c>
      <c r="L391" s="45">
        <f t="shared" si="18"/>
        <v>24.94</v>
      </c>
    </row>
    <row r="392" spans="1:12" ht="41.4" x14ac:dyDescent="0.3">
      <c r="A392" s="39">
        <v>376</v>
      </c>
      <c r="B392" s="40" t="s">
        <v>287</v>
      </c>
      <c r="C392" s="40" t="s">
        <v>74</v>
      </c>
      <c r="D392" s="41">
        <v>885</v>
      </c>
      <c r="E392" s="42" t="s">
        <v>2</v>
      </c>
      <c r="F392" s="43">
        <f t="shared" si="19"/>
        <v>5.3</v>
      </c>
      <c r="G392" s="40" t="s">
        <v>289</v>
      </c>
      <c r="H392" s="44">
        <v>2</v>
      </c>
      <c r="I392" s="40"/>
      <c r="J392" s="44"/>
      <c r="K392" s="17">
        <f t="shared" si="17"/>
        <v>2</v>
      </c>
      <c r="L392" s="45">
        <f t="shared" si="18"/>
        <v>7.95</v>
      </c>
    </row>
    <row r="393" spans="1:12" ht="41.4" x14ac:dyDescent="0.3">
      <c r="A393" s="39">
        <v>377</v>
      </c>
      <c r="B393" s="40" t="s">
        <v>287</v>
      </c>
      <c r="C393" s="40" t="s">
        <v>74</v>
      </c>
      <c r="D393" s="41">
        <v>885</v>
      </c>
      <c r="E393" s="42" t="s">
        <v>2</v>
      </c>
      <c r="F393" s="43">
        <f t="shared" si="19"/>
        <v>5.3</v>
      </c>
      <c r="G393" s="40" t="s">
        <v>289</v>
      </c>
      <c r="H393" s="44">
        <v>2</v>
      </c>
      <c r="I393" s="40"/>
      <c r="J393" s="44"/>
      <c r="K393" s="17">
        <f t="shared" si="17"/>
        <v>2</v>
      </c>
      <c r="L393" s="45">
        <f t="shared" si="18"/>
        <v>7.95</v>
      </c>
    </row>
    <row r="394" spans="1:12" ht="41.4" x14ac:dyDescent="0.3">
      <c r="A394" s="39">
        <v>378</v>
      </c>
      <c r="B394" s="40" t="s">
        <v>287</v>
      </c>
      <c r="C394" s="40" t="s">
        <v>31</v>
      </c>
      <c r="D394" s="41">
        <v>1110</v>
      </c>
      <c r="E394" s="42" t="s">
        <v>2</v>
      </c>
      <c r="F394" s="43">
        <f t="shared" si="19"/>
        <v>6.65</v>
      </c>
      <c r="G394" s="40" t="s">
        <v>289</v>
      </c>
      <c r="H394" s="44">
        <v>3</v>
      </c>
      <c r="I394" s="40"/>
      <c r="J394" s="44"/>
      <c r="K394" s="17">
        <f t="shared" si="17"/>
        <v>3</v>
      </c>
      <c r="L394" s="45">
        <f t="shared" si="18"/>
        <v>14.96</v>
      </c>
    </row>
    <row r="395" spans="1:12" ht="41.4" x14ac:dyDescent="0.3">
      <c r="A395" s="39">
        <v>379</v>
      </c>
      <c r="B395" s="40" t="s">
        <v>287</v>
      </c>
      <c r="C395" s="40" t="s">
        <v>290</v>
      </c>
      <c r="D395" s="41">
        <v>945</v>
      </c>
      <c r="E395" s="42" t="s">
        <v>2</v>
      </c>
      <c r="F395" s="43">
        <f t="shared" si="19"/>
        <v>5.66</v>
      </c>
      <c r="G395" s="40" t="s">
        <v>289</v>
      </c>
      <c r="H395" s="44">
        <v>3</v>
      </c>
      <c r="I395" s="40"/>
      <c r="J395" s="44"/>
      <c r="K395" s="17">
        <f t="shared" si="17"/>
        <v>3</v>
      </c>
      <c r="L395" s="45">
        <f t="shared" si="18"/>
        <v>12.74</v>
      </c>
    </row>
    <row r="396" spans="1:12" ht="41.4" x14ac:dyDescent="0.3">
      <c r="A396" s="39">
        <v>380</v>
      </c>
      <c r="B396" s="40" t="s">
        <v>291</v>
      </c>
      <c r="C396" s="40" t="s">
        <v>28</v>
      </c>
      <c r="D396" s="41">
        <v>992</v>
      </c>
      <c r="E396" s="42" t="s">
        <v>2</v>
      </c>
      <c r="F396" s="49">
        <f t="shared" si="19"/>
        <v>5.95</v>
      </c>
      <c r="G396" s="40" t="s">
        <v>284</v>
      </c>
      <c r="H396" s="44">
        <v>12</v>
      </c>
      <c r="I396" s="40"/>
      <c r="J396" s="44"/>
      <c r="K396" s="17">
        <f t="shared" ref="K396:K459" si="20">H396+J396</f>
        <v>12</v>
      </c>
      <c r="L396" s="45">
        <f t="shared" si="18"/>
        <v>53.55</v>
      </c>
    </row>
    <row r="397" spans="1:12" ht="41.4" x14ac:dyDescent="0.3">
      <c r="A397" s="39">
        <v>381</v>
      </c>
      <c r="B397" s="40" t="s">
        <v>291</v>
      </c>
      <c r="C397" s="40" t="s">
        <v>74</v>
      </c>
      <c r="D397" s="41">
        <v>885</v>
      </c>
      <c r="E397" s="42" t="s">
        <v>2</v>
      </c>
      <c r="F397" s="43">
        <f t="shared" si="19"/>
        <v>5.3</v>
      </c>
      <c r="G397" s="40" t="s">
        <v>284</v>
      </c>
      <c r="H397" s="44">
        <v>4</v>
      </c>
      <c r="I397" s="40"/>
      <c r="J397" s="44"/>
      <c r="K397" s="17">
        <f t="shared" si="20"/>
        <v>4</v>
      </c>
      <c r="L397" s="45">
        <f t="shared" ref="L397:L460" si="21">ROUND(K397*F397*$L$4,2)</f>
        <v>15.9</v>
      </c>
    </row>
    <row r="398" spans="1:12" ht="41.4" x14ac:dyDescent="0.3">
      <c r="A398" s="39">
        <v>382</v>
      </c>
      <c r="B398" s="40" t="s">
        <v>291</v>
      </c>
      <c r="C398" s="40" t="s">
        <v>74</v>
      </c>
      <c r="D398" s="41">
        <v>905</v>
      </c>
      <c r="E398" s="42" t="s">
        <v>2</v>
      </c>
      <c r="F398" s="43">
        <f t="shared" si="19"/>
        <v>5.42</v>
      </c>
      <c r="G398" s="40" t="s">
        <v>284</v>
      </c>
      <c r="H398" s="44">
        <v>7</v>
      </c>
      <c r="I398" s="40"/>
      <c r="J398" s="44"/>
      <c r="K398" s="17">
        <f t="shared" si="20"/>
        <v>7</v>
      </c>
      <c r="L398" s="45">
        <f t="shared" si="21"/>
        <v>28.46</v>
      </c>
    </row>
    <row r="399" spans="1:12" ht="41.4" x14ac:dyDescent="0.3">
      <c r="A399" s="39">
        <v>383</v>
      </c>
      <c r="B399" s="40" t="s">
        <v>291</v>
      </c>
      <c r="C399" s="40" t="s">
        <v>74</v>
      </c>
      <c r="D399" s="41">
        <v>885</v>
      </c>
      <c r="E399" s="42" t="s">
        <v>2</v>
      </c>
      <c r="F399" s="43">
        <f t="shared" si="19"/>
        <v>5.3</v>
      </c>
      <c r="G399" s="40" t="s">
        <v>284</v>
      </c>
      <c r="H399" s="44">
        <v>2</v>
      </c>
      <c r="I399" s="40"/>
      <c r="J399" s="44"/>
      <c r="K399" s="17">
        <f t="shared" si="20"/>
        <v>2</v>
      </c>
      <c r="L399" s="45">
        <f t="shared" si="21"/>
        <v>7.95</v>
      </c>
    </row>
    <row r="400" spans="1:12" ht="41.4" x14ac:dyDescent="0.3">
      <c r="A400" s="39">
        <v>384</v>
      </c>
      <c r="B400" s="40" t="s">
        <v>291</v>
      </c>
      <c r="C400" s="40" t="s">
        <v>74</v>
      </c>
      <c r="D400" s="41">
        <v>885</v>
      </c>
      <c r="E400" s="42" t="s">
        <v>2</v>
      </c>
      <c r="F400" s="43">
        <f t="shared" si="19"/>
        <v>5.3</v>
      </c>
      <c r="G400" s="40" t="s">
        <v>284</v>
      </c>
      <c r="H400" s="44">
        <v>8</v>
      </c>
      <c r="I400" s="40"/>
      <c r="J400" s="44"/>
      <c r="K400" s="17">
        <f t="shared" si="20"/>
        <v>8</v>
      </c>
      <c r="L400" s="45">
        <f t="shared" si="21"/>
        <v>31.8</v>
      </c>
    </row>
    <row r="401" spans="1:12" ht="41.4" x14ac:dyDescent="0.3">
      <c r="A401" s="39">
        <v>385</v>
      </c>
      <c r="B401" s="40" t="s">
        <v>291</v>
      </c>
      <c r="C401" s="40" t="s">
        <v>74</v>
      </c>
      <c r="D401" s="41">
        <v>885</v>
      </c>
      <c r="E401" s="42" t="s">
        <v>2</v>
      </c>
      <c r="F401" s="49">
        <f t="shared" si="19"/>
        <v>5.3</v>
      </c>
      <c r="G401" s="40" t="s">
        <v>284</v>
      </c>
      <c r="H401" s="44">
        <v>4</v>
      </c>
      <c r="I401" s="40"/>
      <c r="J401" s="44"/>
      <c r="K401" s="17">
        <f t="shared" si="20"/>
        <v>4</v>
      </c>
      <c r="L401" s="45">
        <f t="shared" si="21"/>
        <v>15.9</v>
      </c>
    </row>
    <row r="402" spans="1:12" ht="41.4" x14ac:dyDescent="0.3">
      <c r="A402" s="39">
        <v>386</v>
      </c>
      <c r="B402" s="40" t="s">
        <v>291</v>
      </c>
      <c r="C402" s="40" t="s">
        <v>74</v>
      </c>
      <c r="D402" s="41">
        <v>885</v>
      </c>
      <c r="E402" s="42" t="s">
        <v>2</v>
      </c>
      <c r="F402" s="43">
        <f t="shared" si="19"/>
        <v>5.3</v>
      </c>
      <c r="G402" s="40" t="s">
        <v>292</v>
      </c>
      <c r="H402" s="44">
        <v>2</v>
      </c>
      <c r="I402" s="40"/>
      <c r="J402" s="44"/>
      <c r="K402" s="17">
        <f t="shared" si="20"/>
        <v>2</v>
      </c>
      <c r="L402" s="45">
        <f t="shared" si="21"/>
        <v>7.95</v>
      </c>
    </row>
    <row r="403" spans="1:12" ht="41.4" x14ac:dyDescent="0.3">
      <c r="A403" s="39">
        <v>387</v>
      </c>
      <c r="B403" s="40" t="s">
        <v>291</v>
      </c>
      <c r="C403" s="40" t="s">
        <v>74</v>
      </c>
      <c r="D403" s="41">
        <v>945</v>
      </c>
      <c r="E403" s="42" t="s">
        <v>2</v>
      </c>
      <c r="F403" s="43">
        <f t="shared" si="19"/>
        <v>5.66</v>
      </c>
      <c r="G403" s="40" t="s">
        <v>293</v>
      </c>
      <c r="H403" s="44">
        <v>2</v>
      </c>
      <c r="I403" s="40"/>
      <c r="J403" s="44"/>
      <c r="K403" s="17">
        <f t="shared" si="20"/>
        <v>2</v>
      </c>
      <c r="L403" s="45">
        <f t="shared" si="21"/>
        <v>8.49</v>
      </c>
    </row>
    <row r="404" spans="1:12" ht="41.4" x14ac:dyDescent="0.3">
      <c r="A404" s="39">
        <v>388</v>
      </c>
      <c r="B404" s="40" t="s">
        <v>291</v>
      </c>
      <c r="C404" s="40" t="s">
        <v>28</v>
      </c>
      <c r="D404" s="41">
        <v>992</v>
      </c>
      <c r="E404" s="42" t="s">
        <v>2</v>
      </c>
      <c r="F404" s="43">
        <f t="shared" si="19"/>
        <v>5.95</v>
      </c>
      <c r="G404" s="40" t="s">
        <v>293</v>
      </c>
      <c r="H404" s="44">
        <v>2</v>
      </c>
      <c r="I404" s="40"/>
      <c r="J404" s="44"/>
      <c r="K404" s="17">
        <f t="shared" si="20"/>
        <v>2</v>
      </c>
      <c r="L404" s="45">
        <f t="shared" si="21"/>
        <v>8.93</v>
      </c>
    </row>
    <row r="405" spans="1:12" ht="41.4" x14ac:dyDescent="0.3">
      <c r="A405" s="39">
        <v>389</v>
      </c>
      <c r="B405" s="40" t="s">
        <v>291</v>
      </c>
      <c r="C405" s="40" t="s">
        <v>74</v>
      </c>
      <c r="D405" s="41">
        <v>905</v>
      </c>
      <c r="E405" s="42" t="s">
        <v>2</v>
      </c>
      <c r="F405" s="43">
        <f t="shared" si="19"/>
        <v>5.42</v>
      </c>
      <c r="G405" s="40" t="s">
        <v>293</v>
      </c>
      <c r="H405" s="44">
        <v>6</v>
      </c>
      <c r="I405" s="40"/>
      <c r="J405" s="44"/>
      <c r="K405" s="17">
        <f t="shared" si="20"/>
        <v>6</v>
      </c>
      <c r="L405" s="45">
        <f t="shared" si="21"/>
        <v>24.39</v>
      </c>
    </row>
    <row r="406" spans="1:12" ht="41.4" x14ac:dyDescent="0.3">
      <c r="A406" s="39">
        <v>390</v>
      </c>
      <c r="B406" s="40" t="s">
        <v>291</v>
      </c>
      <c r="C406" s="40" t="s">
        <v>74</v>
      </c>
      <c r="D406" s="41">
        <v>965</v>
      </c>
      <c r="E406" s="42" t="s">
        <v>2</v>
      </c>
      <c r="F406" s="43">
        <f t="shared" si="19"/>
        <v>5.78</v>
      </c>
      <c r="G406" s="40" t="s">
        <v>294</v>
      </c>
      <c r="H406" s="44">
        <v>7</v>
      </c>
      <c r="I406" s="40"/>
      <c r="J406" s="44"/>
      <c r="K406" s="17">
        <f t="shared" si="20"/>
        <v>7</v>
      </c>
      <c r="L406" s="45">
        <f t="shared" si="21"/>
        <v>30.35</v>
      </c>
    </row>
    <row r="407" spans="1:12" ht="41.4" x14ac:dyDescent="0.3">
      <c r="A407" s="39">
        <v>391</v>
      </c>
      <c r="B407" s="40" t="s">
        <v>291</v>
      </c>
      <c r="C407" s="40" t="s">
        <v>28</v>
      </c>
      <c r="D407" s="41">
        <v>932</v>
      </c>
      <c r="E407" s="42" t="s">
        <v>2</v>
      </c>
      <c r="F407" s="49">
        <f t="shared" si="19"/>
        <v>5.59</v>
      </c>
      <c r="G407" s="40" t="s">
        <v>294</v>
      </c>
      <c r="H407" s="44">
        <v>2</v>
      </c>
      <c r="I407" s="40"/>
      <c r="J407" s="44"/>
      <c r="K407" s="17">
        <f t="shared" si="20"/>
        <v>2</v>
      </c>
      <c r="L407" s="45">
        <f t="shared" si="21"/>
        <v>8.39</v>
      </c>
    </row>
    <row r="408" spans="1:12" ht="41.4" x14ac:dyDescent="0.3">
      <c r="A408" s="39">
        <v>392</v>
      </c>
      <c r="B408" s="40" t="s">
        <v>291</v>
      </c>
      <c r="C408" s="40" t="s">
        <v>74</v>
      </c>
      <c r="D408" s="41">
        <v>885</v>
      </c>
      <c r="E408" s="42" t="s">
        <v>2</v>
      </c>
      <c r="F408" s="43">
        <f t="shared" si="19"/>
        <v>5.3</v>
      </c>
      <c r="G408" s="40" t="s">
        <v>293</v>
      </c>
      <c r="H408" s="44">
        <v>2</v>
      </c>
      <c r="I408" s="40"/>
      <c r="J408" s="44"/>
      <c r="K408" s="17">
        <f t="shared" si="20"/>
        <v>2</v>
      </c>
      <c r="L408" s="45">
        <f t="shared" si="21"/>
        <v>7.95</v>
      </c>
    </row>
    <row r="409" spans="1:12" ht="41.4" x14ac:dyDescent="0.3">
      <c r="A409" s="39">
        <v>393</v>
      </c>
      <c r="B409" s="40" t="s">
        <v>291</v>
      </c>
      <c r="C409" s="40" t="s">
        <v>74</v>
      </c>
      <c r="D409" s="41">
        <v>885</v>
      </c>
      <c r="E409" s="42" t="s">
        <v>2</v>
      </c>
      <c r="F409" s="43">
        <f t="shared" si="19"/>
        <v>5.3</v>
      </c>
      <c r="G409" s="40" t="s">
        <v>293</v>
      </c>
      <c r="H409" s="44">
        <v>3</v>
      </c>
      <c r="I409" s="40"/>
      <c r="J409" s="44"/>
      <c r="K409" s="17">
        <f t="shared" si="20"/>
        <v>3</v>
      </c>
      <c r="L409" s="45">
        <f t="shared" si="21"/>
        <v>11.93</v>
      </c>
    </row>
    <row r="410" spans="1:12" ht="41.4" x14ac:dyDescent="0.3">
      <c r="A410" s="39">
        <v>394</v>
      </c>
      <c r="B410" s="40" t="s">
        <v>291</v>
      </c>
      <c r="C410" s="40" t="s">
        <v>258</v>
      </c>
      <c r="D410" s="41">
        <v>1240</v>
      </c>
      <c r="E410" s="42" t="s">
        <v>2</v>
      </c>
      <c r="F410" s="43">
        <f t="shared" si="19"/>
        <v>7.43</v>
      </c>
      <c r="G410" s="40" t="s">
        <v>293</v>
      </c>
      <c r="H410" s="44">
        <v>2</v>
      </c>
      <c r="I410" s="40"/>
      <c r="J410" s="44"/>
      <c r="K410" s="17">
        <f t="shared" si="20"/>
        <v>2</v>
      </c>
      <c r="L410" s="45">
        <f t="shared" si="21"/>
        <v>11.15</v>
      </c>
    </row>
    <row r="411" spans="1:12" ht="41.4" x14ac:dyDescent="0.3">
      <c r="A411" s="39">
        <v>395</v>
      </c>
      <c r="B411" s="40" t="s">
        <v>291</v>
      </c>
      <c r="C411" s="40" t="s">
        <v>28</v>
      </c>
      <c r="D411" s="41">
        <v>992</v>
      </c>
      <c r="E411" s="42" t="s">
        <v>2</v>
      </c>
      <c r="F411" s="43">
        <f t="shared" si="19"/>
        <v>5.95</v>
      </c>
      <c r="G411" s="40" t="s">
        <v>295</v>
      </c>
      <c r="H411" s="44">
        <v>2</v>
      </c>
      <c r="I411" s="40"/>
      <c r="J411" s="44"/>
      <c r="K411" s="17">
        <f t="shared" si="20"/>
        <v>2</v>
      </c>
      <c r="L411" s="45">
        <f t="shared" si="21"/>
        <v>8.93</v>
      </c>
    </row>
    <row r="412" spans="1:12" ht="41.4" x14ac:dyDescent="0.3">
      <c r="A412" s="39">
        <v>396</v>
      </c>
      <c r="B412" s="40" t="s">
        <v>291</v>
      </c>
      <c r="C412" s="40" t="s">
        <v>296</v>
      </c>
      <c r="D412" s="41">
        <v>965</v>
      </c>
      <c r="E412" s="42" t="s">
        <v>2</v>
      </c>
      <c r="F412" s="43">
        <f t="shared" si="19"/>
        <v>5.78</v>
      </c>
      <c r="G412" s="40" t="s">
        <v>297</v>
      </c>
      <c r="H412" s="44">
        <v>1</v>
      </c>
      <c r="I412" s="40"/>
      <c r="J412" s="44"/>
      <c r="K412" s="17">
        <f t="shared" si="20"/>
        <v>1</v>
      </c>
      <c r="L412" s="45">
        <f t="shared" si="21"/>
        <v>4.34</v>
      </c>
    </row>
    <row r="413" spans="1:12" ht="41.4" x14ac:dyDescent="0.3">
      <c r="A413" s="39">
        <v>397</v>
      </c>
      <c r="B413" s="40" t="s">
        <v>298</v>
      </c>
      <c r="C413" s="40" t="s">
        <v>31</v>
      </c>
      <c r="D413" s="41">
        <v>1051</v>
      </c>
      <c r="E413" s="42" t="s">
        <v>2</v>
      </c>
      <c r="F413" s="43">
        <f t="shared" si="19"/>
        <v>6.3</v>
      </c>
      <c r="G413" s="40" t="s">
        <v>280</v>
      </c>
      <c r="H413" s="44">
        <v>4</v>
      </c>
      <c r="I413" s="40"/>
      <c r="J413" s="44"/>
      <c r="K413" s="17">
        <f t="shared" si="20"/>
        <v>4</v>
      </c>
      <c r="L413" s="45">
        <f t="shared" si="21"/>
        <v>18.899999999999999</v>
      </c>
    </row>
    <row r="414" spans="1:12" ht="41.4" x14ac:dyDescent="0.3">
      <c r="A414" s="39">
        <v>398</v>
      </c>
      <c r="B414" s="40" t="s">
        <v>298</v>
      </c>
      <c r="C414" s="40" t="s">
        <v>28</v>
      </c>
      <c r="D414" s="41">
        <v>912</v>
      </c>
      <c r="E414" s="42" t="s">
        <v>2</v>
      </c>
      <c r="F414" s="43">
        <f t="shared" si="19"/>
        <v>5.47</v>
      </c>
      <c r="G414" s="40" t="s">
        <v>280</v>
      </c>
      <c r="H414" s="44">
        <v>5</v>
      </c>
      <c r="I414" s="40"/>
      <c r="J414" s="44"/>
      <c r="K414" s="17">
        <f t="shared" si="20"/>
        <v>5</v>
      </c>
      <c r="L414" s="45">
        <f t="shared" si="21"/>
        <v>20.51</v>
      </c>
    </row>
    <row r="415" spans="1:12" ht="41.4" x14ac:dyDescent="0.3">
      <c r="A415" s="39">
        <v>399</v>
      </c>
      <c r="B415" s="40" t="s">
        <v>298</v>
      </c>
      <c r="C415" s="40" t="s">
        <v>28</v>
      </c>
      <c r="D415" s="41">
        <v>912</v>
      </c>
      <c r="E415" s="42" t="s">
        <v>2</v>
      </c>
      <c r="F415" s="43">
        <f t="shared" si="19"/>
        <v>5.47</v>
      </c>
      <c r="G415" s="40" t="s">
        <v>280</v>
      </c>
      <c r="H415" s="44">
        <v>10</v>
      </c>
      <c r="I415" s="40"/>
      <c r="J415" s="44"/>
      <c r="K415" s="17">
        <f t="shared" si="20"/>
        <v>10</v>
      </c>
      <c r="L415" s="45">
        <f t="shared" si="21"/>
        <v>41.03</v>
      </c>
    </row>
    <row r="416" spans="1:12" ht="41.4" x14ac:dyDescent="0.3">
      <c r="A416" s="39">
        <v>400</v>
      </c>
      <c r="B416" s="40" t="s">
        <v>298</v>
      </c>
      <c r="C416" s="40" t="s">
        <v>74</v>
      </c>
      <c r="D416" s="41">
        <v>885</v>
      </c>
      <c r="E416" s="42" t="s">
        <v>2</v>
      </c>
      <c r="F416" s="43">
        <f t="shared" si="19"/>
        <v>5.3</v>
      </c>
      <c r="G416" s="40" t="s">
        <v>280</v>
      </c>
      <c r="H416" s="44">
        <v>11</v>
      </c>
      <c r="I416" s="40"/>
      <c r="J416" s="44"/>
      <c r="K416" s="17">
        <f t="shared" si="20"/>
        <v>11</v>
      </c>
      <c r="L416" s="45">
        <f t="shared" si="21"/>
        <v>43.73</v>
      </c>
    </row>
    <row r="417" spans="1:12" ht="41.4" x14ac:dyDescent="0.3">
      <c r="A417" s="39">
        <v>401</v>
      </c>
      <c r="B417" s="40" t="s">
        <v>298</v>
      </c>
      <c r="C417" s="40" t="s">
        <v>74</v>
      </c>
      <c r="D417" s="41">
        <v>965</v>
      </c>
      <c r="E417" s="42" t="s">
        <v>2</v>
      </c>
      <c r="F417" s="43">
        <f t="shared" si="19"/>
        <v>5.78</v>
      </c>
      <c r="G417" s="40" t="s">
        <v>280</v>
      </c>
      <c r="H417" s="44">
        <v>12</v>
      </c>
      <c r="I417" s="40"/>
      <c r="J417" s="44"/>
      <c r="K417" s="17">
        <f t="shared" si="20"/>
        <v>12</v>
      </c>
      <c r="L417" s="45">
        <f t="shared" si="21"/>
        <v>52.02</v>
      </c>
    </row>
    <row r="418" spans="1:12" ht="41.4" x14ac:dyDescent="0.3">
      <c r="A418" s="39">
        <v>402</v>
      </c>
      <c r="B418" s="40" t="s">
        <v>298</v>
      </c>
      <c r="C418" s="40" t="s">
        <v>74</v>
      </c>
      <c r="D418" s="41">
        <v>965</v>
      </c>
      <c r="E418" s="42" t="s">
        <v>2</v>
      </c>
      <c r="F418" s="43">
        <f t="shared" si="19"/>
        <v>5.78</v>
      </c>
      <c r="G418" s="40" t="s">
        <v>280</v>
      </c>
      <c r="H418" s="44">
        <v>9</v>
      </c>
      <c r="I418" s="40"/>
      <c r="J418" s="44"/>
      <c r="K418" s="17">
        <f t="shared" si="20"/>
        <v>9</v>
      </c>
      <c r="L418" s="45">
        <f t="shared" si="21"/>
        <v>39.020000000000003</v>
      </c>
    </row>
    <row r="419" spans="1:12" ht="41.4" x14ac:dyDescent="0.3">
      <c r="A419" s="39">
        <v>403</v>
      </c>
      <c r="B419" s="40" t="s">
        <v>298</v>
      </c>
      <c r="C419" s="40" t="s">
        <v>74</v>
      </c>
      <c r="D419" s="41">
        <v>885</v>
      </c>
      <c r="E419" s="42" t="s">
        <v>2</v>
      </c>
      <c r="F419" s="43">
        <f t="shared" si="19"/>
        <v>5.3</v>
      </c>
      <c r="G419" s="40" t="s">
        <v>280</v>
      </c>
      <c r="H419" s="44">
        <v>3</v>
      </c>
      <c r="I419" s="40"/>
      <c r="J419" s="44"/>
      <c r="K419" s="17">
        <f t="shared" si="20"/>
        <v>3</v>
      </c>
      <c r="L419" s="45">
        <f t="shared" si="21"/>
        <v>11.93</v>
      </c>
    </row>
    <row r="420" spans="1:12" ht="41.4" x14ac:dyDescent="0.3">
      <c r="A420" s="39">
        <v>404</v>
      </c>
      <c r="B420" s="40" t="s">
        <v>298</v>
      </c>
      <c r="C420" s="40" t="s">
        <v>74</v>
      </c>
      <c r="D420" s="41">
        <v>885</v>
      </c>
      <c r="E420" s="42" t="s">
        <v>2</v>
      </c>
      <c r="F420" s="43">
        <f t="shared" si="19"/>
        <v>5.3</v>
      </c>
      <c r="G420" s="40" t="s">
        <v>280</v>
      </c>
      <c r="H420" s="44">
        <v>7</v>
      </c>
      <c r="I420" s="40"/>
      <c r="J420" s="44"/>
      <c r="K420" s="17">
        <f t="shared" si="20"/>
        <v>7</v>
      </c>
      <c r="L420" s="45">
        <f t="shared" si="21"/>
        <v>27.83</v>
      </c>
    </row>
    <row r="421" spans="1:12" ht="41.4" x14ac:dyDescent="0.3">
      <c r="A421" s="39">
        <v>405</v>
      </c>
      <c r="B421" s="40" t="s">
        <v>298</v>
      </c>
      <c r="C421" s="40" t="s">
        <v>74</v>
      </c>
      <c r="D421" s="41">
        <v>885</v>
      </c>
      <c r="E421" s="42" t="s">
        <v>2</v>
      </c>
      <c r="F421" s="43">
        <f t="shared" si="19"/>
        <v>5.3</v>
      </c>
      <c r="G421" s="40" t="s">
        <v>280</v>
      </c>
      <c r="H421" s="44">
        <v>3</v>
      </c>
      <c r="I421" s="40"/>
      <c r="J421" s="44"/>
      <c r="K421" s="17">
        <f t="shared" si="20"/>
        <v>3</v>
      </c>
      <c r="L421" s="45">
        <f t="shared" si="21"/>
        <v>11.93</v>
      </c>
    </row>
    <row r="422" spans="1:12" ht="41.4" x14ac:dyDescent="0.3">
      <c r="A422" s="39">
        <v>406</v>
      </c>
      <c r="B422" s="40" t="s">
        <v>298</v>
      </c>
      <c r="C422" s="40" t="s">
        <v>74</v>
      </c>
      <c r="D422" s="41">
        <v>885</v>
      </c>
      <c r="E422" s="42" t="s">
        <v>2</v>
      </c>
      <c r="F422" s="43">
        <f t="shared" si="19"/>
        <v>5.3</v>
      </c>
      <c r="G422" s="40" t="s">
        <v>280</v>
      </c>
      <c r="H422" s="44">
        <v>5</v>
      </c>
      <c r="I422" s="40"/>
      <c r="J422" s="44"/>
      <c r="K422" s="17">
        <f t="shared" si="20"/>
        <v>5</v>
      </c>
      <c r="L422" s="45">
        <f t="shared" si="21"/>
        <v>19.88</v>
      </c>
    </row>
    <row r="423" spans="1:12" ht="41.4" x14ac:dyDescent="0.3">
      <c r="A423" s="39">
        <v>407</v>
      </c>
      <c r="B423" s="40" t="s">
        <v>298</v>
      </c>
      <c r="C423" s="40" t="s">
        <v>74</v>
      </c>
      <c r="D423" s="41">
        <v>925</v>
      </c>
      <c r="E423" s="42" t="s">
        <v>2</v>
      </c>
      <c r="F423" s="43">
        <f t="shared" si="19"/>
        <v>5.54</v>
      </c>
      <c r="G423" s="40" t="s">
        <v>280</v>
      </c>
      <c r="H423" s="44">
        <v>9</v>
      </c>
      <c r="I423" s="40"/>
      <c r="J423" s="44"/>
      <c r="K423" s="17">
        <f t="shared" si="20"/>
        <v>9</v>
      </c>
      <c r="L423" s="45">
        <f t="shared" si="21"/>
        <v>37.4</v>
      </c>
    </row>
    <row r="424" spans="1:12" ht="41.4" x14ac:dyDescent="0.3">
      <c r="A424" s="39">
        <v>408</v>
      </c>
      <c r="B424" s="40" t="s">
        <v>298</v>
      </c>
      <c r="C424" s="40" t="s">
        <v>74</v>
      </c>
      <c r="D424" s="41">
        <v>885</v>
      </c>
      <c r="E424" s="42" t="s">
        <v>2</v>
      </c>
      <c r="F424" s="43">
        <f t="shared" si="19"/>
        <v>5.3</v>
      </c>
      <c r="G424" s="40" t="s">
        <v>280</v>
      </c>
      <c r="H424" s="44">
        <v>10</v>
      </c>
      <c r="I424" s="40"/>
      <c r="J424" s="44"/>
      <c r="K424" s="17">
        <f t="shared" si="20"/>
        <v>10</v>
      </c>
      <c r="L424" s="45">
        <f t="shared" si="21"/>
        <v>39.75</v>
      </c>
    </row>
    <row r="425" spans="1:12" ht="96.6" x14ac:dyDescent="0.3">
      <c r="A425" s="39">
        <v>409</v>
      </c>
      <c r="B425" s="40" t="s">
        <v>299</v>
      </c>
      <c r="C425" s="40" t="s">
        <v>74</v>
      </c>
      <c r="D425" s="41">
        <v>885</v>
      </c>
      <c r="E425" s="42" t="s">
        <v>2</v>
      </c>
      <c r="F425" s="43">
        <f t="shared" si="19"/>
        <v>5.3</v>
      </c>
      <c r="G425" s="40" t="s">
        <v>300</v>
      </c>
      <c r="H425" s="44">
        <v>10</v>
      </c>
      <c r="I425" s="40"/>
      <c r="J425" s="44"/>
      <c r="K425" s="17">
        <f t="shared" si="20"/>
        <v>10</v>
      </c>
      <c r="L425" s="45">
        <f t="shared" si="21"/>
        <v>39.75</v>
      </c>
    </row>
    <row r="426" spans="1:12" ht="96.6" x14ac:dyDescent="0.3">
      <c r="A426" s="39">
        <v>410</v>
      </c>
      <c r="B426" s="40" t="s">
        <v>299</v>
      </c>
      <c r="C426" s="40" t="s">
        <v>74</v>
      </c>
      <c r="D426" s="41">
        <v>925</v>
      </c>
      <c r="E426" s="42" t="s">
        <v>2</v>
      </c>
      <c r="F426" s="43">
        <f t="shared" si="19"/>
        <v>5.54</v>
      </c>
      <c r="G426" s="40" t="s">
        <v>301</v>
      </c>
      <c r="H426" s="44">
        <v>7</v>
      </c>
      <c r="I426" s="40"/>
      <c r="J426" s="44"/>
      <c r="K426" s="17">
        <f t="shared" si="20"/>
        <v>7</v>
      </c>
      <c r="L426" s="45">
        <f t="shared" si="21"/>
        <v>29.09</v>
      </c>
    </row>
    <row r="427" spans="1:12" ht="96.6" x14ac:dyDescent="0.3">
      <c r="A427" s="39">
        <v>411</v>
      </c>
      <c r="B427" s="40" t="s">
        <v>299</v>
      </c>
      <c r="C427" s="40" t="s">
        <v>74</v>
      </c>
      <c r="D427" s="41">
        <v>925</v>
      </c>
      <c r="E427" s="42" t="s">
        <v>2</v>
      </c>
      <c r="F427" s="43">
        <f t="shared" si="19"/>
        <v>5.54</v>
      </c>
      <c r="G427" s="40" t="s">
        <v>301</v>
      </c>
      <c r="H427" s="44">
        <v>5</v>
      </c>
      <c r="I427" s="40"/>
      <c r="J427" s="44"/>
      <c r="K427" s="17">
        <f t="shared" si="20"/>
        <v>5</v>
      </c>
      <c r="L427" s="45">
        <f t="shared" si="21"/>
        <v>20.78</v>
      </c>
    </row>
    <row r="428" spans="1:12" ht="110.4" x14ac:dyDescent="0.3">
      <c r="A428" s="39">
        <v>412</v>
      </c>
      <c r="B428" s="40" t="s">
        <v>299</v>
      </c>
      <c r="C428" s="40" t="s">
        <v>28</v>
      </c>
      <c r="D428" s="41">
        <v>932</v>
      </c>
      <c r="E428" s="42" t="s">
        <v>2</v>
      </c>
      <c r="F428" s="43">
        <f t="shared" si="19"/>
        <v>5.59</v>
      </c>
      <c r="G428" s="40" t="s">
        <v>302</v>
      </c>
      <c r="H428" s="44">
        <v>7</v>
      </c>
      <c r="I428" s="40"/>
      <c r="J428" s="44"/>
      <c r="K428" s="17">
        <f t="shared" si="20"/>
        <v>7</v>
      </c>
      <c r="L428" s="45">
        <f t="shared" si="21"/>
        <v>29.35</v>
      </c>
    </row>
    <row r="429" spans="1:12" ht="96.6" x14ac:dyDescent="0.3">
      <c r="A429" s="39">
        <v>413</v>
      </c>
      <c r="B429" s="40" t="s">
        <v>299</v>
      </c>
      <c r="C429" s="40" t="s">
        <v>31</v>
      </c>
      <c r="D429" s="41">
        <v>1090</v>
      </c>
      <c r="E429" s="42" t="s">
        <v>2</v>
      </c>
      <c r="F429" s="43">
        <f t="shared" si="19"/>
        <v>6.53</v>
      </c>
      <c r="G429" s="40" t="s">
        <v>303</v>
      </c>
      <c r="H429" s="44">
        <v>8</v>
      </c>
      <c r="I429" s="40"/>
      <c r="J429" s="44"/>
      <c r="K429" s="17">
        <f t="shared" si="20"/>
        <v>8</v>
      </c>
      <c r="L429" s="45">
        <f t="shared" si="21"/>
        <v>39.18</v>
      </c>
    </row>
    <row r="430" spans="1:12" ht="82.8" x14ac:dyDescent="0.3">
      <c r="A430" s="39">
        <v>414</v>
      </c>
      <c r="B430" s="40" t="s">
        <v>299</v>
      </c>
      <c r="C430" s="40" t="s">
        <v>74</v>
      </c>
      <c r="D430" s="41">
        <v>885</v>
      </c>
      <c r="E430" s="42" t="s">
        <v>2</v>
      </c>
      <c r="F430" s="43">
        <f t="shared" si="19"/>
        <v>5.3</v>
      </c>
      <c r="G430" s="40" t="s">
        <v>304</v>
      </c>
      <c r="H430" s="44">
        <v>7</v>
      </c>
      <c r="I430" s="40"/>
      <c r="J430" s="44"/>
      <c r="K430" s="17">
        <f t="shared" si="20"/>
        <v>7</v>
      </c>
      <c r="L430" s="45">
        <f t="shared" si="21"/>
        <v>27.83</v>
      </c>
    </row>
    <row r="431" spans="1:12" ht="124.2" x14ac:dyDescent="0.3">
      <c r="A431" s="39">
        <v>415</v>
      </c>
      <c r="B431" s="40" t="s">
        <v>299</v>
      </c>
      <c r="C431" s="40" t="s">
        <v>28</v>
      </c>
      <c r="D431" s="41">
        <v>952</v>
      </c>
      <c r="E431" s="42" t="s">
        <v>2</v>
      </c>
      <c r="F431" s="43">
        <f t="shared" si="19"/>
        <v>5.71</v>
      </c>
      <c r="G431" s="40" t="s">
        <v>305</v>
      </c>
      <c r="H431" s="44">
        <v>6</v>
      </c>
      <c r="I431" s="40"/>
      <c r="J431" s="44"/>
      <c r="K431" s="17">
        <f t="shared" si="20"/>
        <v>6</v>
      </c>
      <c r="L431" s="45">
        <f t="shared" si="21"/>
        <v>25.7</v>
      </c>
    </row>
    <row r="432" spans="1:12" ht="41.4" x14ac:dyDescent="0.3">
      <c r="A432" s="39">
        <v>416</v>
      </c>
      <c r="B432" s="40" t="s">
        <v>299</v>
      </c>
      <c r="C432" s="40" t="s">
        <v>31</v>
      </c>
      <c r="D432" s="41">
        <v>905</v>
      </c>
      <c r="E432" s="42" t="s">
        <v>2</v>
      </c>
      <c r="F432" s="43">
        <f t="shared" si="19"/>
        <v>5.42</v>
      </c>
      <c r="G432" s="40" t="s">
        <v>306</v>
      </c>
      <c r="H432" s="44">
        <v>1</v>
      </c>
      <c r="I432" s="40"/>
      <c r="J432" s="44"/>
      <c r="K432" s="17">
        <f t="shared" si="20"/>
        <v>1</v>
      </c>
      <c r="L432" s="45">
        <f t="shared" si="21"/>
        <v>4.07</v>
      </c>
    </row>
    <row r="433" spans="1:12" ht="96.6" x14ac:dyDescent="0.3">
      <c r="A433" s="39">
        <v>417</v>
      </c>
      <c r="B433" s="40" t="s">
        <v>299</v>
      </c>
      <c r="C433" s="40" t="s">
        <v>74</v>
      </c>
      <c r="D433" s="41">
        <v>885</v>
      </c>
      <c r="E433" s="42" t="s">
        <v>2</v>
      </c>
      <c r="F433" s="43">
        <f t="shared" si="19"/>
        <v>5.3</v>
      </c>
      <c r="G433" s="40" t="s">
        <v>307</v>
      </c>
      <c r="H433" s="44">
        <v>7</v>
      </c>
      <c r="I433" s="40"/>
      <c r="J433" s="44"/>
      <c r="K433" s="17">
        <f t="shared" si="20"/>
        <v>7</v>
      </c>
      <c r="L433" s="45">
        <f t="shared" si="21"/>
        <v>27.83</v>
      </c>
    </row>
    <row r="434" spans="1:12" ht="124.2" x14ac:dyDescent="0.3">
      <c r="A434" s="39">
        <v>418</v>
      </c>
      <c r="B434" s="40" t="s">
        <v>299</v>
      </c>
      <c r="C434" s="40" t="s">
        <v>74</v>
      </c>
      <c r="D434" s="41">
        <v>925</v>
      </c>
      <c r="E434" s="42" t="s">
        <v>2</v>
      </c>
      <c r="F434" s="43">
        <f t="shared" si="19"/>
        <v>5.54</v>
      </c>
      <c r="G434" s="40" t="s">
        <v>305</v>
      </c>
      <c r="H434" s="44">
        <v>9</v>
      </c>
      <c r="I434" s="40"/>
      <c r="J434" s="44"/>
      <c r="K434" s="17">
        <f t="shared" si="20"/>
        <v>9</v>
      </c>
      <c r="L434" s="45">
        <f t="shared" si="21"/>
        <v>37.4</v>
      </c>
    </row>
    <row r="435" spans="1:12" ht="124.2" x14ac:dyDescent="0.3">
      <c r="A435" s="39">
        <v>419</v>
      </c>
      <c r="B435" s="40" t="s">
        <v>299</v>
      </c>
      <c r="C435" s="40" t="s">
        <v>74</v>
      </c>
      <c r="D435" s="41">
        <v>885</v>
      </c>
      <c r="E435" s="42" t="s">
        <v>2</v>
      </c>
      <c r="F435" s="43">
        <f t="shared" si="19"/>
        <v>5.3</v>
      </c>
      <c r="G435" s="40" t="s">
        <v>305</v>
      </c>
      <c r="H435" s="44">
        <v>5</v>
      </c>
      <c r="I435" s="40"/>
      <c r="J435" s="44"/>
      <c r="K435" s="17">
        <f t="shared" si="20"/>
        <v>5</v>
      </c>
      <c r="L435" s="45">
        <f t="shared" si="21"/>
        <v>19.88</v>
      </c>
    </row>
    <row r="436" spans="1:12" ht="41.4" x14ac:dyDescent="0.3">
      <c r="A436" s="39">
        <v>420</v>
      </c>
      <c r="B436" s="40" t="s">
        <v>308</v>
      </c>
      <c r="C436" s="40" t="s">
        <v>31</v>
      </c>
      <c r="D436" s="41">
        <v>1111</v>
      </c>
      <c r="E436" s="42" t="s">
        <v>2</v>
      </c>
      <c r="F436" s="43">
        <f t="shared" si="19"/>
        <v>6.66</v>
      </c>
      <c r="G436" s="40" t="s">
        <v>309</v>
      </c>
      <c r="H436" s="44">
        <v>3</v>
      </c>
      <c r="I436" s="40"/>
      <c r="J436" s="44"/>
      <c r="K436" s="17">
        <f t="shared" si="20"/>
        <v>3</v>
      </c>
      <c r="L436" s="45">
        <f t="shared" si="21"/>
        <v>14.99</v>
      </c>
    </row>
    <row r="437" spans="1:12" ht="41.4" x14ac:dyDescent="0.3">
      <c r="A437" s="39">
        <v>421</v>
      </c>
      <c r="B437" s="40" t="s">
        <v>308</v>
      </c>
      <c r="C437" s="40" t="s">
        <v>28</v>
      </c>
      <c r="D437" s="41">
        <v>932</v>
      </c>
      <c r="E437" s="42" t="s">
        <v>2</v>
      </c>
      <c r="F437" s="43">
        <f t="shared" si="19"/>
        <v>5.59</v>
      </c>
      <c r="G437" s="40" t="s">
        <v>310</v>
      </c>
      <c r="H437" s="44">
        <v>4</v>
      </c>
      <c r="I437" s="40"/>
      <c r="J437" s="44"/>
      <c r="K437" s="17">
        <f t="shared" si="20"/>
        <v>4</v>
      </c>
      <c r="L437" s="45">
        <f t="shared" si="21"/>
        <v>16.77</v>
      </c>
    </row>
    <row r="438" spans="1:12" ht="41.4" x14ac:dyDescent="0.3">
      <c r="A438" s="39">
        <v>422</v>
      </c>
      <c r="B438" s="40" t="s">
        <v>308</v>
      </c>
      <c r="C438" s="40" t="s">
        <v>28</v>
      </c>
      <c r="D438" s="41">
        <v>992</v>
      </c>
      <c r="E438" s="42" t="s">
        <v>2</v>
      </c>
      <c r="F438" s="43">
        <f t="shared" si="19"/>
        <v>5.95</v>
      </c>
      <c r="G438" s="40" t="s">
        <v>311</v>
      </c>
      <c r="H438" s="44">
        <v>1</v>
      </c>
      <c r="I438" s="40"/>
      <c r="J438" s="44"/>
      <c r="K438" s="17">
        <f t="shared" si="20"/>
        <v>1</v>
      </c>
      <c r="L438" s="45">
        <f t="shared" si="21"/>
        <v>4.46</v>
      </c>
    </row>
    <row r="439" spans="1:12" ht="41.4" x14ac:dyDescent="0.3">
      <c r="A439" s="39">
        <v>423</v>
      </c>
      <c r="B439" s="40" t="s">
        <v>308</v>
      </c>
      <c r="C439" s="40" t="s">
        <v>74</v>
      </c>
      <c r="D439" s="41">
        <v>885</v>
      </c>
      <c r="E439" s="42" t="s">
        <v>2</v>
      </c>
      <c r="F439" s="43">
        <f t="shared" si="19"/>
        <v>5.3</v>
      </c>
      <c r="G439" s="40" t="s">
        <v>311</v>
      </c>
      <c r="H439" s="44">
        <v>11</v>
      </c>
      <c r="I439" s="40"/>
      <c r="J439" s="44"/>
      <c r="K439" s="17">
        <f t="shared" si="20"/>
        <v>11</v>
      </c>
      <c r="L439" s="45">
        <f t="shared" si="21"/>
        <v>43.73</v>
      </c>
    </row>
    <row r="440" spans="1:12" ht="41.4" x14ac:dyDescent="0.3">
      <c r="A440" s="39">
        <v>424</v>
      </c>
      <c r="B440" s="40" t="s">
        <v>308</v>
      </c>
      <c r="C440" s="40" t="s">
        <v>74</v>
      </c>
      <c r="D440" s="41">
        <v>885</v>
      </c>
      <c r="E440" s="42" t="s">
        <v>2</v>
      </c>
      <c r="F440" s="43">
        <f t="shared" si="19"/>
        <v>5.3</v>
      </c>
      <c r="G440" s="40" t="s">
        <v>310</v>
      </c>
      <c r="H440" s="44">
        <v>4</v>
      </c>
      <c r="I440" s="40"/>
      <c r="J440" s="44"/>
      <c r="K440" s="17">
        <f t="shared" si="20"/>
        <v>4</v>
      </c>
      <c r="L440" s="45">
        <f t="shared" si="21"/>
        <v>15.9</v>
      </c>
    </row>
    <row r="441" spans="1:12" ht="41.4" x14ac:dyDescent="0.3">
      <c r="A441" s="39">
        <v>425</v>
      </c>
      <c r="B441" s="40" t="s">
        <v>308</v>
      </c>
      <c r="C441" s="40" t="s">
        <v>74</v>
      </c>
      <c r="D441" s="41">
        <v>885</v>
      </c>
      <c r="E441" s="42" t="s">
        <v>2</v>
      </c>
      <c r="F441" s="43">
        <f t="shared" si="19"/>
        <v>5.3</v>
      </c>
      <c r="G441" s="40" t="s">
        <v>310</v>
      </c>
      <c r="H441" s="44">
        <v>4</v>
      </c>
      <c r="I441" s="40"/>
      <c r="J441" s="44"/>
      <c r="K441" s="17">
        <f t="shared" si="20"/>
        <v>4</v>
      </c>
      <c r="L441" s="45">
        <f t="shared" si="21"/>
        <v>15.9</v>
      </c>
    </row>
    <row r="442" spans="1:12" ht="41.4" x14ac:dyDescent="0.3">
      <c r="A442" s="39">
        <v>426</v>
      </c>
      <c r="B442" s="40" t="s">
        <v>308</v>
      </c>
      <c r="C442" s="40" t="s">
        <v>74</v>
      </c>
      <c r="D442" s="41">
        <v>945</v>
      </c>
      <c r="E442" s="42" t="s">
        <v>2</v>
      </c>
      <c r="F442" s="43">
        <f t="shared" si="19"/>
        <v>5.66</v>
      </c>
      <c r="G442" s="40" t="s">
        <v>310</v>
      </c>
      <c r="H442" s="44">
        <v>2</v>
      </c>
      <c r="I442" s="40"/>
      <c r="J442" s="44"/>
      <c r="K442" s="17">
        <f t="shared" si="20"/>
        <v>2</v>
      </c>
      <c r="L442" s="45">
        <f t="shared" si="21"/>
        <v>8.49</v>
      </c>
    </row>
    <row r="443" spans="1:12" ht="69" x14ac:dyDescent="0.3">
      <c r="A443" s="39">
        <v>427</v>
      </c>
      <c r="B443" s="40" t="s">
        <v>308</v>
      </c>
      <c r="C443" s="40" t="s">
        <v>74</v>
      </c>
      <c r="D443" s="41">
        <v>885</v>
      </c>
      <c r="E443" s="42" t="s">
        <v>2</v>
      </c>
      <c r="F443" s="43">
        <f t="shared" si="19"/>
        <v>5.3</v>
      </c>
      <c r="G443" s="40" t="s">
        <v>312</v>
      </c>
      <c r="H443" s="44">
        <v>15</v>
      </c>
      <c r="I443" s="40"/>
      <c r="J443" s="44"/>
      <c r="K443" s="17">
        <f t="shared" si="20"/>
        <v>15</v>
      </c>
      <c r="L443" s="45">
        <f t="shared" si="21"/>
        <v>59.63</v>
      </c>
    </row>
    <row r="444" spans="1:12" ht="69" x14ac:dyDescent="0.3">
      <c r="A444" s="39">
        <v>428</v>
      </c>
      <c r="B444" s="40" t="s">
        <v>308</v>
      </c>
      <c r="C444" s="40" t="s">
        <v>74</v>
      </c>
      <c r="D444" s="41">
        <v>885</v>
      </c>
      <c r="E444" s="42" t="s">
        <v>2</v>
      </c>
      <c r="F444" s="43">
        <f t="shared" si="19"/>
        <v>5.3</v>
      </c>
      <c r="G444" s="40" t="s">
        <v>312</v>
      </c>
      <c r="H444" s="44">
        <v>15</v>
      </c>
      <c r="I444" s="40"/>
      <c r="J444" s="44"/>
      <c r="K444" s="17">
        <f t="shared" si="20"/>
        <v>15</v>
      </c>
      <c r="L444" s="45">
        <f t="shared" si="21"/>
        <v>59.63</v>
      </c>
    </row>
    <row r="445" spans="1:12" ht="41.4" x14ac:dyDescent="0.3">
      <c r="A445" s="39">
        <v>429</v>
      </c>
      <c r="B445" s="40" t="s">
        <v>308</v>
      </c>
      <c r="C445" s="40" t="s">
        <v>74</v>
      </c>
      <c r="D445" s="41">
        <v>885</v>
      </c>
      <c r="E445" s="42" t="s">
        <v>2</v>
      </c>
      <c r="F445" s="43">
        <f t="shared" si="19"/>
        <v>5.3</v>
      </c>
      <c r="G445" s="40" t="s">
        <v>313</v>
      </c>
      <c r="H445" s="44">
        <v>1</v>
      </c>
      <c r="I445" s="40"/>
      <c r="J445" s="44"/>
      <c r="K445" s="17">
        <f t="shared" si="20"/>
        <v>1</v>
      </c>
      <c r="L445" s="45">
        <f t="shared" si="21"/>
        <v>3.98</v>
      </c>
    </row>
    <row r="446" spans="1:12" ht="55.2" x14ac:dyDescent="0.3">
      <c r="A446" s="39">
        <v>430</v>
      </c>
      <c r="B446" s="40" t="s">
        <v>314</v>
      </c>
      <c r="C446" s="40" t="s">
        <v>74</v>
      </c>
      <c r="D446" s="41">
        <v>965</v>
      </c>
      <c r="E446" s="42" t="s">
        <v>2</v>
      </c>
      <c r="F446" s="43">
        <f t="shared" ref="F446:F509" si="22">IF(D446=0,0,IF(E446=0,0,IF(IF(E446="s",$F$4,IF(E446="n",$F$3,0))&gt;0,ROUND(D446/IF(E446="s",$F$4,IF(E446="n",$F$3,0)),2),0)))</f>
        <v>5.78</v>
      </c>
      <c r="G446" s="40" t="s">
        <v>315</v>
      </c>
      <c r="H446" s="44">
        <v>2</v>
      </c>
      <c r="I446" s="40"/>
      <c r="J446" s="44"/>
      <c r="K446" s="17">
        <f t="shared" si="20"/>
        <v>2</v>
      </c>
      <c r="L446" s="45">
        <f t="shared" si="21"/>
        <v>8.67</v>
      </c>
    </row>
    <row r="447" spans="1:12" ht="55.2" x14ac:dyDescent="0.3">
      <c r="A447" s="39">
        <v>431</v>
      </c>
      <c r="B447" s="40" t="s">
        <v>314</v>
      </c>
      <c r="C447" s="40" t="s">
        <v>74</v>
      </c>
      <c r="D447" s="41">
        <v>885</v>
      </c>
      <c r="E447" s="42" t="s">
        <v>2</v>
      </c>
      <c r="F447" s="43">
        <f t="shared" si="22"/>
        <v>5.3</v>
      </c>
      <c r="G447" s="40" t="s">
        <v>315</v>
      </c>
      <c r="H447" s="44">
        <v>2</v>
      </c>
      <c r="I447" s="40"/>
      <c r="J447" s="44"/>
      <c r="K447" s="17">
        <f t="shared" si="20"/>
        <v>2</v>
      </c>
      <c r="L447" s="45">
        <f t="shared" si="21"/>
        <v>7.95</v>
      </c>
    </row>
    <row r="448" spans="1:12" ht="96.6" x14ac:dyDescent="0.3">
      <c r="A448" s="39">
        <v>432</v>
      </c>
      <c r="B448" s="40" t="s">
        <v>314</v>
      </c>
      <c r="C448" s="40" t="s">
        <v>28</v>
      </c>
      <c r="D448" s="41">
        <v>932</v>
      </c>
      <c r="E448" s="42" t="s">
        <v>2</v>
      </c>
      <c r="F448" s="43">
        <f t="shared" si="22"/>
        <v>5.59</v>
      </c>
      <c r="G448" s="40" t="s">
        <v>316</v>
      </c>
      <c r="H448" s="44">
        <v>4</v>
      </c>
      <c r="I448" s="40"/>
      <c r="J448" s="44"/>
      <c r="K448" s="17">
        <f t="shared" si="20"/>
        <v>4</v>
      </c>
      <c r="L448" s="45">
        <f t="shared" si="21"/>
        <v>16.77</v>
      </c>
    </row>
    <row r="449" spans="1:12" ht="96.6" x14ac:dyDescent="0.3">
      <c r="A449" s="39">
        <v>433</v>
      </c>
      <c r="B449" s="40" t="s">
        <v>314</v>
      </c>
      <c r="C449" s="40" t="s">
        <v>31</v>
      </c>
      <c r="D449" s="41">
        <v>1111</v>
      </c>
      <c r="E449" s="42" t="s">
        <v>2</v>
      </c>
      <c r="F449" s="43">
        <f t="shared" si="22"/>
        <v>6.66</v>
      </c>
      <c r="G449" s="40" t="s">
        <v>316</v>
      </c>
      <c r="H449" s="44">
        <v>6</v>
      </c>
      <c r="I449" s="40"/>
      <c r="J449" s="44"/>
      <c r="K449" s="17">
        <f t="shared" si="20"/>
        <v>6</v>
      </c>
      <c r="L449" s="45">
        <f t="shared" si="21"/>
        <v>29.97</v>
      </c>
    </row>
    <row r="450" spans="1:12" ht="82.8" x14ac:dyDescent="0.3">
      <c r="A450" s="39">
        <v>434</v>
      </c>
      <c r="B450" s="40" t="s">
        <v>314</v>
      </c>
      <c r="C450" s="40" t="s">
        <v>74</v>
      </c>
      <c r="D450" s="41">
        <v>945</v>
      </c>
      <c r="E450" s="42" t="s">
        <v>2</v>
      </c>
      <c r="F450" s="43">
        <f t="shared" si="22"/>
        <v>5.66</v>
      </c>
      <c r="G450" s="40" t="s">
        <v>317</v>
      </c>
      <c r="H450" s="44">
        <v>4</v>
      </c>
      <c r="I450" s="40"/>
      <c r="J450" s="44"/>
      <c r="K450" s="17">
        <f t="shared" si="20"/>
        <v>4</v>
      </c>
      <c r="L450" s="45">
        <f t="shared" si="21"/>
        <v>16.98</v>
      </c>
    </row>
    <row r="451" spans="1:12" ht="41.4" x14ac:dyDescent="0.3">
      <c r="A451" s="39">
        <v>435</v>
      </c>
      <c r="B451" s="40" t="s">
        <v>314</v>
      </c>
      <c r="C451" s="40" t="s">
        <v>74</v>
      </c>
      <c r="D451" s="41">
        <v>885</v>
      </c>
      <c r="E451" s="42" t="s">
        <v>2</v>
      </c>
      <c r="F451" s="43">
        <f t="shared" si="22"/>
        <v>5.3</v>
      </c>
      <c r="G451" s="40" t="s">
        <v>318</v>
      </c>
      <c r="H451" s="44">
        <v>1</v>
      </c>
      <c r="I451" s="40"/>
      <c r="J451" s="44"/>
      <c r="K451" s="17">
        <f t="shared" si="20"/>
        <v>1</v>
      </c>
      <c r="L451" s="45">
        <f t="shared" si="21"/>
        <v>3.98</v>
      </c>
    </row>
    <row r="452" spans="1:12" ht="41.4" x14ac:dyDescent="0.3">
      <c r="A452" s="39">
        <v>436</v>
      </c>
      <c r="B452" s="40" t="s">
        <v>314</v>
      </c>
      <c r="C452" s="40" t="s">
        <v>74</v>
      </c>
      <c r="D452" s="41">
        <v>925</v>
      </c>
      <c r="E452" s="42" t="s">
        <v>2</v>
      </c>
      <c r="F452" s="43">
        <f t="shared" si="22"/>
        <v>5.54</v>
      </c>
      <c r="G452" s="40" t="s">
        <v>318</v>
      </c>
      <c r="H452" s="44">
        <v>1</v>
      </c>
      <c r="I452" s="40"/>
      <c r="J452" s="44"/>
      <c r="K452" s="17">
        <f t="shared" si="20"/>
        <v>1</v>
      </c>
      <c r="L452" s="45">
        <f t="shared" si="21"/>
        <v>4.16</v>
      </c>
    </row>
    <row r="453" spans="1:12" ht="41.4" x14ac:dyDescent="0.3">
      <c r="A453" s="39">
        <v>437</v>
      </c>
      <c r="B453" s="40" t="s">
        <v>314</v>
      </c>
      <c r="C453" s="40" t="s">
        <v>74</v>
      </c>
      <c r="D453" s="41">
        <v>885</v>
      </c>
      <c r="E453" s="42" t="s">
        <v>2</v>
      </c>
      <c r="F453" s="43">
        <f t="shared" si="22"/>
        <v>5.3</v>
      </c>
      <c r="G453" s="40" t="s">
        <v>319</v>
      </c>
      <c r="H453" s="44">
        <v>1</v>
      </c>
      <c r="I453" s="40"/>
      <c r="J453" s="44"/>
      <c r="K453" s="17">
        <f t="shared" si="20"/>
        <v>1</v>
      </c>
      <c r="L453" s="45">
        <f t="shared" si="21"/>
        <v>3.98</v>
      </c>
    </row>
    <row r="454" spans="1:12" ht="41.4" x14ac:dyDescent="0.3">
      <c r="A454" s="39">
        <v>438</v>
      </c>
      <c r="B454" s="40" t="s">
        <v>314</v>
      </c>
      <c r="C454" s="40" t="s">
        <v>28</v>
      </c>
      <c r="D454" s="41">
        <v>952</v>
      </c>
      <c r="E454" s="42" t="s">
        <v>2</v>
      </c>
      <c r="F454" s="43">
        <f t="shared" si="22"/>
        <v>5.71</v>
      </c>
      <c r="G454" s="40" t="s">
        <v>319</v>
      </c>
      <c r="H454" s="44">
        <v>5</v>
      </c>
      <c r="I454" s="40"/>
      <c r="J454" s="44"/>
      <c r="K454" s="17">
        <f t="shared" si="20"/>
        <v>5</v>
      </c>
      <c r="L454" s="45">
        <f t="shared" si="21"/>
        <v>21.41</v>
      </c>
    </row>
    <row r="455" spans="1:12" ht="409.6" x14ac:dyDescent="0.3">
      <c r="A455" s="39">
        <v>439</v>
      </c>
      <c r="B455" s="40" t="s">
        <v>320</v>
      </c>
      <c r="C455" s="40" t="s">
        <v>134</v>
      </c>
      <c r="D455" s="41">
        <v>1662</v>
      </c>
      <c r="E455" s="42" t="s">
        <v>2</v>
      </c>
      <c r="F455" s="43">
        <f t="shared" si="22"/>
        <v>9.9600000000000009</v>
      </c>
      <c r="G455" s="40" t="s">
        <v>321</v>
      </c>
      <c r="H455" s="44">
        <v>25</v>
      </c>
      <c r="I455" s="40"/>
      <c r="J455" s="44"/>
      <c r="K455" s="17">
        <f t="shared" si="20"/>
        <v>25</v>
      </c>
      <c r="L455" s="45">
        <f t="shared" si="21"/>
        <v>186.75</v>
      </c>
    </row>
    <row r="456" spans="1:12" ht="409.6" x14ac:dyDescent="0.3">
      <c r="A456" s="39">
        <v>440</v>
      </c>
      <c r="B456" s="40" t="s">
        <v>320</v>
      </c>
      <c r="C456" s="40" t="s">
        <v>130</v>
      </c>
      <c r="D456" s="41">
        <v>1435</v>
      </c>
      <c r="E456" s="42" t="s">
        <v>2</v>
      </c>
      <c r="F456" s="43">
        <f t="shared" si="22"/>
        <v>8.6</v>
      </c>
      <c r="G456" s="40" t="s">
        <v>322</v>
      </c>
      <c r="H456" s="44">
        <v>46</v>
      </c>
      <c r="I456" s="40"/>
      <c r="J456" s="44"/>
      <c r="K456" s="17">
        <f t="shared" si="20"/>
        <v>46</v>
      </c>
      <c r="L456" s="45">
        <f t="shared" si="21"/>
        <v>296.7</v>
      </c>
    </row>
    <row r="457" spans="1:12" ht="409.6" x14ac:dyDescent="0.3">
      <c r="A457" s="39">
        <v>441</v>
      </c>
      <c r="B457" s="40" t="s">
        <v>320</v>
      </c>
      <c r="C457" s="40" t="s">
        <v>25</v>
      </c>
      <c r="D457" s="41">
        <v>1323</v>
      </c>
      <c r="E457" s="42" t="s">
        <v>2</v>
      </c>
      <c r="F457" s="43">
        <f t="shared" si="22"/>
        <v>7.93</v>
      </c>
      <c r="G457" s="40" t="s">
        <v>323</v>
      </c>
      <c r="H457" s="44">
        <v>22</v>
      </c>
      <c r="I457" s="40"/>
      <c r="J457" s="44"/>
      <c r="K457" s="17">
        <f t="shared" si="20"/>
        <v>22</v>
      </c>
      <c r="L457" s="45">
        <f t="shared" si="21"/>
        <v>130.85</v>
      </c>
    </row>
    <row r="458" spans="1:12" ht="409.6" x14ac:dyDescent="0.3">
      <c r="A458" s="39">
        <v>442</v>
      </c>
      <c r="B458" s="40" t="s">
        <v>320</v>
      </c>
      <c r="C458" s="40" t="s">
        <v>25</v>
      </c>
      <c r="D458" s="41">
        <v>1283</v>
      </c>
      <c r="E458" s="42" t="s">
        <v>2</v>
      </c>
      <c r="F458" s="43">
        <f t="shared" si="22"/>
        <v>7.69</v>
      </c>
      <c r="G458" s="40" t="s">
        <v>324</v>
      </c>
      <c r="H458" s="44">
        <v>14</v>
      </c>
      <c r="I458" s="40"/>
      <c r="J458" s="44"/>
      <c r="K458" s="17">
        <f t="shared" si="20"/>
        <v>14</v>
      </c>
      <c r="L458" s="45">
        <f t="shared" si="21"/>
        <v>80.75</v>
      </c>
    </row>
    <row r="459" spans="1:12" ht="55.2" x14ac:dyDescent="0.3">
      <c r="A459" s="39">
        <v>443</v>
      </c>
      <c r="B459" s="40" t="s">
        <v>325</v>
      </c>
      <c r="C459" s="40" t="s">
        <v>326</v>
      </c>
      <c r="D459" s="41">
        <v>1150</v>
      </c>
      <c r="E459" s="42" t="s">
        <v>2</v>
      </c>
      <c r="F459" s="43">
        <f t="shared" si="22"/>
        <v>6.89</v>
      </c>
      <c r="G459" s="40" t="s">
        <v>327</v>
      </c>
      <c r="H459" s="44">
        <v>15</v>
      </c>
      <c r="I459" s="40"/>
      <c r="J459" s="44"/>
      <c r="K459" s="17">
        <f t="shared" si="20"/>
        <v>15</v>
      </c>
      <c r="L459" s="45">
        <f t="shared" si="21"/>
        <v>77.510000000000005</v>
      </c>
    </row>
    <row r="460" spans="1:12" ht="55.2" x14ac:dyDescent="0.3">
      <c r="A460" s="39">
        <v>444</v>
      </c>
      <c r="B460" s="40" t="s">
        <v>325</v>
      </c>
      <c r="C460" s="40" t="s">
        <v>25</v>
      </c>
      <c r="D460" s="41">
        <v>1245</v>
      </c>
      <c r="E460" s="42" t="s">
        <v>2</v>
      </c>
      <c r="F460" s="43">
        <f t="shared" si="22"/>
        <v>7.46</v>
      </c>
      <c r="G460" s="40" t="s">
        <v>328</v>
      </c>
      <c r="H460" s="44">
        <v>6</v>
      </c>
      <c r="I460" s="40"/>
      <c r="J460" s="44"/>
      <c r="K460" s="17">
        <f t="shared" ref="K460:K523" si="23">H460+J460</f>
        <v>6</v>
      </c>
      <c r="L460" s="45">
        <f t="shared" si="21"/>
        <v>33.57</v>
      </c>
    </row>
    <row r="461" spans="1:12" ht="55.2" x14ac:dyDescent="0.3">
      <c r="A461" s="39">
        <v>445</v>
      </c>
      <c r="B461" s="40" t="s">
        <v>325</v>
      </c>
      <c r="C461" s="40" t="s">
        <v>326</v>
      </c>
      <c r="D461" s="41">
        <v>1130</v>
      </c>
      <c r="E461" s="42" t="s">
        <v>2</v>
      </c>
      <c r="F461" s="49">
        <f t="shared" si="22"/>
        <v>6.77</v>
      </c>
      <c r="G461" s="40" t="s">
        <v>329</v>
      </c>
      <c r="H461" s="44">
        <v>13</v>
      </c>
      <c r="I461" s="40"/>
      <c r="J461" s="44"/>
      <c r="K461" s="17">
        <f t="shared" si="23"/>
        <v>13</v>
      </c>
      <c r="L461" s="45">
        <f t="shared" ref="L461:L524" si="24">ROUND(K461*F461*$L$4,2)</f>
        <v>66.010000000000005</v>
      </c>
    </row>
    <row r="462" spans="1:12" ht="55.2" x14ac:dyDescent="0.3">
      <c r="A462" s="39">
        <v>446</v>
      </c>
      <c r="B462" s="40" t="s">
        <v>325</v>
      </c>
      <c r="C462" s="40" t="s">
        <v>326</v>
      </c>
      <c r="D462" s="41">
        <v>1210</v>
      </c>
      <c r="E462" s="42" t="s">
        <v>2</v>
      </c>
      <c r="F462" s="43">
        <f t="shared" si="22"/>
        <v>7.25</v>
      </c>
      <c r="G462" s="40" t="s">
        <v>330</v>
      </c>
      <c r="H462" s="44">
        <v>1</v>
      </c>
      <c r="I462" s="40"/>
      <c r="J462" s="44"/>
      <c r="K462" s="17">
        <f t="shared" si="23"/>
        <v>1</v>
      </c>
      <c r="L462" s="45">
        <f t="shared" si="24"/>
        <v>5.44</v>
      </c>
    </row>
    <row r="463" spans="1:12" ht="55.2" x14ac:dyDescent="0.3">
      <c r="A463" s="39">
        <v>447</v>
      </c>
      <c r="B463" s="40" t="s">
        <v>325</v>
      </c>
      <c r="C463" s="40" t="s">
        <v>326</v>
      </c>
      <c r="D463" s="41">
        <v>1130</v>
      </c>
      <c r="E463" s="42" t="s">
        <v>2</v>
      </c>
      <c r="F463" s="49">
        <f t="shared" si="22"/>
        <v>6.77</v>
      </c>
      <c r="G463" s="40" t="s">
        <v>331</v>
      </c>
      <c r="H463" s="44">
        <v>2</v>
      </c>
      <c r="I463" s="40"/>
      <c r="J463" s="44"/>
      <c r="K463" s="17">
        <f t="shared" si="23"/>
        <v>2</v>
      </c>
      <c r="L463" s="45">
        <f t="shared" si="24"/>
        <v>10.16</v>
      </c>
    </row>
    <row r="464" spans="1:12" ht="41.4" x14ac:dyDescent="0.3">
      <c r="A464" s="39">
        <v>448</v>
      </c>
      <c r="B464" s="40" t="s">
        <v>325</v>
      </c>
      <c r="C464" s="40" t="s">
        <v>326</v>
      </c>
      <c r="D464" s="41">
        <v>1150</v>
      </c>
      <c r="E464" s="42" t="s">
        <v>2</v>
      </c>
      <c r="F464" s="43">
        <f t="shared" si="22"/>
        <v>6.89</v>
      </c>
      <c r="G464" s="40" t="s">
        <v>332</v>
      </c>
      <c r="H464" s="44">
        <v>1</v>
      </c>
      <c r="I464" s="40"/>
      <c r="J464" s="44"/>
      <c r="K464" s="17">
        <f t="shared" si="23"/>
        <v>1</v>
      </c>
      <c r="L464" s="45">
        <f t="shared" si="24"/>
        <v>5.17</v>
      </c>
    </row>
    <row r="465" spans="1:12" ht="55.2" x14ac:dyDescent="0.3">
      <c r="A465" s="39">
        <v>449</v>
      </c>
      <c r="B465" s="40" t="s">
        <v>325</v>
      </c>
      <c r="C465" s="40" t="s">
        <v>143</v>
      </c>
      <c r="D465" s="41">
        <v>1225</v>
      </c>
      <c r="E465" s="42" t="s">
        <v>2</v>
      </c>
      <c r="F465" s="43">
        <f t="shared" si="22"/>
        <v>7.34</v>
      </c>
      <c r="G465" s="40" t="s">
        <v>333</v>
      </c>
      <c r="H465" s="44">
        <v>9</v>
      </c>
      <c r="I465" s="40"/>
      <c r="J465" s="44"/>
      <c r="K465" s="17">
        <f t="shared" si="23"/>
        <v>9</v>
      </c>
      <c r="L465" s="45">
        <f t="shared" si="24"/>
        <v>49.55</v>
      </c>
    </row>
    <row r="466" spans="1:12" ht="124.2" x14ac:dyDescent="0.3">
      <c r="A466" s="39">
        <v>450</v>
      </c>
      <c r="B466" s="40" t="s">
        <v>334</v>
      </c>
      <c r="C466" s="40" t="s">
        <v>130</v>
      </c>
      <c r="D466" s="41">
        <v>1411</v>
      </c>
      <c r="E466" s="42" t="s">
        <v>2</v>
      </c>
      <c r="F466" s="43">
        <f t="shared" si="22"/>
        <v>8.4600000000000009</v>
      </c>
      <c r="G466" s="40" t="s">
        <v>335</v>
      </c>
      <c r="H466" s="44">
        <v>45</v>
      </c>
      <c r="I466" s="40"/>
      <c r="J466" s="44"/>
      <c r="K466" s="17">
        <f t="shared" si="23"/>
        <v>45</v>
      </c>
      <c r="L466" s="45">
        <f t="shared" si="24"/>
        <v>285.52999999999997</v>
      </c>
    </row>
    <row r="467" spans="1:12" ht="124.2" x14ac:dyDescent="0.3">
      <c r="A467" s="39">
        <v>451</v>
      </c>
      <c r="B467" s="40" t="s">
        <v>334</v>
      </c>
      <c r="C467" s="40" t="s">
        <v>336</v>
      </c>
      <c r="D467" s="41">
        <v>1413</v>
      </c>
      <c r="E467" s="42" t="s">
        <v>2</v>
      </c>
      <c r="F467" s="43">
        <f t="shared" si="22"/>
        <v>8.4700000000000006</v>
      </c>
      <c r="G467" s="40" t="s">
        <v>335</v>
      </c>
      <c r="H467" s="44">
        <v>19</v>
      </c>
      <c r="I467" s="40"/>
      <c r="J467" s="44"/>
      <c r="K467" s="17">
        <f t="shared" si="23"/>
        <v>19</v>
      </c>
      <c r="L467" s="45">
        <f t="shared" si="24"/>
        <v>120.7</v>
      </c>
    </row>
    <row r="468" spans="1:12" ht="124.2" x14ac:dyDescent="0.3">
      <c r="A468" s="39">
        <v>452</v>
      </c>
      <c r="B468" s="40" t="s">
        <v>334</v>
      </c>
      <c r="C468" s="40" t="s">
        <v>25</v>
      </c>
      <c r="D468" s="41">
        <v>1249</v>
      </c>
      <c r="E468" s="42" t="s">
        <v>2</v>
      </c>
      <c r="F468" s="43">
        <f t="shared" si="22"/>
        <v>7.49</v>
      </c>
      <c r="G468" s="40" t="s">
        <v>335</v>
      </c>
      <c r="H468" s="44">
        <v>43</v>
      </c>
      <c r="I468" s="40"/>
      <c r="J468" s="44"/>
      <c r="K468" s="17">
        <f t="shared" si="23"/>
        <v>43</v>
      </c>
      <c r="L468" s="45">
        <f t="shared" si="24"/>
        <v>241.55</v>
      </c>
    </row>
    <row r="469" spans="1:12" ht="124.2" x14ac:dyDescent="0.3">
      <c r="A469" s="39">
        <v>453</v>
      </c>
      <c r="B469" s="40" t="s">
        <v>334</v>
      </c>
      <c r="C469" s="40" t="s">
        <v>25</v>
      </c>
      <c r="D469" s="41">
        <v>1271</v>
      </c>
      <c r="E469" s="42" t="s">
        <v>2</v>
      </c>
      <c r="F469" s="43">
        <f t="shared" si="22"/>
        <v>7.62</v>
      </c>
      <c r="G469" s="40" t="s">
        <v>335</v>
      </c>
      <c r="H469" s="44">
        <v>5</v>
      </c>
      <c r="I469" s="40"/>
      <c r="J469" s="44"/>
      <c r="K469" s="17">
        <f t="shared" si="23"/>
        <v>5</v>
      </c>
      <c r="L469" s="45">
        <f t="shared" si="24"/>
        <v>28.58</v>
      </c>
    </row>
    <row r="470" spans="1:12" ht="124.2" x14ac:dyDescent="0.3">
      <c r="A470" s="39">
        <v>454</v>
      </c>
      <c r="B470" s="40" t="s">
        <v>337</v>
      </c>
      <c r="C470" s="40" t="s">
        <v>338</v>
      </c>
      <c r="D470" s="41">
        <v>1837</v>
      </c>
      <c r="E470" s="42" t="s">
        <v>2</v>
      </c>
      <c r="F470" s="43">
        <f t="shared" si="22"/>
        <v>11.01</v>
      </c>
      <c r="G470" s="40" t="s">
        <v>335</v>
      </c>
      <c r="H470" s="44">
        <v>11</v>
      </c>
      <c r="I470" s="40"/>
      <c r="J470" s="44"/>
      <c r="K470" s="17">
        <f t="shared" si="23"/>
        <v>11</v>
      </c>
      <c r="L470" s="45">
        <f t="shared" si="24"/>
        <v>90.83</v>
      </c>
    </row>
    <row r="471" spans="1:12" ht="55.2" x14ac:dyDescent="0.3">
      <c r="A471" s="39">
        <v>455</v>
      </c>
      <c r="B471" s="40" t="s">
        <v>339</v>
      </c>
      <c r="C471" s="40" t="s">
        <v>96</v>
      </c>
      <c r="D471" s="41">
        <v>1452</v>
      </c>
      <c r="E471" s="42" t="s">
        <v>2</v>
      </c>
      <c r="F471" s="43">
        <f t="shared" si="22"/>
        <v>8.6999999999999993</v>
      </c>
      <c r="G471" s="40" t="s">
        <v>340</v>
      </c>
      <c r="H471" s="44">
        <v>2</v>
      </c>
      <c r="I471" s="40" t="s">
        <v>341</v>
      </c>
      <c r="J471" s="44">
        <v>1</v>
      </c>
      <c r="K471" s="17">
        <f t="shared" si="23"/>
        <v>3</v>
      </c>
      <c r="L471" s="45">
        <f t="shared" si="24"/>
        <v>19.579999999999998</v>
      </c>
    </row>
    <row r="472" spans="1:12" ht="41.4" x14ac:dyDescent="0.3">
      <c r="A472" s="39">
        <v>456</v>
      </c>
      <c r="B472" s="40" t="s">
        <v>339</v>
      </c>
      <c r="C472" s="40" t="s">
        <v>25</v>
      </c>
      <c r="D472" s="41">
        <v>1175</v>
      </c>
      <c r="E472" s="42" t="s">
        <v>2</v>
      </c>
      <c r="F472" s="43">
        <f t="shared" si="22"/>
        <v>7.04</v>
      </c>
      <c r="G472" s="40"/>
      <c r="H472" s="44"/>
      <c r="I472" s="40" t="s">
        <v>341</v>
      </c>
      <c r="J472" s="44">
        <v>3</v>
      </c>
      <c r="K472" s="17">
        <f t="shared" si="23"/>
        <v>3</v>
      </c>
      <c r="L472" s="45">
        <f t="shared" si="24"/>
        <v>15.84</v>
      </c>
    </row>
    <row r="473" spans="1:12" ht="55.2" x14ac:dyDescent="0.3">
      <c r="A473" s="39">
        <v>457</v>
      </c>
      <c r="B473" s="40" t="s">
        <v>339</v>
      </c>
      <c r="C473" s="40" t="s">
        <v>25</v>
      </c>
      <c r="D473" s="41">
        <v>1135</v>
      </c>
      <c r="E473" s="42" t="s">
        <v>2</v>
      </c>
      <c r="F473" s="43">
        <f t="shared" si="22"/>
        <v>6.8</v>
      </c>
      <c r="G473" s="40" t="s">
        <v>340</v>
      </c>
      <c r="H473" s="44">
        <v>17</v>
      </c>
      <c r="I473" s="40"/>
      <c r="J473" s="44"/>
      <c r="K473" s="17">
        <f t="shared" si="23"/>
        <v>17</v>
      </c>
      <c r="L473" s="45">
        <f t="shared" si="24"/>
        <v>86.7</v>
      </c>
    </row>
    <row r="474" spans="1:12" ht="55.2" x14ac:dyDescent="0.3">
      <c r="A474" s="39">
        <v>458</v>
      </c>
      <c r="B474" s="40" t="s">
        <v>339</v>
      </c>
      <c r="C474" s="40" t="s">
        <v>31</v>
      </c>
      <c r="D474" s="41">
        <v>1132</v>
      </c>
      <c r="E474" s="42" t="s">
        <v>2</v>
      </c>
      <c r="F474" s="43">
        <f t="shared" si="22"/>
        <v>6.79</v>
      </c>
      <c r="G474" s="40" t="s">
        <v>340</v>
      </c>
      <c r="H474" s="44">
        <v>32</v>
      </c>
      <c r="I474" s="40"/>
      <c r="J474" s="44"/>
      <c r="K474" s="17">
        <f t="shared" si="23"/>
        <v>32</v>
      </c>
      <c r="L474" s="45">
        <f t="shared" si="24"/>
        <v>162.96</v>
      </c>
    </row>
    <row r="475" spans="1:12" ht="55.2" x14ac:dyDescent="0.3">
      <c r="A475" s="39">
        <v>459</v>
      </c>
      <c r="B475" s="40" t="s">
        <v>339</v>
      </c>
      <c r="C475" s="40" t="s">
        <v>31</v>
      </c>
      <c r="D475" s="41">
        <v>1092</v>
      </c>
      <c r="E475" s="42" t="s">
        <v>2</v>
      </c>
      <c r="F475" s="43">
        <f t="shared" si="22"/>
        <v>6.55</v>
      </c>
      <c r="G475" s="40" t="s">
        <v>340</v>
      </c>
      <c r="H475" s="44">
        <v>7</v>
      </c>
      <c r="I475" s="40"/>
      <c r="J475" s="44"/>
      <c r="K475" s="17">
        <f t="shared" si="23"/>
        <v>7</v>
      </c>
      <c r="L475" s="45">
        <f t="shared" si="24"/>
        <v>34.39</v>
      </c>
    </row>
    <row r="476" spans="1:12" ht="55.2" x14ac:dyDescent="0.3">
      <c r="A476" s="39">
        <v>460</v>
      </c>
      <c r="B476" s="40" t="s">
        <v>339</v>
      </c>
      <c r="C476" s="40" t="s">
        <v>31</v>
      </c>
      <c r="D476" s="41">
        <v>1172</v>
      </c>
      <c r="E476" s="42" t="s">
        <v>2</v>
      </c>
      <c r="F476" s="43">
        <f t="shared" si="22"/>
        <v>7.03</v>
      </c>
      <c r="G476" s="40" t="s">
        <v>340</v>
      </c>
      <c r="H476" s="44">
        <v>7</v>
      </c>
      <c r="I476" s="40"/>
      <c r="J476" s="44"/>
      <c r="K476" s="17">
        <f t="shared" si="23"/>
        <v>7</v>
      </c>
      <c r="L476" s="45">
        <f t="shared" si="24"/>
        <v>36.909999999999997</v>
      </c>
    </row>
    <row r="477" spans="1:12" ht="55.2" x14ac:dyDescent="0.3">
      <c r="A477" s="39">
        <v>461</v>
      </c>
      <c r="B477" s="40" t="s">
        <v>339</v>
      </c>
      <c r="C477" s="40" t="s">
        <v>31</v>
      </c>
      <c r="D477" s="41">
        <v>1112</v>
      </c>
      <c r="E477" s="42" t="s">
        <v>2</v>
      </c>
      <c r="F477" s="49">
        <f t="shared" si="22"/>
        <v>6.67</v>
      </c>
      <c r="G477" s="40" t="s">
        <v>340</v>
      </c>
      <c r="H477" s="44">
        <v>8</v>
      </c>
      <c r="I477" s="40"/>
      <c r="J477" s="44"/>
      <c r="K477" s="17">
        <f t="shared" si="23"/>
        <v>8</v>
      </c>
      <c r="L477" s="45">
        <f t="shared" si="24"/>
        <v>40.020000000000003</v>
      </c>
    </row>
    <row r="478" spans="1:12" ht="55.2" x14ac:dyDescent="0.3">
      <c r="A478" s="39">
        <v>462</v>
      </c>
      <c r="B478" s="40" t="s">
        <v>339</v>
      </c>
      <c r="C478" s="40" t="s">
        <v>31</v>
      </c>
      <c r="D478" s="41">
        <v>1112</v>
      </c>
      <c r="E478" s="42" t="s">
        <v>2</v>
      </c>
      <c r="F478" s="43">
        <f t="shared" si="22"/>
        <v>6.67</v>
      </c>
      <c r="G478" s="40" t="s">
        <v>340</v>
      </c>
      <c r="H478" s="44">
        <v>11</v>
      </c>
      <c r="I478" s="40"/>
      <c r="J478" s="44"/>
      <c r="K478" s="17">
        <f t="shared" si="23"/>
        <v>11</v>
      </c>
      <c r="L478" s="45">
        <f t="shared" si="24"/>
        <v>55.03</v>
      </c>
    </row>
    <row r="479" spans="1:12" ht="55.2" x14ac:dyDescent="0.3">
      <c r="A479" s="39">
        <v>463</v>
      </c>
      <c r="B479" s="40" t="s">
        <v>339</v>
      </c>
      <c r="C479" s="40" t="s">
        <v>31</v>
      </c>
      <c r="D479" s="41">
        <v>1152</v>
      </c>
      <c r="E479" s="42" t="s">
        <v>2</v>
      </c>
      <c r="F479" s="43">
        <f t="shared" si="22"/>
        <v>6.91</v>
      </c>
      <c r="G479" s="40" t="s">
        <v>340</v>
      </c>
      <c r="H479" s="44">
        <v>8</v>
      </c>
      <c r="I479" s="40"/>
      <c r="J479" s="44"/>
      <c r="K479" s="17">
        <f t="shared" si="23"/>
        <v>8</v>
      </c>
      <c r="L479" s="45">
        <f t="shared" si="24"/>
        <v>41.46</v>
      </c>
    </row>
    <row r="480" spans="1:12" ht="55.2" x14ac:dyDescent="0.3">
      <c r="A480" s="39">
        <v>464</v>
      </c>
      <c r="B480" s="40" t="s">
        <v>339</v>
      </c>
      <c r="C480" s="40" t="s">
        <v>31</v>
      </c>
      <c r="D480" s="41">
        <v>1132</v>
      </c>
      <c r="E480" s="42" t="s">
        <v>2</v>
      </c>
      <c r="F480" s="43">
        <f t="shared" si="22"/>
        <v>6.79</v>
      </c>
      <c r="G480" s="40" t="s">
        <v>340</v>
      </c>
      <c r="H480" s="44">
        <v>32</v>
      </c>
      <c r="I480" s="40"/>
      <c r="J480" s="44"/>
      <c r="K480" s="17">
        <f t="shared" si="23"/>
        <v>32</v>
      </c>
      <c r="L480" s="45">
        <f t="shared" si="24"/>
        <v>162.96</v>
      </c>
    </row>
    <row r="481" spans="1:12" ht="55.2" x14ac:dyDescent="0.3">
      <c r="A481" s="39">
        <v>465</v>
      </c>
      <c r="B481" s="40" t="s">
        <v>339</v>
      </c>
      <c r="C481" s="40" t="s">
        <v>31</v>
      </c>
      <c r="D481" s="41">
        <v>1071</v>
      </c>
      <c r="E481" s="42" t="s">
        <v>2</v>
      </c>
      <c r="F481" s="49">
        <f t="shared" si="22"/>
        <v>6.42</v>
      </c>
      <c r="G481" s="40" t="s">
        <v>340</v>
      </c>
      <c r="H481" s="44">
        <v>27</v>
      </c>
      <c r="I481" s="40"/>
      <c r="J481" s="44"/>
      <c r="K481" s="17">
        <f t="shared" si="23"/>
        <v>27</v>
      </c>
      <c r="L481" s="45">
        <f t="shared" si="24"/>
        <v>130.01</v>
      </c>
    </row>
    <row r="482" spans="1:12" ht="55.2" x14ac:dyDescent="0.3">
      <c r="A482" s="39">
        <v>466</v>
      </c>
      <c r="B482" s="40" t="s">
        <v>339</v>
      </c>
      <c r="C482" s="40" t="s">
        <v>31</v>
      </c>
      <c r="D482" s="41">
        <v>1110</v>
      </c>
      <c r="E482" s="42" t="s">
        <v>2</v>
      </c>
      <c r="F482" s="43">
        <f t="shared" si="22"/>
        <v>6.65</v>
      </c>
      <c r="G482" s="40" t="s">
        <v>340</v>
      </c>
      <c r="H482" s="44">
        <v>26</v>
      </c>
      <c r="I482" s="40"/>
      <c r="J482" s="44"/>
      <c r="K482" s="17">
        <f t="shared" si="23"/>
        <v>26</v>
      </c>
      <c r="L482" s="45">
        <f t="shared" si="24"/>
        <v>129.68</v>
      </c>
    </row>
    <row r="483" spans="1:12" ht="55.2" x14ac:dyDescent="0.3">
      <c r="A483" s="39">
        <v>467</v>
      </c>
      <c r="B483" s="40" t="s">
        <v>339</v>
      </c>
      <c r="C483" s="40" t="s">
        <v>28</v>
      </c>
      <c r="D483" s="41">
        <v>905</v>
      </c>
      <c r="E483" s="42" t="s">
        <v>2</v>
      </c>
      <c r="F483" s="49">
        <f t="shared" si="22"/>
        <v>5.42</v>
      </c>
      <c r="G483" s="40" t="s">
        <v>340</v>
      </c>
      <c r="H483" s="44">
        <v>17</v>
      </c>
      <c r="I483" s="40"/>
      <c r="J483" s="44"/>
      <c r="K483" s="17">
        <f t="shared" si="23"/>
        <v>17</v>
      </c>
      <c r="L483" s="45">
        <f t="shared" si="24"/>
        <v>69.11</v>
      </c>
    </row>
    <row r="484" spans="1:12" ht="41.4" x14ac:dyDescent="0.3">
      <c r="A484" s="39">
        <v>468</v>
      </c>
      <c r="B484" s="40" t="s">
        <v>339</v>
      </c>
      <c r="C484" s="40" t="s">
        <v>74</v>
      </c>
      <c r="D484" s="41">
        <v>945</v>
      </c>
      <c r="E484" s="42" t="s">
        <v>2</v>
      </c>
      <c r="F484" s="43">
        <f t="shared" si="22"/>
        <v>5.66</v>
      </c>
      <c r="G484" s="40"/>
      <c r="H484" s="44"/>
      <c r="I484" s="40" t="s">
        <v>341</v>
      </c>
      <c r="J484" s="44">
        <v>28</v>
      </c>
      <c r="K484" s="17">
        <f t="shared" si="23"/>
        <v>28</v>
      </c>
      <c r="L484" s="45">
        <f t="shared" si="24"/>
        <v>118.86</v>
      </c>
    </row>
    <row r="485" spans="1:12" ht="55.2" x14ac:dyDescent="0.3">
      <c r="A485" s="39">
        <v>469</v>
      </c>
      <c r="B485" s="40" t="s">
        <v>339</v>
      </c>
      <c r="C485" s="40" t="s">
        <v>25</v>
      </c>
      <c r="D485" s="41">
        <v>1152</v>
      </c>
      <c r="E485" s="42" t="s">
        <v>2</v>
      </c>
      <c r="F485" s="49">
        <f t="shared" si="22"/>
        <v>6.91</v>
      </c>
      <c r="G485" s="40" t="s">
        <v>340</v>
      </c>
      <c r="H485" s="44">
        <v>11</v>
      </c>
      <c r="I485" s="40"/>
      <c r="J485" s="44"/>
      <c r="K485" s="17">
        <f t="shared" si="23"/>
        <v>11</v>
      </c>
      <c r="L485" s="45">
        <f t="shared" si="24"/>
        <v>57.01</v>
      </c>
    </row>
    <row r="486" spans="1:12" ht="55.2" x14ac:dyDescent="0.3">
      <c r="A486" s="39">
        <v>470</v>
      </c>
      <c r="B486" s="40" t="s">
        <v>339</v>
      </c>
      <c r="C486" s="40" t="s">
        <v>31</v>
      </c>
      <c r="D486" s="41">
        <v>1070</v>
      </c>
      <c r="E486" s="42" t="s">
        <v>2</v>
      </c>
      <c r="F486" s="49">
        <f t="shared" si="22"/>
        <v>6.41</v>
      </c>
      <c r="G486" s="40" t="s">
        <v>340</v>
      </c>
      <c r="H486" s="44">
        <v>37</v>
      </c>
      <c r="I486" s="40"/>
      <c r="J486" s="44"/>
      <c r="K486" s="17">
        <f t="shared" si="23"/>
        <v>37</v>
      </c>
      <c r="L486" s="45">
        <f t="shared" si="24"/>
        <v>177.88</v>
      </c>
    </row>
    <row r="487" spans="1:12" ht="55.2" x14ac:dyDescent="0.3">
      <c r="A487" s="39">
        <v>471</v>
      </c>
      <c r="B487" s="40" t="s">
        <v>339</v>
      </c>
      <c r="C487" s="40" t="s">
        <v>28</v>
      </c>
      <c r="D487" s="41">
        <v>885</v>
      </c>
      <c r="E487" s="42" t="s">
        <v>2</v>
      </c>
      <c r="F487" s="49">
        <f t="shared" si="22"/>
        <v>5.3</v>
      </c>
      <c r="G487" s="40" t="s">
        <v>340</v>
      </c>
      <c r="H487" s="44">
        <v>15</v>
      </c>
      <c r="I487" s="40"/>
      <c r="J487" s="44"/>
      <c r="K487" s="17">
        <f t="shared" si="23"/>
        <v>15</v>
      </c>
      <c r="L487" s="45">
        <f t="shared" si="24"/>
        <v>59.63</v>
      </c>
    </row>
    <row r="488" spans="1:12" ht="55.2" x14ac:dyDescent="0.3">
      <c r="A488" s="39">
        <v>472</v>
      </c>
      <c r="B488" s="40" t="s">
        <v>339</v>
      </c>
      <c r="C488" s="40" t="s">
        <v>74</v>
      </c>
      <c r="D488" s="41">
        <v>965</v>
      </c>
      <c r="E488" s="42" t="s">
        <v>2</v>
      </c>
      <c r="F488" s="43">
        <f t="shared" si="22"/>
        <v>5.78</v>
      </c>
      <c r="G488" s="40" t="s">
        <v>340</v>
      </c>
      <c r="H488" s="44">
        <v>3</v>
      </c>
      <c r="I488" s="40"/>
      <c r="J488" s="44"/>
      <c r="K488" s="17">
        <f t="shared" si="23"/>
        <v>3</v>
      </c>
      <c r="L488" s="45">
        <f t="shared" si="24"/>
        <v>13.01</v>
      </c>
    </row>
    <row r="489" spans="1:12" ht="41.4" x14ac:dyDescent="0.3">
      <c r="A489" s="39">
        <v>473</v>
      </c>
      <c r="B489" s="40" t="s">
        <v>339</v>
      </c>
      <c r="C489" s="40" t="s">
        <v>74</v>
      </c>
      <c r="D489" s="41">
        <v>965</v>
      </c>
      <c r="E489" s="42" t="s">
        <v>2</v>
      </c>
      <c r="F489" s="43">
        <f t="shared" si="22"/>
        <v>5.78</v>
      </c>
      <c r="G489" s="40"/>
      <c r="H489" s="44"/>
      <c r="I489" s="40" t="s">
        <v>341</v>
      </c>
      <c r="J489" s="44">
        <v>15</v>
      </c>
      <c r="K489" s="17">
        <f t="shared" si="23"/>
        <v>15</v>
      </c>
      <c r="L489" s="45">
        <f t="shared" si="24"/>
        <v>65.03</v>
      </c>
    </row>
    <row r="490" spans="1:12" ht="55.2" x14ac:dyDescent="0.3">
      <c r="A490" s="39">
        <v>474</v>
      </c>
      <c r="B490" s="40" t="s">
        <v>339</v>
      </c>
      <c r="C490" s="40" t="s">
        <v>31</v>
      </c>
      <c r="D490" s="41">
        <v>1090</v>
      </c>
      <c r="E490" s="42" t="s">
        <v>2</v>
      </c>
      <c r="F490" s="43">
        <f t="shared" si="22"/>
        <v>6.53</v>
      </c>
      <c r="G490" s="40" t="s">
        <v>340</v>
      </c>
      <c r="H490" s="44">
        <v>23</v>
      </c>
      <c r="I490" s="40"/>
      <c r="J490" s="44"/>
      <c r="K490" s="17">
        <f t="shared" si="23"/>
        <v>23</v>
      </c>
      <c r="L490" s="45">
        <f t="shared" si="24"/>
        <v>112.64</v>
      </c>
    </row>
    <row r="491" spans="1:12" ht="55.2" x14ac:dyDescent="0.3">
      <c r="A491" s="39">
        <v>475</v>
      </c>
      <c r="B491" s="40" t="s">
        <v>339</v>
      </c>
      <c r="C491" s="40" t="s">
        <v>31</v>
      </c>
      <c r="D491" s="41">
        <v>1051</v>
      </c>
      <c r="E491" s="42" t="s">
        <v>2</v>
      </c>
      <c r="F491" s="43">
        <f t="shared" si="22"/>
        <v>6.3</v>
      </c>
      <c r="G491" s="40" t="s">
        <v>340</v>
      </c>
      <c r="H491" s="44">
        <v>29</v>
      </c>
      <c r="I491" s="40"/>
      <c r="J491" s="44"/>
      <c r="K491" s="17">
        <f t="shared" si="23"/>
        <v>29</v>
      </c>
      <c r="L491" s="45">
        <f t="shared" si="24"/>
        <v>137.03</v>
      </c>
    </row>
    <row r="492" spans="1:12" ht="41.4" x14ac:dyDescent="0.3">
      <c r="A492" s="39">
        <v>476</v>
      </c>
      <c r="B492" s="40" t="s">
        <v>339</v>
      </c>
      <c r="C492" s="40" t="s">
        <v>28</v>
      </c>
      <c r="D492" s="41">
        <v>965</v>
      </c>
      <c r="E492" s="42" t="s">
        <v>2</v>
      </c>
      <c r="F492" s="43">
        <f t="shared" si="22"/>
        <v>5.78</v>
      </c>
      <c r="G492" s="40"/>
      <c r="H492" s="44"/>
      <c r="I492" s="40" t="s">
        <v>341</v>
      </c>
      <c r="J492" s="44">
        <v>14</v>
      </c>
      <c r="K492" s="17">
        <f t="shared" si="23"/>
        <v>14</v>
      </c>
      <c r="L492" s="45">
        <f t="shared" si="24"/>
        <v>60.69</v>
      </c>
    </row>
    <row r="493" spans="1:12" ht="55.2" x14ac:dyDescent="0.3">
      <c r="A493" s="39">
        <v>477</v>
      </c>
      <c r="B493" s="40" t="s">
        <v>339</v>
      </c>
      <c r="C493" s="40" t="s">
        <v>28</v>
      </c>
      <c r="D493" s="41">
        <v>885</v>
      </c>
      <c r="E493" s="42" t="s">
        <v>2</v>
      </c>
      <c r="F493" s="43">
        <f t="shared" si="22"/>
        <v>5.3</v>
      </c>
      <c r="G493" s="40" t="s">
        <v>340</v>
      </c>
      <c r="H493" s="44">
        <v>28</v>
      </c>
      <c r="I493" s="40"/>
      <c r="J493" s="44"/>
      <c r="K493" s="17">
        <f t="shared" si="23"/>
        <v>28</v>
      </c>
      <c r="L493" s="45">
        <f t="shared" si="24"/>
        <v>111.3</v>
      </c>
    </row>
    <row r="494" spans="1:12" ht="55.2" x14ac:dyDescent="0.3">
      <c r="A494" s="39">
        <v>478</v>
      </c>
      <c r="B494" s="40" t="s">
        <v>339</v>
      </c>
      <c r="C494" s="40" t="s">
        <v>25</v>
      </c>
      <c r="D494" s="41">
        <v>1152</v>
      </c>
      <c r="E494" s="42" t="s">
        <v>2</v>
      </c>
      <c r="F494" s="43">
        <f t="shared" si="22"/>
        <v>6.91</v>
      </c>
      <c r="G494" s="40" t="s">
        <v>340</v>
      </c>
      <c r="H494" s="44">
        <v>17</v>
      </c>
      <c r="I494" s="40"/>
      <c r="J494" s="44"/>
      <c r="K494" s="17">
        <f t="shared" si="23"/>
        <v>17</v>
      </c>
      <c r="L494" s="45">
        <f t="shared" si="24"/>
        <v>88.1</v>
      </c>
    </row>
    <row r="495" spans="1:12" ht="55.2" x14ac:dyDescent="0.3">
      <c r="A495" s="39">
        <v>479</v>
      </c>
      <c r="B495" s="40" t="s">
        <v>339</v>
      </c>
      <c r="C495" s="40" t="s">
        <v>31</v>
      </c>
      <c r="D495" s="41">
        <v>1051</v>
      </c>
      <c r="E495" s="42" t="s">
        <v>2</v>
      </c>
      <c r="F495" s="43">
        <f t="shared" si="22"/>
        <v>6.3</v>
      </c>
      <c r="G495" s="40" t="s">
        <v>340</v>
      </c>
      <c r="H495" s="44">
        <v>7</v>
      </c>
      <c r="I495" s="40"/>
      <c r="J495" s="44"/>
      <c r="K495" s="17">
        <f t="shared" si="23"/>
        <v>7</v>
      </c>
      <c r="L495" s="45">
        <f t="shared" si="24"/>
        <v>33.08</v>
      </c>
    </row>
    <row r="496" spans="1:12" ht="55.2" x14ac:dyDescent="0.3">
      <c r="A496" s="39">
        <v>480</v>
      </c>
      <c r="B496" s="40" t="s">
        <v>339</v>
      </c>
      <c r="C496" s="40" t="s">
        <v>28</v>
      </c>
      <c r="D496" s="41">
        <v>885</v>
      </c>
      <c r="E496" s="42" t="s">
        <v>2</v>
      </c>
      <c r="F496" s="43">
        <f t="shared" si="22"/>
        <v>5.3</v>
      </c>
      <c r="G496" s="40" t="s">
        <v>340</v>
      </c>
      <c r="H496" s="44">
        <v>39</v>
      </c>
      <c r="I496" s="40"/>
      <c r="J496" s="44"/>
      <c r="K496" s="17">
        <f t="shared" si="23"/>
        <v>39</v>
      </c>
      <c r="L496" s="45">
        <f t="shared" si="24"/>
        <v>155.03</v>
      </c>
    </row>
    <row r="497" spans="1:12" ht="41.4" x14ac:dyDescent="0.3">
      <c r="A497" s="39">
        <v>481</v>
      </c>
      <c r="B497" s="40" t="s">
        <v>339</v>
      </c>
      <c r="C497" s="40" t="s">
        <v>74</v>
      </c>
      <c r="D497" s="41">
        <v>885</v>
      </c>
      <c r="E497" s="42" t="s">
        <v>2</v>
      </c>
      <c r="F497" s="43">
        <f t="shared" si="22"/>
        <v>5.3</v>
      </c>
      <c r="G497" s="40"/>
      <c r="H497" s="44"/>
      <c r="I497" s="40" t="s">
        <v>341</v>
      </c>
      <c r="J497" s="44">
        <v>28</v>
      </c>
      <c r="K497" s="17">
        <f t="shared" si="23"/>
        <v>28</v>
      </c>
      <c r="L497" s="45">
        <f t="shared" si="24"/>
        <v>111.3</v>
      </c>
    </row>
    <row r="498" spans="1:12" ht="55.2" x14ac:dyDescent="0.3">
      <c r="A498" s="39">
        <v>482</v>
      </c>
      <c r="B498" s="40" t="s">
        <v>342</v>
      </c>
      <c r="C498" s="40" t="s">
        <v>25</v>
      </c>
      <c r="D498" s="41">
        <v>1226</v>
      </c>
      <c r="E498" s="42" t="s">
        <v>2</v>
      </c>
      <c r="F498" s="43">
        <f t="shared" si="22"/>
        <v>7.35</v>
      </c>
      <c r="G498" s="40" t="s">
        <v>340</v>
      </c>
      <c r="H498" s="44">
        <v>2</v>
      </c>
      <c r="I498" s="40"/>
      <c r="J498" s="44"/>
      <c r="K498" s="17">
        <f t="shared" si="23"/>
        <v>2</v>
      </c>
      <c r="L498" s="45">
        <f t="shared" si="24"/>
        <v>11.03</v>
      </c>
    </row>
    <row r="499" spans="1:12" ht="55.2" x14ac:dyDescent="0.3">
      <c r="A499" s="39">
        <v>483</v>
      </c>
      <c r="B499" s="40" t="s">
        <v>342</v>
      </c>
      <c r="C499" s="40" t="s">
        <v>25</v>
      </c>
      <c r="D499" s="41">
        <v>1226</v>
      </c>
      <c r="E499" s="42" t="s">
        <v>2</v>
      </c>
      <c r="F499" s="43">
        <f t="shared" si="22"/>
        <v>7.35</v>
      </c>
      <c r="G499" s="40" t="s">
        <v>340</v>
      </c>
      <c r="H499" s="44">
        <v>7</v>
      </c>
      <c r="I499" s="40"/>
      <c r="J499" s="44"/>
      <c r="K499" s="17">
        <f t="shared" si="23"/>
        <v>7</v>
      </c>
      <c r="L499" s="45">
        <f t="shared" si="24"/>
        <v>38.590000000000003</v>
      </c>
    </row>
    <row r="500" spans="1:12" ht="55.2" x14ac:dyDescent="0.3">
      <c r="A500" s="39">
        <v>484</v>
      </c>
      <c r="B500" s="40" t="s">
        <v>342</v>
      </c>
      <c r="C500" s="40" t="s">
        <v>25</v>
      </c>
      <c r="D500" s="41">
        <v>1265</v>
      </c>
      <c r="E500" s="42" t="s">
        <v>2</v>
      </c>
      <c r="F500" s="43">
        <f t="shared" si="22"/>
        <v>7.58</v>
      </c>
      <c r="G500" s="40" t="s">
        <v>340</v>
      </c>
      <c r="H500" s="44">
        <v>7</v>
      </c>
      <c r="I500" s="40"/>
      <c r="J500" s="44"/>
      <c r="K500" s="17">
        <f t="shared" si="23"/>
        <v>7</v>
      </c>
      <c r="L500" s="45">
        <f t="shared" si="24"/>
        <v>39.799999999999997</v>
      </c>
    </row>
    <row r="501" spans="1:12" ht="55.2" x14ac:dyDescent="0.3">
      <c r="A501" s="39">
        <v>485</v>
      </c>
      <c r="B501" s="40" t="s">
        <v>342</v>
      </c>
      <c r="C501" s="40" t="s">
        <v>31</v>
      </c>
      <c r="D501" s="41">
        <v>1170</v>
      </c>
      <c r="E501" s="42" t="s">
        <v>2</v>
      </c>
      <c r="F501" s="43">
        <f t="shared" si="22"/>
        <v>7.01</v>
      </c>
      <c r="G501" s="40" t="s">
        <v>340</v>
      </c>
      <c r="H501" s="44">
        <v>4</v>
      </c>
      <c r="I501" s="40"/>
      <c r="J501" s="44"/>
      <c r="K501" s="17">
        <f t="shared" si="23"/>
        <v>4</v>
      </c>
      <c r="L501" s="45">
        <f t="shared" si="24"/>
        <v>21.03</v>
      </c>
    </row>
    <row r="502" spans="1:12" ht="55.2" x14ac:dyDescent="0.3">
      <c r="A502" s="39">
        <v>486</v>
      </c>
      <c r="B502" s="40" t="s">
        <v>342</v>
      </c>
      <c r="C502" s="40" t="s">
        <v>25</v>
      </c>
      <c r="D502" s="41">
        <v>1225</v>
      </c>
      <c r="E502" s="42" t="s">
        <v>2</v>
      </c>
      <c r="F502" s="43">
        <f t="shared" si="22"/>
        <v>7.34</v>
      </c>
      <c r="G502" s="40" t="s">
        <v>340</v>
      </c>
      <c r="H502" s="44">
        <v>10</v>
      </c>
      <c r="I502" s="40"/>
      <c r="J502" s="44"/>
      <c r="K502" s="17">
        <f t="shared" si="23"/>
        <v>10</v>
      </c>
      <c r="L502" s="45">
        <f t="shared" si="24"/>
        <v>55.05</v>
      </c>
    </row>
    <row r="503" spans="1:12" ht="55.2" x14ac:dyDescent="0.3">
      <c r="A503" s="39">
        <v>487</v>
      </c>
      <c r="B503" s="40" t="s">
        <v>342</v>
      </c>
      <c r="C503" s="40" t="s">
        <v>25</v>
      </c>
      <c r="D503" s="41">
        <v>1226</v>
      </c>
      <c r="E503" s="42" t="s">
        <v>2</v>
      </c>
      <c r="F503" s="43">
        <f t="shared" si="22"/>
        <v>7.35</v>
      </c>
      <c r="G503" s="40" t="s">
        <v>340</v>
      </c>
      <c r="H503" s="44">
        <v>11</v>
      </c>
      <c r="I503" s="40"/>
      <c r="J503" s="44"/>
      <c r="K503" s="17">
        <f t="shared" si="23"/>
        <v>11</v>
      </c>
      <c r="L503" s="45">
        <f t="shared" si="24"/>
        <v>60.64</v>
      </c>
    </row>
    <row r="504" spans="1:12" ht="55.2" x14ac:dyDescent="0.3">
      <c r="A504" s="39">
        <v>488</v>
      </c>
      <c r="B504" s="40" t="s">
        <v>342</v>
      </c>
      <c r="C504" s="40" t="s">
        <v>25</v>
      </c>
      <c r="D504" s="41">
        <v>1245</v>
      </c>
      <c r="E504" s="42" t="s">
        <v>2</v>
      </c>
      <c r="F504" s="43">
        <f t="shared" si="22"/>
        <v>7.46</v>
      </c>
      <c r="G504" s="40" t="s">
        <v>340</v>
      </c>
      <c r="H504" s="44">
        <v>6</v>
      </c>
      <c r="I504" s="40"/>
      <c r="J504" s="44"/>
      <c r="K504" s="17">
        <f t="shared" si="23"/>
        <v>6</v>
      </c>
      <c r="L504" s="45">
        <f t="shared" si="24"/>
        <v>33.57</v>
      </c>
    </row>
    <row r="505" spans="1:12" ht="41.4" x14ac:dyDescent="0.3">
      <c r="A505" s="39">
        <v>489</v>
      </c>
      <c r="B505" s="40" t="s">
        <v>342</v>
      </c>
      <c r="C505" s="40" t="s">
        <v>25</v>
      </c>
      <c r="D505" s="41">
        <v>1205</v>
      </c>
      <c r="E505" s="42" t="s">
        <v>2</v>
      </c>
      <c r="F505" s="43">
        <f t="shared" si="22"/>
        <v>7.22</v>
      </c>
      <c r="G505" s="40"/>
      <c r="H505" s="44"/>
      <c r="I505" s="40" t="s">
        <v>341</v>
      </c>
      <c r="J505" s="44">
        <v>12</v>
      </c>
      <c r="K505" s="17">
        <f t="shared" si="23"/>
        <v>12</v>
      </c>
      <c r="L505" s="45">
        <f t="shared" si="24"/>
        <v>64.98</v>
      </c>
    </row>
    <row r="506" spans="1:12" ht="41.4" x14ac:dyDescent="0.3">
      <c r="A506" s="39">
        <v>490</v>
      </c>
      <c r="B506" s="40" t="s">
        <v>342</v>
      </c>
      <c r="C506" s="40" t="s">
        <v>25</v>
      </c>
      <c r="D506" s="41">
        <v>1265</v>
      </c>
      <c r="E506" s="42" t="s">
        <v>2</v>
      </c>
      <c r="F506" s="43">
        <f t="shared" si="22"/>
        <v>7.58</v>
      </c>
      <c r="G506" s="40"/>
      <c r="H506" s="44"/>
      <c r="I506" s="40" t="s">
        <v>341</v>
      </c>
      <c r="J506" s="44">
        <v>15</v>
      </c>
      <c r="K506" s="17">
        <f t="shared" si="23"/>
        <v>15</v>
      </c>
      <c r="L506" s="45">
        <f t="shared" si="24"/>
        <v>85.28</v>
      </c>
    </row>
    <row r="507" spans="1:12" ht="55.2" x14ac:dyDescent="0.3">
      <c r="A507" s="39">
        <v>491</v>
      </c>
      <c r="B507" s="40" t="s">
        <v>342</v>
      </c>
      <c r="C507" s="40" t="s">
        <v>31</v>
      </c>
      <c r="D507" s="41">
        <v>1210</v>
      </c>
      <c r="E507" s="42" t="s">
        <v>2</v>
      </c>
      <c r="F507" s="43">
        <f t="shared" si="22"/>
        <v>7.25</v>
      </c>
      <c r="G507" s="40" t="s">
        <v>340</v>
      </c>
      <c r="H507" s="44">
        <v>4</v>
      </c>
      <c r="I507" s="40"/>
      <c r="J507" s="44"/>
      <c r="K507" s="17">
        <f t="shared" si="23"/>
        <v>4</v>
      </c>
      <c r="L507" s="45">
        <f t="shared" si="24"/>
        <v>21.75</v>
      </c>
    </row>
    <row r="508" spans="1:12" ht="55.2" x14ac:dyDescent="0.3">
      <c r="A508" s="39">
        <v>492</v>
      </c>
      <c r="B508" s="40" t="s">
        <v>342</v>
      </c>
      <c r="C508" s="40" t="s">
        <v>31</v>
      </c>
      <c r="D508" s="41">
        <v>1150</v>
      </c>
      <c r="E508" s="42" t="s">
        <v>2</v>
      </c>
      <c r="F508" s="43">
        <f t="shared" si="22"/>
        <v>6.89</v>
      </c>
      <c r="G508" s="40" t="s">
        <v>340</v>
      </c>
      <c r="H508" s="44">
        <v>5</v>
      </c>
      <c r="I508" s="40"/>
      <c r="J508" s="44"/>
      <c r="K508" s="17">
        <f t="shared" si="23"/>
        <v>5</v>
      </c>
      <c r="L508" s="45">
        <f t="shared" si="24"/>
        <v>25.84</v>
      </c>
    </row>
    <row r="509" spans="1:12" ht="55.2" x14ac:dyDescent="0.3">
      <c r="A509" s="39">
        <v>493</v>
      </c>
      <c r="B509" s="40" t="s">
        <v>342</v>
      </c>
      <c r="C509" s="40" t="s">
        <v>31</v>
      </c>
      <c r="D509" s="41">
        <v>1150</v>
      </c>
      <c r="E509" s="42" t="s">
        <v>2</v>
      </c>
      <c r="F509" s="43">
        <f t="shared" si="22"/>
        <v>6.89</v>
      </c>
      <c r="G509" s="40" t="s">
        <v>340</v>
      </c>
      <c r="H509" s="44">
        <v>6</v>
      </c>
      <c r="I509" s="40"/>
      <c r="J509" s="44"/>
      <c r="K509" s="17">
        <f t="shared" si="23"/>
        <v>6</v>
      </c>
      <c r="L509" s="45">
        <f t="shared" si="24"/>
        <v>31.01</v>
      </c>
    </row>
    <row r="510" spans="1:12" ht="55.2" x14ac:dyDescent="0.3">
      <c r="A510" s="39">
        <v>494</v>
      </c>
      <c r="B510" s="40" t="s">
        <v>342</v>
      </c>
      <c r="C510" s="40" t="s">
        <v>31</v>
      </c>
      <c r="D510" s="41">
        <v>1150</v>
      </c>
      <c r="E510" s="42" t="s">
        <v>2</v>
      </c>
      <c r="F510" s="43">
        <f t="shared" ref="F510:F573" si="25">IF(D510=0,0,IF(E510=0,0,IF(IF(E510="s",$F$4,IF(E510="n",$F$3,0))&gt;0,ROUND(D510/IF(E510="s",$F$4,IF(E510="n",$F$3,0)),2),0)))</f>
        <v>6.89</v>
      </c>
      <c r="G510" s="40" t="s">
        <v>340</v>
      </c>
      <c r="H510" s="44">
        <v>2</v>
      </c>
      <c r="I510" s="40"/>
      <c r="J510" s="44"/>
      <c r="K510" s="17">
        <f t="shared" si="23"/>
        <v>2</v>
      </c>
      <c r="L510" s="45">
        <f t="shared" si="24"/>
        <v>10.34</v>
      </c>
    </row>
    <row r="511" spans="1:12" ht="55.2" x14ac:dyDescent="0.3">
      <c r="A511" s="39">
        <v>495</v>
      </c>
      <c r="B511" s="40" t="s">
        <v>342</v>
      </c>
      <c r="C511" s="40" t="s">
        <v>31</v>
      </c>
      <c r="D511" s="41">
        <v>1170</v>
      </c>
      <c r="E511" s="42" t="s">
        <v>2</v>
      </c>
      <c r="F511" s="43">
        <f t="shared" si="25"/>
        <v>7.01</v>
      </c>
      <c r="G511" s="40" t="s">
        <v>340</v>
      </c>
      <c r="H511" s="44">
        <v>4</v>
      </c>
      <c r="I511" s="40"/>
      <c r="J511" s="44"/>
      <c r="K511" s="17">
        <f t="shared" si="23"/>
        <v>4</v>
      </c>
      <c r="L511" s="45">
        <f t="shared" si="24"/>
        <v>21.03</v>
      </c>
    </row>
    <row r="512" spans="1:12" ht="55.2" x14ac:dyDescent="0.3">
      <c r="A512" s="39">
        <v>496</v>
      </c>
      <c r="B512" s="40" t="s">
        <v>342</v>
      </c>
      <c r="C512" s="40" t="s">
        <v>31</v>
      </c>
      <c r="D512" s="41">
        <v>1150</v>
      </c>
      <c r="E512" s="42" t="s">
        <v>2</v>
      </c>
      <c r="F512" s="43">
        <f t="shared" si="25"/>
        <v>6.89</v>
      </c>
      <c r="G512" s="40" t="s">
        <v>340</v>
      </c>
      <c r="H512" s="44">
        <v>4</v>
      </c>
      <c r="I512" s="40"/>
      <c r="J512" s="44"/>
      <c r="K512" s="17">
        <f t="shared" si="23"/>
        <v>4</v>
      </c>
      <c r="L512" s="45">
        <f t="shared" si="24"/>
        <v>20.67</v>
      </c>
    </row>
    <row r="513" spans="1:12" ht="55.2" x14ac:dyDescent="0.3">
      <c r="A513" s="39">
        <v>497</v>
      </c>
      <c r="B513" s="40" t="s">
        <v>342</v>
      </c>
      <c r="C513" s="40" t="s">
        <v>31</v>
      </c>
      <c r="D513" s="41">
        <v>1170</v>
      </c>
      <c r="E513" s="42" t="s">
        <v>2</v>
      </c>
      <c r="F513" s="43">
        <f t="shared" si="25"/>
        <v>7.01</v>
      </c>
      <c r="G513" s="40" t="s">
        <v>340</v>
      </c>
      <c r="H513" s="44">
        <v>2</v>
      </c>
      <c r="I513" s="40"/>
      <c r="J513" s="44"/>
      <c r="K513" s="17">
        <f t="shared" si="23"/>
        <v>2</v>
      </c>
      <c r="L513" s="45">
        <f t="shared" si="24"/>
        <v>10.52</v>
      </c>
    </row>
    <row r="514" spans="1:12" ht="41.4" x14ac:dyDescent="0.3">
      <c r="A514" s="39">
        <v>498</v>
      </c>
      <c r="B514" s="40" t="s">
        <v>342</v>
      </c>
      <c r="C514" s="40" t="s">
        <v>31</v>
      </c>
      <c r="D514" s="41">
        <v>1210</v>
      </c>
      <c r="E514" s="42" t="s">
        <v>2</v>
      </c>
      <c r="F514" s="43">
        <f t="shared" si="25"/>
        <v>7.25</v>
      </c>
      <c r="G514" s="40"/>
      <c r="H514" s="44"/>
      <c r="I514" s="40" t="s">
        <v>341</v>
      </c>
      <c r="J514" s="44">
        <v>4</v>
      </c>
      <c r="K514" s="17">
        <f t="shared" si="23"/>
        <v>4</v>
      </c>
      <c r="L514" s="45">
        <f t="shared" si="24"/>
        <v>21.75</v>
      </c>
    </row>
    <row r="515" spans="1:12" ht="41.4" x14ac:dyDescent="0.3">
      <c r="A515" s="39">
        <v>499</v>
      </c>
      <c r="B515" s="40" t="s">
        <v>342</v>
      </c>
      <c r="C515" s="40" t="s">
        <v>31</v>
      </c>
      <c r="D515" s="41">
        <v>1170</v>
      </c>
      <c r="E515" s="42" t="s">
        <v>2</v>
      </c>
      <c r="F515" s="43">
        <f t="shared" si="25"/>
        <v>7.01</v>
      </c>
      <c r="G515" s="40"/>
      <c r="H515" s="44"/>
      <c r="I515" s="40" t="s">
        <v>341</v>
      </c>
      <c r="J515" s="44">
        <v>14</v>
      </c>
      <c r="K515" s="17">
        <f t="shared" si="23"/>
        <v>14</v>
      </c>
      <c r="L515" s="45">
        <f t="shared" si="24"/>
        <v>73.61</v>
      </c>
    </row>
    <row r="516" spans="1:12" ht="55.2" x14ac:dyDescent="0.3">
      <c r="A516" s="39">
        <v>500</v>
      </c>
      <c r="B516" s="40" t="s">
        <v>342</v>
      </c>
      <c r="C516" s="40" t="s">
        <v>31</v>
      </c>
      <c r="D516" s="41">
        <v>1150</v>
      </c>
      <c r="E516" s="42" t="s">
        <v>2</v>
      </c>
      <c r="F516" s="43">
        <f t="shared" si="25"/>
        <v>6.89</v>
      </c>
      <c r="G516" s="40" t="s">
        <v>340</v>
      </c>
      <c r="H516" s="44">
        <v>3</v>
      </c>
      <c r="I516" s="40"/>
      <c r="J516" s="44"/>
      <c r="K516" s="17">
        <f t="shared" si="23"/>
        <v>3</v>
      </c>
      <c r="L516" s="45">
        <f t="shared" si="24"/>
        <v>15.5</v>
      </c>
    </row>
    <row r="517" spans="1:12" ht="55.2" x14ac:dyDescent="0.3">
      <c r="A517" s="39">
        <v>501</v>
      </c>
      <c r="B517" s="40" t="s">
        <v>342</v>
      </c>
      <c r="C517" s="40" t="s">
        <v>31</v>
      </c>
      <c r="D517" s="41">
        <v>1150</v>
      </c>
      <c r="E517" s="42" t="s">
        <v>2</v>
      </c>
      <c r="F517" s="43">
        <f t="shared" si="25"/>
        <v>6.89</v>
      </c>
      <c r="G517" s="40" t="s">
        <v>340</v>
      </c>
      <c r="H517" s="44">
        <v>2</v>
      </c>
      <c r="I517" s="40"/>
      <c r="J517" s="44"/>
      <c r="K517" s="17">
        <f t="shared" si="23"/>
        <v>2</v>
      </c>
      <c r="L517" s="45">
        <f t="shared" si="24"/>
        <v>10.34</v>
      </c>
    </row>
    <row r="518" spans="1:12" ht="55.2" x14ac:dyDescent="0.3">
      <c r="A518" s="39">
        <v>502</v>
      </c>
      <c r="B518" s="40" t="s">
        <v>343</v>
      </c>
      <c r="C518" s="40" t="s">
        <v>25</v>
      </c>
      <c r="D518" s="41">
        <v>1150</v>
      </c>
      <c r="E518" s="42" t="s">
        <v>2</v>
      </c>
      <c r="F518" s="43">
        <f t="shared" si="25"/>
        <v>6.89</v>
      </c>
      <c r="G518" s="40" t="s">
        <v>344</v>
      </c>
      <c r="H518" s="44">
        <v>8</v>
      </c>
      <c r="I518" s="40"/>
      <c r="J518" s="44"/>
      <c r="K518" s="17">
        <f t="shared" si="23"/>
        <v>8</v>
      </c>
      <c r="L518" s="45">
        <f t="shared" si="24"/>
        <v>41.34</v>
      </c>
    </row>
    <row r="519" spans="1:12" ht="55.2" x14ac:dyDescent="0.3">
      <c r="A519" s="39">
        <v>503</v>
      </c>
      <c r="B519" s="40" t="s">
        <v>343</v>
      </c>
      <c r="C519" s="40" t="s">
        <v>31</v>
      </c>
      <c r="D519" s="41">
        <v>1130</v>
      </c>
      <c r="E519" s="42" t="s">
        <v>2</v>
      </c>
      <c r="F519" s="43">
        <f t="shared" si="25"/>
        <v>6.77</v>
      </c>
      <c r="G519" s="40" t="s">
        <v>345</v>
      </c>
      <c r="H519" s="44">
        <v>3</v>
      </c>
      <c r="I519" s="40"/>
      <c r="J519" s="44"/>
      <c r="K519" s="17">
        <f t="shared" si="23"/>
        <v>3</v>
      </c>
      <c r="L519" s="45">
        <f t="shared" si="24"/>
        <v>15.23</v>
      </c>
    </row>
    <row r="520" spans="1:12" ht="27.6" x14ac:dyDescent="0.3">
      <c r="A520" s="39">
        <v>504</v>
      </c>
      <c r="B520" s="40" t="s">
        <v>346</v>
      </c>
      <c r="C520" s="40" t="s">
        <v>25</v>
      </c>
      <c r="D520" s="41">
        <v>1101</v>
      </c>
      <c r="E520" s="42" t="s">
        <v>2</v>
      </c>
      <c r="F520" s="43">
        <f t="shared" si="25"/>
        <v>6.6</v>
      </c>
      <c r="G520" s="40" t="s">
        <v>347</v>
      </c>
      <c r="H520" s="44">
        <v>4</v>
      </c>
      <c r="I520" s="40"/>
      <c r="J520" s="44"/>
      <c r="K520" s="17">
        <f t="shared" si="23"/>
        <v>4</v>
      </c>
      <c r="L520" s="45">
        <f t="shared" si="24"/>
        <v>19.8</v>
      </c>
    </row>
    <row r="521" spans="1:12" ht="55.2" x14ac:dyDescent="0.3">
      <c r="A521" s="39">
        <v>505</v>
      </c>
      <c r="B521" s="40" t="s">
        <v>346</v>
      </c>
      <c r="C521" s="40" t="s">
        <v>28</v>
      </c>
      <c r="D521" s="41">
        <v>843</v>
      </c>
      <c r="E521" s="42" t="s">
        <v>2</v>
      </c>
      <c r="F521" s="43">
        <f t="shared" si="25"/>
        <v>5.05</v>
      </c>
      <c r="G521" s="40" t="s">
        <v>348</v>
      </c>
      <c r="H521" s="44">
        <v>11</v>
      </c>
      <c r="I521" s="40"/>
      <c r="J521" s="44"/>
      <c r="K521" s="17">
        <f t="shared" si="23"/>
        <v>11</v>
      </c>
      <c r="L521" s="45">
        <f t="shared" si="24"/>
        <v>41.66</v>
      </c>
    </row>
    <row r="522" spans="1:12" ht="27.6" x14ac:dyDescent="0.3">
      <c r="A522" s="39">
        <v>506</v>
      </c>
      <c r="B522" s="40" t="s">
        <v>346</v>
      </c>
      <c r="C522" s="40" t="s">
        <v>31</v>
      </c>
      <c r="D522" s="41">
        <v>1042</v>
      </c>
      <c r="E522" s="42" t="s">
        <v>2</v>
      </c>
      <c r="F522" s="43">
        <f t="shared" si="25"/>
        <v>6.25</v>
      </c>
      <c r="G522" s="40" t="s">
        <v>347</v>
      </c>
      <c r="H522" s="44">
        <v>12</v>
      </c>
      <c r="I522" s="40"/>
      <c r="J522" s="44"/>
      <c r="K522" s="17">
        <f t="shared" si="23"/>
        <v>12</v>
      </c>
      <c r="L522" s="45">
        <f t="shared" si="24"/>
        <v>56.25</v>
      </c>
    </row>
    <row r="523" spans="1:12" ht="55.2" x14ac:dyDescent="0.3">
      <c r="A523" s="39">
        <v>507</v>
      </c>
      <c r="B523" s="40" t="s">
        <v>346</v>
      </c>
      <c r="C523" s="40" t="s">
        <v>31</v>
      </c>
      <c r="D523" s="41">
        <v>1062</v>
      </c>
      <c r="E523" s="42" t="s">
        <v>2</v>
      </c>
      <c r="F523" s="43">
        <f t="shared" si="25"/>
        <v>6.37</v>
      </c>
      <c r="G523" s="40" t="s">
        <v>348</v>
      </c>
      <c r="H523" s="44">
        <v>34</v>
      </c>
      <c r="I523" s="40"/>
      <c r="J523" s="44"/>
      <c r="K523" s="17">
        <f t="shared" si="23"/>
        <v>34</v>
      </c>
      <c r="L523" s="45">
        <f t="shared" si="24"/>
        <v>162.44</v>
      </c>
    </row>
    <row r="524" spans="1:12" ht="27.6" x14ac:dyDescent="0.3">
      <c r="A524" s="39">
        <v>508</v>
      </c>
      <c r="B524" s="40" t="s">
        <v>346</v>
      </c>
      <c r="C524" s="40" t="s">
        <v>31</v>
      </c>
      <c r="D524" s="41">
        <v>1102</v>
      </c>
      <c r="E524" s="42" t="s">
        <v>2</v>
      </c>
      <c r="F524" s="43">
        <f t="shared" si="25"/>
        <v>6.61</v>
      </c>
      <c r="G524" s="40" t="s">
        <v>349</v>
      </c>
      <c r="H524" s="44">
        <v>5</v>
      </c>
      <c r="I524" s="40"/>
      <c r="J524" s="44"/>
      <c r="K524" s="17">
        <f t="shared" ref="K524:K587" si="26">H524+J524</f>
        <v>5</v>
      </c>
      <c r="L524" s="45">
        <f t="shared" si="24"/>
        <v>24.79</v>
      </c>
    </row>
    <row r="525" spans="1:12" ht="27.6" x14ac:dyDescent="0.3">
      <c r="A525" s="39">
        <v>509</v>
      </c>
      <c r="B525" s="40" t="s">
        <v>346</v>
      </c>
      <c r="C525" s="40" t="s">
        <v>31</v>
      </c>
      <c r="D525" s="41">
        <v>1002</v>
      </c>
      <c r="E525" s="42" t="s">
        <v>2</v>
      </c>
      <c r="F525" s="43">
        <f t="shared" si="25"/>
        <v>6.01</v>
      </c>
      <c r="G525" s="40" t="s">
        <v>347</v>
      </c>
      <c r="H525" s="44">
        <v>14</v>
      </c>
      <c r="I525" s="40"/>
      <c r="J525" s="44"/>
      <c r="K525" s="17">
        <f t="shared" si="26"/>
        <v>14</v>
      </c>
      <c r="L525" s="45">
        <f t="shared" ref="L525:L588" si="27">ROUND(K525*F525*$L$4,2)</f>
        <v>63.11</v>
      </c>
    </row>
    <row r="526" spans="1:12" ht="27.6" x14ac:dyDescent="0.3">
      <c r="A526" s="39">
        <v>510</v>
      </c>
      <c r="B526" s="40" t="s">
        <v>346</v>
      </c>
      <c r="C526" s="40" t="s">
        <v>28</v>
      </c>
      <c r="D526" s="41">
        <v>923</v>
      </c>
      <c r="E526" s="42" t="s">
        <v>2</v>
      </c>
      <c r="F526" s="43">
        <f t="shared" si="25"/>
        <v>5.53</v>
      </c>
      <c r="G526" s="40" t="s">
        <v>347</v>
      </c>
      <c r="H526" s="44">
        <v>31</v>
      </c>
      <c r="I526" s="40"/>
      <c r="J526" s="44"/>
      <c r="K526" s="17">
        <f t="shared" si="26"/>
        <v>31</v>
      </c>
      <c r="L526" s="45">
        <f t="shared" si="27"/>
        <v>128.57</v>
      </c>
    </row>
    <row r="527" spans="1:12" ht="27.6" x14ac:dyDescent="0.3">
      <c r="A527" s="39">
        <v>511</v>
      </c>
      <c r="B527" s="40" t="s">
        <v>346</v>
      </c>
      <c r="C527" s="40" t="s">
        <v>31</v>
      </c>
      <c r="D527" s="41">
        <v>1062</v>
      </c>
      <c r="E527" s="42" t="s">
        <v>2</v>
      </c>
      <c r="F527" s="43">
        <f t="shared" si="25"/>
        <v>6.37</v>
      </c>
      <c r="G527" s="40" t="s">
        <v>347</v>
      </c>
      <c r="H527" s="44">
        <v>7</v>
      </c>
      <c r="I527" s="40"/>
      <c r="J527" s="44"/>
      <c r="K527" s="17">
        <f t="shared" si="26"/>
        <v>7</v>
      </c>
      <c r="L527" s="45">
        <f t="shared" si="27"/>
        <v>33.44</v>
      </c>
    </row>
    <row r="528" spans="1:12" ht="27.6" x14ac:dyDescent="0.3">
      <c r="A528" s="39">
        <v>512</v>
      </c>
      <c r="B528" s="40" t="s">
        <v>346</v>
      </c>
      <c r="C528" s="40" t="s">
        <v>28</v>
      </c>
      <c r="D528" s="41">
        <v>903</v>
      </c>
      <c r="E528" s="42" t="s">
        <v>2</v>
      </c>
      <c r="F528" s="43">
        <f t="shared" si="25"/>
        <v>5.41</v>
      </c>
      <c r="G528" s="40" t="s">
        <v>347</v>
      </c>
      <c r="H528" s="44">
        <v>16</v>
      </c>
      <c r="I528" s="40"/>
      <c r="J528" s="44"/>
      <c r="K528" s="17">
        <f t="shared" si="26"/>
        <v>16</v>
      </c>
      <c r="L528" s="45">
        <f t="shared" si="27"/>
        <v>64.92</v>
      </c>
    </row>
    <row r="529" spans="1:12" ht="27.6" x14ac:dyDescent="0.3">
      <c r="A529" s="39">
        <v>513</v>
      </c>
      <c r="B529" s="40" t="s">
        <v>346</v>
      </c>
      <c r="C529" s="40" t="s">
        <v>31</v>
      </c>
      <c r="D529" s="41">
        <v>1042</v>
      </c>
      <c r="E529" s="42" t="s">
        <v>2</v>
      </c>
      <c r="F529" s="43">
        <f t="shared" si="25"/>
        <v>6.25</v>
      </c>
      <c r="G529" s="40" t="s">
        <v>347</v>
      </c>
      <c r="H529" s="44">
        <v>15</v>
      </c>
      <c r="I529" s="40"/>
      <c r="J529" s="44"/>
      <c r="K529" s="17">
        <f t="shared" si="26"/>
        <v>15</v>
      </c>
      <c r="L529" s="45">
        <f t="shared" si="27"/>
        <v>70.31</v>
      </c>
    </row>
    <row r="530" spans="1:12" ht="27.6" x14ac:dyDescent="0.3">
      <c r="A530" s="39">
        <v>514</v>
      </c>
      <c r="B530" s="40" t="s">
        <v>346</v>
      </c>
      <c r="C530" s="40" t="s">
        <v>28</v>
      </c>
      <c r="D530" s="41">
        <v>923</v>
      </c>
      <c r="E530" s="42" t="s">
        <v>2</v>
      </c>
      <c r="F530" s="43">
        <f t="shared" si="25"/>
        <v>5.53</v>
      </c>
      <c r="G530" s="40" t="s">
        <v>347</v>
      </c>
      <c r="H530" s="44">
        <v>26</v>
      </c>
      <c r="I530" s="40"/>
      <c r="J530" s="44"/>
      <c r="K530" s="17">
        <f t="shared" si="26"/>
        <v>26</v>
      </c>
      <c r="L530" s="45">
        <f t="shared" si="27"/>
        <v>107.84</v>
      </c>
    </row>
    <row r="531" spans="1:12" ht="69" x14ac:dyDescent="0.3">
      <c r="A531" s="39">
        <v>515</v>
      </c>
      <c r="B531" s="40" t="s">
        <v>346</v>
      </c>
      <c r="C531" s="40" t="s">
        <v>31</v>
      </c>
      <c r="D531" s="41">
        <v>1022</v>
      </c>
      <c r="E531" s="42" t="s">
        <v>2</v>
      </c>
      <c r="F531" s="43">
        <f t="shared" si="25"/>
        <v>6.13</v>
      </c>
      <c r="G531" s="40" t="s">
        <v>350</v>
      </c>
      <c r="H531" s="44">
        <v>10</v>
      </c>
      <c r="I531" s="40"/>
      <c r="J531" s="44"/>
      <c r="K531" s="17">
        <f t="shared" si="26"/>
        <v>10</v>
      </c>
      <c r="L531" s="45">
        <f t="shared" si="27"/>
        <v>45.98</v>
      </c>
    </row>
    <row r="532" spans="1:12" ht="27.6" x14ac:dyDescent="0.3">
      <c r="A532" s="39">
        <v>516</v>
      </c>
      <c r="B532" s="40" t="s">
        <v>346</v>
      </c>
      <c r="C532" s="40" t="s">
        <v>31</v>
      </c>
      <c r="D532" s="41">
        <v>1041</v>
      </c>
      <c r="E532" s="42" t="s">
        <v>2</v>
      </c>
      <c r="F532" s="43">
        <f t="shared" si="25"/>
        <v>6.24</v>
      </c>
      <c r="G532" s="40" t="s">
        <v>349</v>
      </c>
      <c r="H532" s="44">
        <v>6</v>
      </c>
      <c r="I532" s="40"/>
      <c r="J532" s="44"/>
      <c r="K532" s="17">
        <f t="shared" si="26"/>
        <v>6</v>
      </c>
      <c r="L532" s="45">
        <f t="shared" si="27"/>
        <v>28.08</v>
      </c>
    </row>
    <row r="533" spans="1:12" ht="27.6" x14ac:dyDescent="0.3">
      <c r="A533" s="39">
        <v>517</v>
      </c>
      <c r="B533" s="40" t="s">
        <v>346</v>
      </c>
      <c r="C533" s="40" t="s">
        <v>31</v>
      </c>
      <c r="D533" s="41">
        <v>1042</v>
      </c>
      <c r="E533" s="42" t="s">
        <v>2</v>
      </c>
      <c r="F533" s="43">
        <f t="shared" si="25"/>
        <v>6.25</v>
      </c>
      <c r="G533" s="40" t="s">
        <v>349</v>
      </c>
      <c r="H533" s="44">
        <v>1</v>
      </c>
      <c r="I533" s="40"/>
      <c r="J533" s="44"/>
      <c r="K533" s="17">
        <f t="shared" si="26"/>
        <v>1</v>
      </c>
      <c r="L533" s="45">
        <f t="shared" si="27"/>
        <v>4.6900000000000004</v>
      </c>
    </row>
    <row r="534" spans="1:12" ht="69" x14ac:dyDescent="0.3">
      <c r="A534" s="39">
        <v>518</v>
      </c>
      <c r="B534" s="40" t="s">
        <v>346</v>
      </c>
      <c r="C534" s="40" t="s">
        <v>25</v>
      </c>
      <c r="D534" s="41">
        <v>1144</v>
      </c>
      <c r="E534" s="42" t="s">
        <v>2</v>
      </c>
      <c r="F534" s="43">
        <f t="shared" si="25"/>
        <v>6.86</v>
      </c>
      <c r="G534" s="40" t="s">
        <v>351</v>
      </c>
      <c r="H534" s="44">
        <v>8</v>
      </c>
      <c r="I534" s="40"/>
      <c r="J534" s="44"/>
      <c r="K534" s="17">
        <f t="shared" si="26"/>
        <v>8</v>
      </c>
      <c r="L534" s="45">
        <f t="shared" si="27"/>
        <v>41.16</v>
      </c>
    </row>
    <row r="535" spans="1:12" ht="27.6" x14ac:dyDescent="0.3">
      <c r="A535" s="39">
        <v>519</v>
      </c>
      <c r="B535" s="40" t="s">
        <v>346</v>
      </c>
      <c r="C535" s="40" t="s">
        <v>31</v>
      </c>
      <c r="D535" s="41">
        <v>1082</v>
      </c>
      <c r="E535" s="42" t="s">
        <v>2</v>
      </c>
      <c r="F535" s="43">
        <f t="shared" si="25"/>
        <v>6.49</v>
      </c>
      <c r="G535" s="40" t="s">
        <v>347</v>
      </c>
      <c r="H535" s="44">
        <v>6</v>
      </c>
      <c r="I535" s="40"/>
      <c r="J535" s="44"/>
      <c r="K535" s="17">
        <f t="shared" si="26"/>
        <v>6</v>
      </c>
      <c r="L535" s="45">
        <f t="shared" si="27"/>
        <v>29.21</v>
      </c>
    </row>
    <row r="536" spans="1:12" ht="96.6" x14ac:dyDescent="0.3">
      <c r="A536" s="39">
        <v>520</v>
      </c>
      <c r="B536" s="40" t="s">
        <v>346</v>
      </c>
      <c r="C536" s="40" t="s">
        <v>25</v>
      </c>
      <c r="D536" s="41">
        <v>1104</v>
      </c>
      <c r="E536" s="42" t="s">
        <v>2</v>
      </c>
      <c r="F536" s="43">
        <f t="shared" si="25"/>
        <v>6.62</v>
      </c>
      <c r="G536" s="40" t="s">
        <v>352</v>
      </c>
      <c r="H536" s="44">
        <v>23</v>
      </c>
      <c r="I536" s="40"/>
      <c r="J536" s="44"/>
      <c r="K536" s="17">
        <f t="shared" si="26"/>
        <v>23</v>
      </c>
      <c r="L536" s="45">
        <f t="shared" si="27"/>
        <v>114.2</v>
      </c>
    </row>
    <row r="537" spans="1:12" ht="55.2" x14ac:dyDescent="0.3">
      <c r="A537" s="39">
        <v>521</v>
      </c>
      <c r="B537" s="40" t="s">
        <v>346</v>
      </c>
      <c r="C537" s="40" t="s">
        <v>31</v>
      </c>
      <c r="D537" s="41">
        <v>1081</v>
      </c>
      <c r="E537" s="42" t="s">
        <v>2</v>
      </c>
      <c r="F537" s="43">
        <f t="shared" si="25"/>
        <v>6.48</v>
      </c>
      <c r="G537" s="40" t="s">
        <v>348</v>
      </c>
      <c r="H537" s="44">
        <v>8</v>
      </c>
      <c r="I537" s="40"/>
      <c r="J537" s="44"/>
      <c r="K537" s="17">
        <f t="shared" si="26"/>
        <v>8</v>
      </c>
      <c r="L537" s="45">
        <f t="shared" si="27"/>
        <v>38.880000000000003</v>
      </c>
    </row>
    <row r="538" spans="1:12" ht="82.8" x14ac:dyDescent="0.3">
      <c r="A538" s="39">
        <v>522</v>
      </c>
      <c r="B538" s="40" t="s">
        <v>346</v>
      </c>
      <c r="C538" s="40" t="s">
        <v>25</v>
      </c>
      <c r="D538" s="41">
        <v>1063</v>
      </c>
      <c r="E538" s="42" t="s">
        <v>2</v>
      </c>
      <c r="F538" s="43">
        <f t="shared" si="25"/>
        <v>6.37</v>
      </c>
      <c r="G538" s="40" t="s">
        <v>353</v>
      </c>
      <c r="H538" s="44">
        <v>11</v>
      </c>
      <c r="I538" s="40"/>
      <c r="J538" s="44"/>
      <c r="K538" s="17">
        <f t="shared" si="26"/>
        <v>11</v>
      </c>
      <c r="L538" s="45">
        <f t="shared" si="27"/>
        <v>52.55</v>
      </c>
    </row>
    <row r="539" spans="1:12" ht="69" x14ac:dyDescent="0.3">
      <c r="A539" s="39">
        <v>523</v>
      </c>
      <c r="B539" s="40" t="s">
        <v>346</v>
      </c>
      <c r="C539" s="40" t="s">
        <v>25</v>
      </c>
      <c r="D539" s="41">
        <v>1102</v>
      </c>
      <c r="E539" s="42" t="s">
        <v>2</v>
      </c>
      <c r="F539" s="43">
        <f t="shared" si="25"/>
        <v>6.61</v>
      </c>
      <c r="G539" s="40" t="s">
        <v>354</v>
      </c>
      <c r="H539" s="44">
        <v>5</v>
      </c>
      <c r="I539" s="40"/>
      <c r="J539" s="44"/>
      <c r="K539" s="17">
        <f t="shared" si="26"/>
        <v>5</v>
      </c>
      <c r="L539" s="45">
        <f t="shared" si="27"/>
        <v>24.79</v>
      </c>
    </row>
    <row r="540" spans="1:12" ht="55.2" x14ac:dyDescent="0.3">
      <c r="A540" s="39">
        <v>524</v>
      </c>
      <c r="B540" s="40" t="s">
        <v>346</v>
      </c>
      <c r="C540" s="40" t="s">
        <v>134</v>
      </c>
      <c r="D540" s="41">
        <v>1353</v>
      </c>
      <c r="E540" s="42" t="s">
        <v>2</v>
      </c>
      <c r="F540" s="43">
        <f t="shared" si="25"/>
        <v>8.11</v>
      </c>
      <c r="G540" s="40" t="s">
        <v>355</v>
      </c>
      <c r="H540" s="44">
        <v>3</v>
      </c>
      <c r="I540" s="40"/>
      <c r="J540" s="44"/>
      <c r="K540" s="17">
        <f t="shared" si="26"/>
        <v>3</v>
      </c>
      <c r="L540" s="45">
        <f t="shared" si="27"/>
        <v>18.25</v>
      </c>
    </row>
    <row r="541" spans="1:12" ht="82.8" x14ac:dyDescent="0.3">
      <c r="A541" s="39">
        <v>525</v>
      </c>
      <c r="B541" s="40" t="s">
        <v>356</v>
      </c>
      <c r="C541" s="40" t="s">
        <v>25</v>
      </c>
      <c r="D541" s="41">
        <v>1191</v>
      </c>
      <c r="E541" s="42" t="s">
        <v>2</v>
      </c>
      <c r="F541" s="43">
        <f t="shared" si="25"/>
        <v>7.14</v>
      </c>
      <c r="G541" s="40" t="s">
        <v>357</v>
      </c>
      <c r="H541" s="44">
        <v>7</v>
      </c>
      <c r="I541" s="40"/>
      <c r="J541" s="44"/>
      <c r="K541" s="17">
        <f t="shared" si="26"/>
        <v>7</v>
      </c>
      <c r="L541" s="45">
        <f t="shared" si="27"/>
        <v>37.49</v>
      </c>
    </row>
    <row r="542" spans="1:12" ht="124.2" x14ac:dyDescent="0.3">
      <c r="A542" s="39">
        <v>526</v>
      </c>
      <c r="B542" s="40" t="s">
        <v>356</v>
      </c>
      <c r="C542" s="40" t="s">
        <v>31</v>
      </c>
      <c r="D542" s="41">
        <v>1160</v>
      </c>
      <c r="E542" s="42" t="s">
        <v>2</v>
      </c>
      <c r="F542" s="43">
        <f t="shared" si="25"/>
        <v>6.95</v>
      </c>
      <c r="G542" s="40" t="s">
        <v>358</v>
      </c>
      <c r="H542" s="44">
        <v>14</v>
      </c>
      <c r="I542" s="40"/>
      <c r="J542" s="44"/>
      <c r="K542" s="17">
        <f t="shared" si="26"/>
        <v>14</v>
      </c>
      <c r="L542" s="45">
        <f t="shared" si="27"/>
        <v>72.98</v>
      </c>
    </row>
    <row r="543" spans="1:12" ht="138" x14ac:dyDescent="0.3">
      <c r="A543" s="39">
        <v>527</v>
      </c>
      <c r="B543" s="40" t="s">
        <v>356</v>
      </c>
      <c r="C543" s="40" t="s">
        <v>31</v>
      </c>
      <c r="D543" s="41">
        <v>1160</v>
      </c>
      <c r="E543" s="42" t="s">
        <v>2</v>
      </c>
      <c r="F543" s="43">
        <f t="shared" si="25"/>
        <v>6.95</v>
      </c>
      <c r="G543" s="40" t="s">
        <v>359</v>
      </c>
      <c r="H543" s="44">
        <v>16</v>
      </c>
      <c r="I543" s="40"/>
      <c r="J543" s="44"/>
      <c r="K543" s="17">
        <f t="shared" si="26"/>
        <v>16</v>
      </c>
      <c r="L543" s="45">
        <f t="shared" si="27"/>
        <v>83.4</v>
      </c>
    </row>
    <row r="544" spans="1:12" ht="110.4" x14ac:dyDescent="0.3">
      <c r="A544" s="39">
        <v>528</v>
      </c>
      <c r="B544" s="40" t="s">
        <v>356</v>
      </c>
      <c r="C544" s="40" t="s">
        <v>31</v>
      </c>
      <c r="D544" s="41">
        <v>1180</v>
      </c>
      <c r="E544" s="42" t="s">
        <v>2</v>
      </c>
      <c r="F544" s="43">
        <f t="shared" si="25"/>
        <v>7.07</v>
      </c>
      <c r="G544" s="40" t="s">
        <v>360</v>
      </c>
      <c r="H544" s="44">
        <v>5</v>
      </c>
      <c r="I544" s="40"/>
      <c r="J544" s="44"/>
      <c r="K544" s="17">
        <f t="shared" si="26"/>
        <v>5</v>
      </c>
      <c r="L544" s="45">
        <f t="shared" si="27"/>
        <v>26.51</v>
      </c>
    </row>
    <row r="545" spans="1:12" ht="151.80000000000001" x14ac:dyDescent="0.3">
      <c r="A545" s="39">
        <v>529</v>
      </c>
      <c r="B545" s="40" t="s">
        <v>356</v>
      </c>
      <c r="C545" s="40" t="s">
        <v>25</v>
      </c>
      <c r="D545" s="41">
        <v>1193</v>
      </c>
      <c r="E545" s="42" t="s">
        <v>2</v>
      </c>
      <c r="F545" s="43">
        <f t="shared" si="25"/>
        <v>7.15</v>
      </c>
      <c r="G545" s="40" t="s">
        <v>361</v>
      </c>
      <c r="H545" s="44">
        <v>23</v>
      </c>
      <c r="I545" s="40"/>
      <c r="J545" s="44"/>
      <c r="K545" s="17">
        <f t="shared" si="26"/>
        <v>23</v>
      </c>
      <c r="L545" s="45">
        <f t="shared" si="27"/>
        <v>123.34</v>
      </c>
    </row>
    <row r="546" spans="1:12" ht="165.6" x14ac:dyDescent="0.3">
      <c r="A546" s="39">
        <v>530</v>
      </c>
      <c r="B546" s="40" t="s">
        <v>356</v>
      </c>
      <c r="C546" s="40" t="s">
        <v>31</v>
      </c>
      <c r="D546" s="41">
        <v>1100</v>
      </c>
      <c r="E546" s="42" t="s">
        <v>2</v>
      </c>
      <c r="F546" s="43">
        <f t="shared" si="25"/>
        <v>6.59</v>
      </c>
      <c r="G546" s="40" t="s">
        <v>362</v>
      </c>
      <c r="H546" s="44">
        <v>33</v>
      </c>
      <c r="I546" s="40"/>
      <c r="J546" s="44"/>
      <c r="K546" s="17">
        <f t="shared" si="26"/>
        <v>33</v>
      </c>
      <c r="L546" s="45">
        <f t="shared" si="27"/>
        <v>163.1</v>
      </c>
    </row>
    <row r="547" spans="1:12" ht="138" x14ac:dyDescent="0.3">
      <c r="A547" s="39">
        <v>531</v>
      </c>
      <c r="B547" s="40" t="s">
        <v>356</v>
      </c>
      <c r="C547" s="40" t="s">
        <v>25</v>
      </c>
      <c r="D547" s="41">
        <v>1191</v>
      </c>
      <c r="E547" s="42" t="s">
        <v>2</v>
      </c>
      <c r="F547" s="43">
        <f t="shared" si="25"/>
        <v>7.14</v>
      </c>
      <c r="G547" s="40" t="s">
        <v>363</v>
      </c>
      <c r="H547" s="44">
        <v>14</v>
      </c>
      <c r="I547" s="40"/>
      <c r="J547" s="44"/>
      <c r="K547" s="17">
        <f t="shared" si="26"/>
        <v>14</v>
      </c>
      <c r="L547" s="45">
        <f t="shared" si="27"/>
        <v>74.97</v>
      </c>
    </row>
    <row r="548" spans="1:12" ht="82.8" x14ac:dyDescent="0.3">
      <c r="A548" s="39">
        <v>532</v>
      </c>
      <c r="B548" s="40" t="s">
        <v>364</v>
      </c>
      <c r="C548" s="40" t="s">
        <v>25</v>
      </c>
      <c r="D548" s="41">
        <v>1115</v>
      </c>
      <c r="E548" s="42" t="s">
        <v>2</v>
      </c>
      <c r="F548" s="43">
        <f t="shared" si="25"/>
        <v>6.68</v>
      </c>
      <c r="G548" s="40" t="s">
        <v>365</v>
      </c>
      <c r="H548" s="44">
        <v>23</v>
      </c>
      <c r="I548" s="40"/>
      <c r="J548" s="44"/>
      <c r="K548" s="17">
        <f t="shared" si="26"/>
        <v>23</v>
      </c>
      <c r="L548" s="45">
        <f t="shared" si="27"/>
        <v>115.23</v>
      </c>
    </row>
    <row r="549" spans="1:12" ht="55.2" x14ac:dyDescent="0.3">
      <c r="A549" s="39">
        <v>533</v>
      </c>
      <c r="B549" s="40" t="s">
        <v>364</v>
      </c>
      <c r="C549" s="40" t="s">
        <v>31</v>
      </c>
      <c r="D549" s="41">
        <v>1070</v>
      </c>
      <c r="E549" s="42" t="s">
        <v>2</v>
      </c>
      <c r="F549" s="43">
        <f t="shared" si="25"/>
        <v>6.41</v>
      </c>
      <c r="G549" s="40" t="s">
        <v>141</v>
      </c>
      <c r="H549" s="44">
        <v>13</v>
      </c>
      <c r="I549" s="40"/>
      <c r="J549" s="44"/>
      <c r="K549" s="17">
        <f t="shared" si="26"/>
        <v>13</v>
      </c>
      <c r="L549" s="45">
        <f t="shared" si="27"/>
        <v>62.5</v>
      </c>
    </row>
    <row r="550" spans="1:12" ht="55.2" x14ac:dyDescent="0.3">
      <c r="A550" s="39">
        <v>534</v>
      </c>
      <c r="B550" s="40" t="s">
        <v>364</v>
      </c>
      <c r="C550" s="40" t="s">
        <v>25</v>
      </c>
      <c r="D550" s="41">
        <v>1132</v>
      </c>
      <c r="E550" s="42" t="s">
        <v>2</v>
      </c>
      <c r="F550" s="43">
        <f t="shared" si="25"/>
        <v>6.79</v>
      </c>
      <c r="G550" s="40" t="s">
        <v>141</v>
      </c>
      <c r="H550" s="44">
        <v>19</v>
      </c>
      <c r="I550" s="40"/>
      <c r="J550" s="44"/>
      <c r="K550" s="17">
        <f t="shared" si="26"/>
        <v>19</v>
      </c>
      <c r="L550" s="45">
        <f t="shared" si="27"/>
        <v>96.76</v>
      </c>
    </row>
    <row r="551" spans="1:12" ht="82.8" x14ac:dyDescent="0.3">
      <c r="A551" s="39">
        <v>535</v>
      </c>
      <c r="B551" s="40" t="s">
        <v>364</v>
      </c>
      <c r="C551" s="40" t="s">
        <v>31</v>
      </c>
      <c r="D551" s="41">
        <v>1092</v>
      </c>
      <c r="E551" s="42" t="s">
        <v>2</v>
      </c>
      <c r="F551" s="43">
        <f t="shared" si="25"/>
        <v>6.55</v>
      </c>
      <c r="G551" s="40" t="s">
        <v>365</v>
      </c>
      <c r="H551" s="44">
        <v>18</v>
      </c>
      <c r="I551" s="40"/>
      <c r="J551" s="44"/>
      <c r="K551" s="17">
        <f t="shared" si="26"/>
        <v>18</v>
      </c>
      <c r="L551" s="45">
        <f t="shared" si="27"/>
        <v>88.43</v>
      </c>
    </row>
    <row r="552" spans="1:12" ht="207" x14ac:dyDescent="0.3">
      <c r="A552" s="39">
        <v>536</v>
      </c>
      <c r="B552" s="40" t="s">
        <v>364</v>
      </c>
      <c r="C552" s="40" t="s">
        <v>31</v>
      </c>
      <c r="D552" s="41">
        <v>1072</v>
      </c>
      <c r="E552" s="42" t="s">
        <v>2</v>
      </c>
      <c r="F552" s="43">
        <f t="shared" si="25"/>
        <v>6.43</v>
      </c>
      <c r="G552" s="40" t="s">
        <v>366</v>
      </c>
      <c r="H552" s="44">
        <v>28</v>
      </c>
      <c r="I552" s="40"/>
      <c r="J552" s="44"/>
      <c r="K552" s="17">
        <f t="shared" si="26"/>
        <v>28</v>
      </c>
      <c r="L552" s="45">
        <f t="shared" si="27"/>
        <v>135.03</v>
      </c>
    </row>
    <row r="553" spans="1:12" ht="55.2" x14ac:dyDescent="0.3">
      <c r="A553" s="39">
        <v>537</v>
      </c>
      <c r="B553" s="40" t="s">
        <v>364</v>
      </c>
      <c r="C553" s="40" t="s">
        <v>74</v>
      </c>
      <c r="D553" s="41">
        <v>885</v>
      </c>
      <c r="E553" s="42" t="s">
        <v>2</v>
      </c>
      <c r="F553" s="43">
        <f t="shared" si="25"/>
        <v>5.3</v>
      </c>
      <c r="G553" s="40" t="s">
        <v>367</v>
      </c>
      <c r="H553" s="44">
        <v>3</v>
      </c>
      <c r="I553" s="40" t="s">
        <v>368</v>
      </c>
      <c r="J553" s="44">
        <v>74</v>
      </c>
      <c r="K553" s="17">
        <f t="shared" si="26"/>
        <v>77</v>
      </c>
      <c r="L553" s="45">
        <f t="shared" si="27"/>
        <v>306.08</v>
      </c>
    </row>
    <row r="554" spans="1:12" ht="55.2" x14ac:dyDescent="0.3">
      <c r="A554" s="39">
        <v>538</v>
      </c>
      <c r="B554" s="40" t="s">
        <v>364</v>
      </c>
      <c r="C554" s="40" t="s">
        <v>31</v>
      </c>
      <c r="D554" s="41">
        <v>1091</v>
      </c>
      <c r="E554" s="42" t="s">
        <v>2</v>
      </c>
      <c r="F554" s="43">
        <f t="shared" si="25"/>
        <v>6.54</v>
      </c>
      <c r="G554" s="40" t="s">
        <v>141</v>
      </c>
      <c r="H554" s="44">
        <v>24</v>
      </c>
      <c r="I554" s="40" t="s">
        <v>368</v>
      </c>
      <c r="J554" s="44">
        <v>30</v>
      </c>
      <c r="K554" s="17">
        <f t="shared" si="26"/>
        <v>54</v>
      </c>
      <c r="L554" s="45">
        <f t="shared" si="27"/>
        <v>264.87</v>
      </c>
    </row>
    <row r="555" spans="1:12" ht="55.2" x14ac:dyDescent="0.3">
      <c r="A555" s="39">
        <v>539</v>
      </c>
      <c r="B555" s="40" t="s">
        <v>364</v>
      </c>
      <c r="C555" s="40" t="s">
        <v>25</v>
      </c>
      <c r="D555" s="41">
        <v>1152</v>
      </c>
      <c r="E555" s="42" t="s">
        <v>2</v>
      </c>
      <c r="F555" s="43">
        <f t="shared" si="25"/>
        <v>6.91</v>
      </c>
      <c r="G555" s="40" t="s">
        <v>141</v>
      </c>
      <c r="H555" s="44">
        <v>8</v>
      </c>
      <c r="I555" s="40" t="s">
        <v>368</v>
      </c>
      <c r="J555" s="44">
        <v>63</v>
      </c>
      <c r="K555" s="17">
        <f t="shared" si="26"/>
        <v>71</v>
      </c>
      <c r="L555" s="45">
        <f t="shared" si="27"/>
        <v>367.96</v>
      </c>
    </row>
    <row r="556" spans="1:12" ht="55.2" x14ac:dyDescent="0.3">
      <c r="A556" s="39">
        <v>540</v>
      </c>
      <c r="B556" s="40" t="s">
        <v>364</v>
      </c>
      <c r="C556" s="40" t="s">
        <v>31</v>
      </c>
      <c r="D556" s="41">
        <v>1212</v>
      </c>
      <c r="E556" s="42" t="s">
        <v>2</v>
      </c>
      <c r="F556" s="43">
        <f t="shared" si="25"/>
        <v>7.26</v>
      </c>
      <c r="G556" s="40" t="s">
        <v>141</v>
      </c>
      <c r="H556" s="44">
        <v>24</v>
      </c>
      <c r="I556" s="40" t="s">
        <v>368</v>
      </c>
      <c r="J556" s="44">
        <v>30</v>
      </c>
      <c r="K556" s="17">
        <f t="shared" si="26"/>
        <v>54</v>
      </c>
      <c r="L556" s="45">
        <f t="shared" si="27"/>
        <v>294.02999999999997</v>
      </c>
    </row>
    <row r="557" spans="1:12" ht="55.2" x14ac:dyDescent="0.3">
      <c r="A557" s="39">
        <v>541</v>
      </c>
      <c r="B557" s="40" t="s">
        <v>364</v>
      </c>
      <c r="C557" s="40" t="s">
        <v>25</v>
      </c>
      <c r="D557" s="41">
        <v>1132</v>
      </c>
      <c r="E557" s="42" t="s">
        <v>2</v>
      </c>
      <c r="F557" s="43">
        <f t="shared" si="25"/>
        <v>6.79</v>
      </c>
      <c r="G557" s="40" t="s">
        <v>367</v>
      </c>
      <c r="H557" s="44">
        <v>3</v>
      </c>
      <c r="I557" s="40" t="s">
        <v>368</v>
      </c>
      <c r="J557" s="44">
        <v>74</v>
      </c>
      <c r="K557" s="17">
        <f t="shared" si="26"/>
        <v>77</v>
      </c>
      <c r="L557" s="45">
        <f t="shared" si="27"/>
        <v>392.12</v>
      </c>
    </row>
    <row r="558" spans="1:12" ht="55.2" x14ac:dyDescent="0.3">
      <c r="A558" s="39">
        <v>542</v>
      </c>
      <c r="B558" s="40" t="s">
        <v>364</v>
      </c>
      <c r="C558" s="40" t="s">
        <v>31</v>
      </c>
      <c r="D558" s="41">
        <v>1130</v>
      </c>
      <c r="E558" s="42" t="s">
        <v>2</v>
      </c>
      <c r="F558" s="43">
        <f t="shared" si="25"/>
        <v>6.77</v>
      </c>
      <c r="G558" s="40" t="s">
        <v>141</v>
      </c>
      <c r="H558" s="44">
        <v>17</v>
      </c>
      <c r="I558" s="40" t="s">
        <v>368</v>
      </c>
      <c r="J558" s="44">
        <v>4</v>
      </c>
      <c r="K558" s="17">
        <f t="shared" si="26"/>
        <v>21</v>
      </c>
      <c r="L558" s="45">
        <f t="shared" si="27"/>
        <v>106.63</v>
      </c>
    </row>
    <row r="559" spans="1:12" ht="55.2" x14ac:dyDescent="0.3">
      <c r="A559" s="39">
        <v>543</v>
      </c>
      <c r="B559" s="40" t="s">
        <v>364</v>
      </c>
      <c r="C559" s="40" t="s">
        <v>25</v>
      </c>
      <c r="D559" s="41">
        <v>1152</v>
      </c>
      <c r="E559" s="42" t="s">
        <v>2</v>
      </c>
      <c r="F559" s="43">
        <f t="shared" si="25"/>
        <v>6.91</v>
      </c>
      <c r="G559" s="40"/>
      <c r="H559" s="44"/>
      <c r="I559" s="40" t="s">
        <v>368</v>
      </c>
      <c r="J559" s="44">
        <v>25</v>
      </c>
      <c r="K559" s="17">
        <f t="shared" si="26"/>
        <v>25</v>
      </c>
      <c r="L559" s="45">
        <f t="shared" si="27"/>
        <v>129.56</v>
      </c>
    </row>
    <row r="560" spans="1:12" ht="82.8" x14ac:dyDescent="0.3">
      <c r="A560" s="39">
        <v>544</v>
      </c>
      <c r="B560" s="40" t="s">
        <v>364</v>
      </c>
      <c r="C560" s="40" t="s">
        <v>31</v>
      </c>
      <c r="D560" s="41">
        <v>1112</v>
      </c>
      <c r="E560" s="42" t="s">
        <v>2</v>
      </c>
      <c r="F560" s="43">
        <f t="shared" si="25"/>
        <v>6.67</v>
      </c>
      <c r="G560" s="40" t="s">
        <v>365</v>
      </c>
      <c r="H560" s="44">
        <v>32</v>
      </c>
      <c r="I560" s="40"/>
      <c r="J560" s="44"/>
      <c r="K560" s="17">
        <f t="shared" si="26"/>
        <v>32</v>
      </c>
      <c r="L560" s="45">
        <f t="shared" si="27"/>
        <v>160.08000000000001</v>
      </c>
    </row>
    <row r="561" spans="1:12" ht="193.2" x14ac:dyDescent="0.3">
      <c r="A561" s="39">
        <v>545</v>
      </c>
      <c r="B561" s="40" t="s">
        <v>364</v>
      </c>
      <c r="C561" s="40" t="s">
        <v>25</v>
      </c>
      <c r="D561" s="41">
        <v>1135</v>
      </c>
      <c r="E561" s="42" t="s">
        <v>2</v>
      </c>
      <c r="F561" s="43">
        <f t="shared" si="25"/>
        <v>6.8</v>
      </c>
      <c r="G561" s="40" t="s">
        <v>369</v>
      </c>
      <c r="H561" s="44">
        <v>18</v>
      </c>
      <c r="I561" s="40"/>
      <c r="J561" s="44"/>
      <c r="K561" s="17">
        <f t="shared" si="26"/>
        <v>18</v>
      </c>
      <c r="L561" s="45">
        <f t="shared" si="27"/>
        <v>91.8</v>
      </c>
    </row>
    <row r="562" spans="1:12" ht="55.2" x14ac:dyDescent="0.3">
      <c r="A562" s="39">
        <v>546</v>
      </c>
      <c r="B562" s="40" t="s">
        <v>364</v>
      </c>
      <c r="C562" s="40" t="s">
        <v>25</v>
      </c>
      <c r="D562" s="41">
        <v>1155</v>
      </c>
      <c r="E562" s="42" t="s">
        <v>2</v>
      </c>
      <c r="F562" s="43">
        <f t="shared" si="25"/>
        <v>6.92</v>
      </c>
      <c r="G562" s="40" t="s">
        <v>141</v>
      </c>
      <c r="H562" s="44">
        <v>36</v>
      </c>
      <c r="I562" s="40"/>
      <c r="J562" s="44"/>
      <c r="K562" s="17">
        <f t="shared" si="26"/>
        <v>36</v>
      </c>
      <c r="L562" s="45">
        <f t="shared" si="27"/>
        <v>186.84</v>
      </c>
    </row>
    <row r="563" spans="1:12" ht="55.2" x14ac:dyDescent="0.3">
      <c r="A563" s="39">
        <v>547</v>
      </c>
      <c r="B563" s="40" t="s">
        <v>364</v>
      </c>
      <c r="C563" s="40" t="s">
        <v>25</v>
      </c>
      <c r="D563" s="41">
        <v>1155</v>
      </c>
      <c r="E563" s="42" t="s">
        <v>2</v>
      </c>
      <c r="F563" s="43">
        <f t="shared" si="25"/>
        <v>6.92</v>
      </c>
      <c r="G563" s="40" t="s">
        <v>141</v>
      </c>
      <c r="H563" s="44">
        <v>25</v>
      </c>
      <c r="I563" s="40"/>
      <c r="J563" s="44"/>
      <c r="K563" s="17">
        <f t="shared" si="26"/>
        <v>25</v>
      </c>
      <c r="L563" s="45">
        <f t="shared" si="27"/>
        <v>129.75</v>
      </c>
    </row>
    <row r="564" spans="1:12" ht="82.8" x14ac:dyDescent="0.3">
      <c r="A564" s="39">
        <v>548</v>
      </c>
      <c r="B564" s="40" t="s">
        <v>364</v>
      </c>
      <c r="C564" s="40" t="s">
        <v>370</v>
      </c>
      <c r="D564" s="41">
        <v>1152</v>
      </c>
      <c r="E564" s="42" t="s">
        <v>2</v>
      </c>
      <c r="F564" s="43">
        <f t="shared" si="25"/>
        <v>6.91</v>
      </c>
      <c r="G564" s="40" t="s">
        <v>365</v>
      </c>
      <c r="H564" s="44">
        <v>13</v>
      </c>
      <c r="I564" s="40"/>
      <c r="J564" s="44"/>
      <c r="K564" s="17">
        <f t="shared" si="26"/>
        <v>13</v>
      </c>
      <c r="L564" s="45">
        <f t="shared" si="27"/>
        <v>67.37</v>
      </c>
    </row>
    <row r="565" spans="1:12" ht="55.2" x14ac:dyDescent="0.3">
      <c r="A565" s="39">
        <v>549</v>
      </c>
      <c r="B565" s="40" t="s">
        <v>364</v>
      </c>
      <c r="C565" s="40" t="s">
        <v>25</v>
      </c>
      <c r="D565" s="41">
        <v>1195</v>
      </c>
      <c r="E565" s="42" t="s">
        <v>2</v>
      </c>
      <c r="F565" s="43">
        <f t="shared" si="25"/>
        <v>7.16</v>
      </c>
      <c r="G565" s="40" t="s">
        <v>141</v>
      </c>
      <c r="H565" s="44">
        <v>15</v>
      </c>
      <c r="I565" s="40"/>
      <c r="J565" s="44"/>
      <c r="K565" s="17">
        <f t="shared" si="26"/>
        <v>15</v>
      </c>
      <c r="L565" s="45">
        <f t="shared" si="27"/>
        <v>80.55</v>
      </c>
    </row>
    <row r="566" spans="1:12" ht="55.2" x14ac:dyDescent="0.3">
      <c r="A566" s="39">
        <v>550</v>
      </c>
      <c r="B566" s="40" t="s">
        <v>364</v>
      </c>
      <c r="C566" s="40" t="s">
        <v>370</v>
      </c>
      <c r="D566" s="41">
        <v>1072</v>
      </c>
      <c r="E566" s="42" t="s">
        <v>2</v>
      </c>
      <c r="F566" s="43">
        <f t="shared" si="25"/>
        <v>6.43</v>
      </c>
      <c r="G566" s="40" t="s">
        <v>371</v>
      </c>
      <c r="H566" s="44">
        <v>8</v>
      </c>
      <c r="I566" s="40"/>
      <c r="J566" s="44"/>
      <c r="K566" s="17">
        <f t="shared" si="26"/>
        <v>8</v>
      </c>
      <c r="L566" s="45">
        <f t="shared" si="27"/>
        <v>38.58</v>
      </c>
    </row>
    <row r="567" spans="1:12" ht="55.2" x14ac:dyDescent="0.3">
      <c r="A567" s="39">
        <v>551</v>
      </c>
      <c r="B567" s="40" t="s">
        <v>364</v>
      </c>
      <c r="C567" s="40" t="s">
        <v>370</v>
      </c>
      <c r="D567" s="41">
        <v>1112</v>
      </c>
      <c r="E567" s="42" t="s">
        <v>2</v>
      </c>
      <c r="F567" s="43">
        <f t="shared" si="25"/>
        <v>6.67</v>
      </c>
      <c r="G567" s="40" t="s">
        <v>371</v>
      </c>
      <c r="H567" s="44">
        <v>10</v>
      </c>
      <c r="I567" s="40"/>
      <c r="J567" s="44"/>
      <c r="K567" s="17">
        <f t="shared" si="26"/>
        <v>10</v>
      </c>
      <c r="L567" s="45">
        <f t="shared" si="27"/>
        <v>50.03</v>
      </c>
    </row>
    <row r="568" spans="1:12" ht="82.8" x14ac:dyDescent="0.3">
      <c r="A568" s="39">
        <v>552</v>
      </c>
      <c r="B568" s="40" t="s">
        <v>364</v>
      </c>
      <c r="C568" s="40" t="s">
        <v>370</v>
      </c>
      <c r="D568" s="41">
        <v>1092</v>
      </c>
      <c r="E568" s="42" t="s">
        <v>2</v>
      </c>
      <c r="F568" s="43">
        <f t="shared" si="25"/>
        <v>6.55</v>
      </c>
      <c r="G568" s="40" t="s">
        <v>365</v>
      </c>
      <c r="H568" s="44">
        <v>30</v>
      </c>
      <c r="I568" s="40"/>
      <c r="J568" s="44"/>
      <c r="K568" s="17">
        <f t="shared" si="26"/>
        <v>30</v>
      </c>
      <c r="L568" s="45">
        <f t="shared" si="27"/>
        <v>147.38</v>
      </c>
    </row>
    <row r="569" spans="1:12" ht="55.2" x14ac:dyDescent="0.3">
      <c r="A569" s="39">
        <v>553</v>
      </c>
      <c r="B569" s="40" t="s">
        <v>364</v>
      </c>
      <c r="C569" s="40" t="s">
        <v>372</v>
      </c>
      <c r="D569" s="41">
        <v>925</v>
      </c>
      <c r="E569" s="42" t="s">
        <v>2</v>
      </c>
      <c r="F569" s="43">
        <f t="shared" si="25"/>
        <v>5.54</v>
      </c>
      <c r="G569" s="40" t="s">
        <v>371</v>
      </c>
      <c r="H569" s="44">
        <v>1</v>
      </c>
      <c r="I569" s="40" t="s">
        <v>368</v>
      </c>
      <c r="J569" s="44">
        <v>14</v>
      </c>
      <c r="K569" s="17">
        <f t="shared" si="26"/>
        <v>15</v>
      </c>
      <c r="L569" s="45">
        <f t="shared" si="27"/>
        <v>62.33</v>
      </c>
    </row>
    <row r="570" spans="1:12" ht="55.2" x14ac:dyDescent="0.3">
      <c r="A570" s="39">
        <v>554</v>
      </c>
      <c r="B570" s="40" t="s">
        <v>364</v>
      </c>
      <c r="C570" s="40" t="s">
        <v>370</v>
      </c>
      <c r="D570" s="41">
        <v>1092</v>
      </c>
      <c r="E570" s="42" t="s">
        <v>2</v>
      </c>
      <c r="F570" s="43">
        <f t="shared" si="25"/>
        <v>6.55</v>
      </c>
      <c r="G570" s="40" t="s">
        <v>371</v>
      </c>
      <c r="H570" s="44">
        <v>10</v>
      </c>
      <c r="I570" s="40"/>
      <c r="J570" s="44"/>
      <c r="K570" s="17">
        <f t="shared" si="26"/>
        <v>10</v>
      </c>
      <c r="L570" s="45">
        <f t="shared" si="27"/>
        <v>49.13</v>
      </c>
    </row>
    <row r="571" spans="1:12" ht="82.8" x14ac:dyDescent="0.3">
      <c r="A571" s="39">
        <v>555</v>
      </c>
      <c r="B571" s="40" t="s">
        <v>364</v>
      </c>
      <c r="C571" s="40" t="s">
        <v>370</v>
      </c>
      <c r="D571" s="41">
        <v>1092</v>
      </c>
      <c r="E571" s="42" t="s">
        <v>2</v>
      </c>
      <c r="F571" s="43">
        <f t="shared" si="25"/>
        <v>6.55</v>
      </c>
      <c r="G571" s="40" t="s">
        <v>365</v>
      </c>
      <c r="H571" s="44">
        <v>44</v>
      </c>
      <c r="I571" s="40"/>
      <c r="J571" s="44"/>
      <c r="K571" s="17">
        <f t="shared" si="26"/>
        <v>44</v>
      </c>
      <c r="L571" s="45">
        <f t="shared" si="27"/>
        <v>216.15</v>
      </c>
    </row>
    <row r="572" spans="1:12" ht="55.2" x14ac:dyDescent="0.3">
      <c r="A572" s="39">
        <v>556</v>
      </c>
      <c r="B572" s="40" t="s">
        <v>364</v>
      </c>
      <c r="C572" s="40" t="s">
        <v>370</v>
      </c>
      <c r="D572" s="41">
        <v>1071</v>
      </c>
      <c r="E572" s="42" t="s">
        <v>2</v>
      </c>
      <c r="F572" s="43">
        <f t="shared" si="25"/>
        <v>6.42</v>
      </c>
      <c r="G572" s="40" t="s">
        <v>371</v>
      </c>
      <c r="H572" s="44">
        <v>63</v>
      </c>
      <c r="I572" s="40" t="s">
        <v>368</v>
      </c>
      <c r="J572" s="44">
        <v>5</v>
      </c>
      <c r="K572" s="17">
        <f t="shared" si="26"/>
        <v>68</v>
      </c>
      <c r="L572" s="45">
        <f t="shared" si="27"/>
        <v>327.42</v>
      </c>
    </row>
    <row r="573" spans="1:12" ht="55.2" x14ac:dyDescent="0.3">
      <c r="A573" s="39">
        <v>557</v>
      </c>
      <c r="B573" s="40" t="s">
        <v>364</v>
      </c>
      <c r="C573" s="40" t="s">
        <v>370</v>
      </c>
      <c r="D573" s="41">
        <v>1051</v>
      </c>
      <c r="E573" s="42" t="s">
        <v>2</v>
      </c>
      <c r="F573" s="43">
        <f t="shared" si="25"/>
        <v>6.3</v>
      </c>
      <c r="G573" s="40" t="s">
        <v>141</v>
      </c>
      <c r="H573" s="44">
        <v>35</v>
      </c>
      <c r="I573" s="40"/>
      <c r="J573" s="44"/>
      <c r="K573" s="17">
        <f t="shared" si="26"/>
        <v>35</v>
      </c>
      <c r="L573" s="45">
        <f t="shared" si="27"/>
        <v>165.38</v>
      </c>
    </row>
    <row r="574" spans="1:12" ht="17.399999999999999" x14ac:dyDescent="0.3">
      <c r="A574" s="51" t="s">
        <v>373</v>
      </c>
      <c r="B574" s="52"/>
      <c r="C574" s="53"/>
      <c r="D574" s="54"/>
      <c r="E574" s="55"/>
      <c r="F574" s="56"/>
      <c r="G574" s="56"/>
      <c r="H574" s="55"/>
      <c r="I574" s="56"/>
      <c r="J574" s="55"/>
      <c r="K574" s="17">
        <f t="shared" si="26"/>
        <v>0</v>
      </c>
      <c r="L574" s="45">
        <f t="shared" si="27"/>
        <v>0</v>
      </c>
    </row>
    <row r="575" spans="1:12" ht="110.4" x14ac:dyDescent="0.3">
      <c r="A575" s="39">
        <v>558</v>
      </c>
      <c r="B575" s="40" t="s">
        <v>374</v>
      </c>
      <c r="C575" s="40" t="s">
        <v>31</v>
      </c>
      <c r="D575" s="41">
        <v>1062</v>
      </c>
      <c r="E575" s="42" t="s">
        <v>2</v>
      </c>
      <c r="F575" s="43">
        <f t="shared" ref="F575:F677" si="28">IF(D575=0,0,IF(E575=0,0,IF(IF(E575="s",$F$4,IF(E575="n",$F$3,0))&gt;0,ROUND(D575/IF(E575="s",$F$4,IF(E575="n",$F$3,0)),2),0)))</f>
        <v>6.37</v>
      </c>
      <c r="G575" s="40" t="s">
        <v>375</v>
      </c>
      <c r="H575" s="44">
        <v>5</v>
      </c>
      <c r="I575" s="40" t="s">
        <v>376</v>
      </c>
      <c r="J575" s="44">
        <v>5</v>
      </c>
      <c r="K575" s="17">
        <f t="shared" si="26"/>
        <v>10</v>
      </c>
      <c r="L575" s="45">
        <f t="shared" si="27"/>
        <v>47.78</v>
      </c>
    </row>
    <row r="576" spans="1:12" ht="151.80000000000001" x14ac:dyDescent="0.3">
      <c r="A576" s="39">
        <v>559</v>
      </c>
      <c r="B576" s="40" t="s">
        <v>374</v>
      </c>
      <c r="C576" s="40" t="s">
        <v>31</v>
      </c>
      <c r="D576" s="41">
        <v>1081</v>
      </c>
      <c r="E576" s="42" t="s">
        <v>2</v>
      </c>
      <c r="F576" s="43">
        <f t="shared" si="28"/>
        <v>6.48</v>
      </c>
      <c r="G576" s="40" t="s">
        <v>377</v>
      </c>
      <c r="H576" s="44">
        <v>9</v>
      </c>
      <c r="I576" s="40"/>
      <c r="J576" s="44"/>
      <c r="K576" s="17">
        <f t="shared" si="26"/>
        <v>9</v>
      </c>
      <c r="L576" s="45">
        <f t="shared" si="27"/>
        <v>43.74</v>
      </c>
    </row>
    <row r="577" spans="1:12" ht="96.6" x14ac:dyDescent="0.3">
      <c r="A577" s="39">
        <v>560</v>
      </c>
      <c r="B577" s="40" t="s">
        <v>374</v>
      </c>
      <c r="C577" s="40" t="s">
        <v>31</v>
      </c>
      <c r="D577" s="41">
        <v>1081</v>
      </c>
      <c r="E577" s="42" t="s">
        <v>2</v>
      </c>
      <c r="F577" s="43">
        <f t="shared" si="28"/>
        <v>6.48</v>
      </c>
      <c r="G577" s="40" t="s">
        <v>378</v>
      </c>
      <c r="H577" s="44">
        <v>1</v>
      </c>
      <c r="I577" s="40" t="s">
        <v>379</v>
      </c>
      <c r="J577" s="44">
        <v>2</v>
      </c>
      <c r="K577" s="17">
        <f t="shared" si="26"/>
        <v>3</v>
      </c>
      <c r="L577" s="45">
        <f t="shared" si="27"/>
        <v>14.58</v>
      </c>
    </row>
    <row r="578" spans="1:12" ht="55.2" x14ac:dyDescent="0.3">
      <c r="A578" s="39">
        <v>561</v>
      </c>
      <c r="B578" s="40" t="s">
        <v>374</v>
      </c>
      <c r="C578" s="40" t="s">
        <v>25</v>
      </c>
      <c r="D578" s="41">
        <v>1083</v>
      </c>
      <c r="E578" s="42" t="s">
        <v>2</v>
      </c>
      <c r="F578" s="43">
        <f t="shared" si="28"/>
        <v>6.49</v>
      </c>
      <c r="G578" s="40"/>
      <c r="H578" s="44"/>
      <c r="I578" s="40" t="s">
        <v>380</v>
      </c>
      <c r="J578" s="44">
        <v>2</v>
      </c>
      <c r="K578" s="17">
        <f t="shared" si="26"/>
        <v>2</v>
      </c>
      <c r="L578" s="45">
        <f t="shared" si="27"/>
        <v>9.74</v>
      </c>
    </row>
    <row r="579" spans="1:12" ht="82.8" x14ac:dyDescent="0.3">
      <c r="A579" s="39">
        <v>562</v>
      </c>
      <c r="B579" s="40" t="s">
        <v>374</v>
      </c>
      <c r="C579" s="40" t="s">
        <v>31</v>
      </c>
      <c r="D579" s="41">
        <v>1062</v>
      </c>
      <c r="E579" s="42" t="s">
        <v>2</v>
      </c>
      <c r="F579" s="43">
        <f t="shared" si="28"/>
        <v>6.37</v>
      </c>
      <c r="G579" s="40" t="s">
        <v>381</v>
      </c>
      <c r="H579" s="44">
        <v>4</v>
      </c>
      <c r="I579" s="40" t="s">
        <v>382</v>
      </c>
      <c r="J579" s="44">
        <v>4</v>
      </c>
      <c r="K579" s="17">
        <f t="shared" si="26"/>
        <v>8</v>
      </c>
      <c r="L579" s="45">
        <f t="shared" si="27"/>
        <v>38.22</v>
      </c>
    </row>
    <row r="580" spans="1:12" ht="234.6" x14ac:dyDescent="0.3">
      <c r="A580" s="39">
        <v>563</v>
      </c>
      <c r="B580" s="40" t="s">
        <v>383</v>
      </c>
      <c r="C580" s="40" t="s">
        <v>384</v>
      </c>
      <c r="D580" s="41">
        <v>1370</v>
      </c>
      <c r="E580" s="42" t="s">
        <v>2</v>
      </c>
      <c r="F580" s="43">
        <f t="shared" si="28"/>
        <v>8.2100000000000009</v>
      </c>
      <c r="G580" s="40" t="s">
        <v>385</v>
      </c>
      <c r="H580" s="44">
        <v>6</v>
      </c>
      <c r="I580" s="40"/>
      <c r="J580" s="44"/>
      <c r="K580" s="17">
        <f t="shared" si="26"/>
        <v>6</v>
      </c>
      <c r="L580" s="45">
        <f t="shared" si="27"/>
        <v>36.950000000000003</v>
      </c>
    </row>
    <row r="581" spans="1:12" ht="207" x14ac:dyDescent="0.3">
      <c r="A581" s="39">
        <v>564</v>
      </c>
      <c r="B581" s="40" t="s">
        <v>383</v>
      </c>
      <c r="C581" s="40" t="s">
        <v>31</v>
      </c>
      <c r="D581" s="41">
        <v>1041</v>
      </c>
      <c r="E581" s="42" t="s">
        <v>2</v>
      </c>
      <c r="F581" s="43">
        <f t="shared" si="28"/>
        <v>6.24</v>
      </c>
      <c r="G581" s="40" t="s">
        <v>386</v>
      </c>
      <c r="H581" s="44">
        <v>8</v>
      </c>
      <c r="I581" s="40"/>
      <c r="J581" s="44"/>
      <c r="K581" s="17">
        <f t="shared" si="26"/>
        <v>8</v>
      </c>
      <c r="L581" s="45">
        <f t="shared" si="27"/>
        <v>37.44</v>
      </c>
    </row>
    <row r="582" spans="1:12" ht="207" x14ac:dyDescent="0.3">
      <c r="A582" s="39">
        <v>565</v>
      </c>
      <c r="B582" s="40" t="s">
        <v>383</v>
      </c>
      <c r="C582" s="40" t="s">
        <v>31</v>
      </c>
      <c r="D582" s="41">
        <v>1002</v>
      </c>
      <c r="E582" s="42" t="s">
        <v>2</v>
      </c>
      <c r="F582" s="43">
        <f t="shared" si="28"/>
        <v>6.01</v>
      </c>
      <c r="G582" s="40" t="s">
        <v>387</v>
      </c>
      <c r="H582" s="44">
        <v>8</v>
      </c>
      <c r="I582" s="40"/>
      <c r="J582" s="44"/>
      <c r="K582" s="17">
        <f t="shared" si="26"/>
        <v>8</v>
      </c>
      <c r="L582" s="45">
        <f t="shared" si="27"/>
        <v>36.06</v>
      </c>
    </row>
    <row r="583" spans="1:12" ht="207" x14ac:dyDescent="0.3">
      <c r="A583" s="39">
        <v>566</v>
      </c>
      <c r="B583" s="40" t="s">
        <v>383</v>
      </c>
      <c r="C583" s="40" t="s">
        <v>31</v>
      </c>
      <c r="D583" s="41">
        <v>1062</v>
      </c>
      <c r="E583" s="42" t="s">
        <v>2</v>
      </c>
      <c r="F583" s="43">
        <f t="shared" si="28"/>
        <v>6.37</v>
      </c>
      <c r="G583" s="40" t="s">
        <v>388</v>
      </c>
      <c r="H583" s="44">
        <v>10</v>
      </c>
      <c r="I583" s="40"/>
      <c r="J583" s="44"/>
      <c r="K583" s="17">
        <f t="shared" si="26"/>
        <v>10</v>
      </c>
      <c r="L583" s="45">
        <f t="shared" si="27"/>
        <v>47.78</v>
      </c>
    </row>
    <row r="584" spans="1:12" ht="234.6" x14ac:dyDescent="0.3">
      <c r="A584" s="39">
        <v>567</v>
      </c>
      <c r="B584" s="40" t="s">
        <v>383</v>
      </c>
      <c r="C584" s="40" t="s">
        <v>31</v>
      </c>
      <c r="D584" s="41">
        <v>1102</v>
      </c>
      <c r="E584" s="42" t="s">
        <v>2</v>
      </c>
      <c r="F584" s="43">
        <f t="shared" si="28"/>
        <v>6.61</v>
      </c>
      <c r="G584" s="40" t="s">
        <v>389</v>
      </c>
      <c r="H584" s="44">
        <v>7</v>
      </c>
      <c r="I584" s="40"/>
      <c r="J584" s="44"/>
      <c r="K584" s="17">
        <f t="shared" si="26"/>
        <v>7</v>
      </c>
      <c r="L584" s="45">
        <f t="shared" si="27"/>
        <v>34.700000000000003</v>
      </c>
    </row>
    <row r="585" spans="1:12" ht="151.80000000000001" x14ac:dyDescent="0.3">
      <c r="A585" s="39">
        <v>568</v>
      </c>
      <c r="B585" s="40" t="s">
        <v>383</v>
      </c>
      <c r="C585" s="40" t="s">
        <v>31</v>
      </c>
      <c r="D585" s="41">
        <v>1082</v>
      </c>
      <c r="E585" s="42" t="s">
        <v>2</v>
      </c>
      <c r="F585" s="43">
        <f t="shared" si="28"/>
        <v>6.49</v>
      </c>
      <c r="G585" s="40" t="s">
        <v>390</v>
      </c>
      <c r="H585" s="44">
        <v>4</v>
      </c>
      <c r="I585" s="40" t="s">
        <v>391</v>
      </c>
      <c r="J585" s="44">
        <v>1</v>
      </c>
      <c r="K585" s="17">
        <f t="shared" si="26"/>
        <v>5</v>
      </c>
      <c r="L585" s="45">
        <f t="shared" si="27"/>
        <v>24.34</v>
      </c>
    </row>
    <row r="586" spans="1:12" ht="82.8" x14ac:dyDescent="0.3">
      <c r="A586" s="39">
        <v>569</v>
      </c>
      <c r="B586" s="40" t="s">
        <v>383</v>
      </c>
      <c r="C586" s="40" t="s">
        <v>31</v>
      </c>
      <c r="D586" s="41">
        <v>1042</v>
      </c>
      <c r="E586" s="42" t="s">
        <v>2</v>
      </c>
      <c r="F586" s="43">
        <f t="shared" si="28"/>
        <v>6.25</v>
      </c>
      <c r="G586" s="40" t="s">
        <v>392</v>
      </c>
      <c r="H586" s="44">
        <v>3</v>
      </c>
      <c r="I586" s="40" t="s">
        <v>393</v>
      </c>
      <c r="J586" s="44">
        <v>1</v>
      </c>
      <c r="K586" s="17">
        <f t="shared" si="26"/>
        <v>4</v>
      </c>
      <c r="L586" s="45">
        <f t="shared" si="27"/>
        <v>18.75</v>
      </c>
    </row>
    <row r="587" spans="1:12" ht="82.8" x14ac:dyDescent="0.3">
      <c r="A587" s="39">
        <v>570</v>
      </c>
      <c r="B587" s="40" t="s">
        <v>383</v>
      </c>
      <c r="C587" s="40" t="s">
        <v>31</v>
      </c>
      <c r="D587" s="41">
        <v>1101</v>
      </c>
      <c r="E587" s="42" t="s">
        <v>2</v>
      </c>
      <c r="F587" s="49">
        <f t="shared" si="28"/>
        <v>6.6</v>
      </c>
      <c r="G587" s="40" t="s">
        <v>394</v>
      </c>
      <c r="H587" s="44">
        <v>4</v>
      </c>
      <c r="I587" s="40"/>
      <c r="J587" s="44"/>
      <c r="K587" s="17">
        <f t="shared" si="26"/>
        <v>4</v>
      </c>
      <c r="L587" s="45">
        <f t="shared" si="27"/>
        <v>19.8</v>
      </c>
    </row>
    <row r="588" spans="1:12" ht="41.4" x14ac:dyDescent="0.3">
      <c r="A588" s="39">
        <v>571</v>
      </c>
      <c r="B588" s="40" t="s">
        <v>383</v>
      </c>
      <c r="C588" s="40" t="s">
        <v>31</v>
      </c>
      <c r="D588" s="41">
        <v>1082</v>
      </c>
      <c r="E588" s="42" t="s">
        <v>2</v>
      </c>
      <c r="F588" s="43">
        <f t="shared" si="28"/>
        <v>6.49</v>
      </c>
      <c r="G588" s="40" t="s">
        <v>395</v>
      </c>
      <c r="H588" s="44">
        <v>1</v>
      </c>
      <c r="I588" s="40"/>
      <c r="J588" s="44"/>
      <c r="K588" s="17">
        <f t="shared" ref="K588:K651" si="29">H588+J588</f>
        <v>1</v>
      </c>
      <c r="L588" s="45">
        <f t="shared" si="27"/>
        <v>4.87</v>
      </c>
    </row>
    <row r="589" spans="1:12" ht="41.4" x14ac:dyDescent="0.3">
      <c r="A589" s="39">
        <v>572</v>
      </c>
      <c r="B589" s="40" t="s">
        <v>383</v>
      </c>
      <c r="C589" s="40" t="s">
        <v>25</v>
      </c>
      <c r="D589" s="41">
        <v>1084</v>
      </c>
      <c r="E589" s="42" t="s">
        <v>2</v>
      </c>
      <c r="F589" s="49">
        <f t="shared" si="28"/>
        <v>6.5</v>
      </c>
      <c r="G589" s="40" t="s">
        <v>396</v>
      </c>
      <c r="H589" s="44">
        <v>6</v>
      </c>
      <c r="I589" s="40"/>
      <c r="J589" s="44"/>
      <c r="K589" s="17">
        <f t="shared" si="29"/>
        <v>6</v>
      </c>
      <c r="L589" s="45">
        <f t="shared" ref="L589:L652" si="30">ROUND(K589*F589*$L$4,2)</f>
        <v>29.25</v>
      </c>
    </row>
    <row r="590" spans="1:12" ht="41.4" x14ac:dyDescent="0.3">
      <c r="A590" s="39">
        <v>573</v>
      </c>
      <c r="B590" s="40" t="s">
        <v>383</v>
      </c>
      <c r="C590" s="40" t="s">
        <v>31</v>
      </c>
      <c r="D590" s="41">
        <v>1081</v>
      </c>
      <c r="E590" s="42" t="s">
        <v>2</v>
      </c>
      <c r="F590" s="43">
        <f t="shared" si="28"/>
        <v>6.48</v>
      </c>
      <c r="G590" s="40" t="s">
        <v>396</v>
      </c>
      <c r="H590" s="44">
        <v>6</v>
      </c>
      <c r="I590" s="40"/>
      <c r="J590" s="44"/>
      <c r="K590" s="17">
        <f t="shared" si="29"/>
        <v>6</v>
      </c>
      <c r="L590" s="45">
        <f t="shared" si="30"/>
        <v>29.16</v>
      </c>
    </row>
    <row r="591" spans="1:12" ht="69" x14ac:dyDescent="0.3">
      <c r="A591" s="39">
        <v>574</v>
      </c>
      <c r="B591" s="40" t="s">
        <v>383</v>
      </c>
      <c r="C591" s="40" t="s">
        <v>31</v>
      </c>
      <c r="D591" s="41">
        <v>1042</v>
      </c>
      <c r="E591" s="42" t="s">
        <v>2</v>
      </c>
      <c r="F591" s="43">
        <f t="shared" si="28"/>
        <v>6.25</v>
      </c>
      <c r="G591" s="40" t="s">
        <v>397</v>
      </c>
      <c r="H591" s="44">
        <v>3</v>
      </c>
      <c r="I591" s="40"/>
      <c r="J591" s="44"/>
      <c r="K591" s="17">
        <f t="shared" si="29"/>
        <v>3</v>
      </c>
      <c r="L591" s="45">
        <f t="shared" si="30"/>
        <v>14.06</v>
      </c>
    </row>
    <row r="592" spans="1:12" ht="41.4" x14ac:dyDescent="0.3">
      <c r="A592" s="39">
        <v>575</v>
      </c>
      <c r="B592" s="40" t="s">
        <v>398</v>
      </c>
      <c r="C592" s="40" t="s">
        <v>25</v>
      </c>
      <c r="D592" s="41">
        <v>1103</v>
      </c>
      <c r="E592" s="42" t="s">
        <v>2</v>
      </c>
      <c r="F592" s="43">
        <f t="shared" si="28"/>
        <v>6.61</v>
      </c>
      <c r="G592" s="40" t="s">
        <v>399</v>
      </c>
      <c r="H592" s="44">
        <v>5</v>
      </c>
      <c r="I592" s="40"/>
      <c r="J592" s="44"/>
      <c r="K592" s="17">
        <f t="shared" si="29"/>
        <v>5</v>
      </c>
      <c r="L592" s="45">
        <f t="shared" si="30"/>
        <v>24.79</v>
      </c>
    </row>
    <row r="593" spans="1:12" ht="41.4" x14ac:dyDescent="0.3">
      <c r="A593" s="39">
        <v>576</v>
      </c>
      <c r="B593" s="40" t="s">
        <v>398</v>
      </c>
      <c r="C593" s="40" t="s">
        <v>31</v>
      </c>
      <c r="D593" s="41">
        <v>1081</v>
      </c>
      <c r="E593" s="42" t="s">
        <v>2</v>
      </c>
      <c r="F593" s="43">
        <f t="shared" si="28"/>
        <v>6.48</v>
      </c>
      <c r="G593" s="40" t="s">
        <v>400</v>
      </c>
      <c r="H593" s="44">
        <v>4</v>
      </c>
      <c r="I593" s="40"/>
      <c r="J593" s="44"/>
      <c r="K593" s="17">
        <f t="shared" si="29"/>
        <v>4</v>
      </c>
      <c r="L593" s="45">
        <f t="shared" si="30"/>
        <v>19.440000000000001</v>
      </c>
    </row>
    <row r="594" spans="1:12" ht="41.4" x14ac:dyDescent="0.3">
      <c r="A594" s="39">
        <v>577</v>
      </c>
      <c r="B594" s="40" t="s">
        <v>398</v>
      </c>
      <c r="C594" s="40" t="s">
        <v>25</v>
      </c>
      <c r="D594" s="41">
        <v>1083</v>
      </c>
      <c r="E594" s="42" t="s">
        <v>2</v>
      </c>
      <c r="F594" s="43">
        <f t="shared" si="28"/>
        <v>6.49</v>
      </c>
      <c r="G594" s="40" t="s">
        <v>401</v>
      </c>
      <c r="H594" s="44">
        <v>4</v>
      </c>
      <c r="I594" s="40"/>
      <c r="J594" s="44"/>
      <c r="K594" s="17">
        <f t="shared" si="29"/>
        <v>4</v>
      </c>
      <c r="L594" s="45">
        <f t="shared" si="30"/>
        <v>19.47</v>
      </c>
    </row>
    <row r="595" spans="1:12" ht="41.4" x14ac:dyDescent="0.3">
      <c r="A595" s="39">
        <v>578</v>
      </c>
      <c r="B595" s="40" t="s">
        <v>398</v>
      </c>
      <c r="C595" s="40" t="s">
        <v>31</v>
      </c>
      <c r="D595" s="41">
        <v>1102</v>
      </c>
      <c r="E595" s="42" t="s">
        <v>2</v>
      </c>
      <c r="F595" s="43">
        <f t="shared" si="28"/>
        <v>6.61</v>
      </c>
      <c r="G595" s="40" t="s">
        <v>402</v>
      </c>
      <c r="H595" s="44">
        <v>6</v>
      </c>
      <c r="I595" s="40"/>
      <c r="J595" s="44"/>
      <c r="K595" s="17">
        <f t="shared" si="29"/>
        <v>6</v>
      </c>
      <c r="L595" s="45">
        <f t="shared" si="30"/>
        <v>29.75</v>
      </c>
    </row>
    <row r="596" spans="1:12" ht="55.2" x14ac:dyDescent="0.3">
      <c r="A596" s="39">
        <v>579</v>
      </c>
      <c r="B596" s="40" t="s">
        <v>398</v>
      </c>
      <c r="C596" s="40" t="s">
        <v>31</v>
      </c>
      <c r="D596" s="41">
        <v>1061</v>
      </c>
      <c r="E596" s="42" t="s">
        <v>2</v>
      </c>
      <c r="F596" s="43">
        <f t="shared" si="28"/>
        <v>6.36</v>
      </c>
      <c r="G596" s="40" t="s">
        <v>403</v>
      </c>
      <c r="H596" s="44">
        <v>10</v>
      </c>
      <c r="I596" s="40"/>
      <c r="J596" s="44"/>
      <c r="K596" s="17">
        <f t="shared" si="29"/>
        <v>10</v>
      </c>
      <c r="L596" s="45">
        <f t="shared" si="30"/>
        <v>47.7</v>
      </c>
    </row>
    <row r="597" spans="1:12" ht="41.4" x14ac:dyDescent="0.3">
      <c r="A597" s="39">
        <v>580</v>
      </c>
      <c r="B597" s="40" t="s">
        <v>398</v>
      </c>
      <c r="C597" s="40" t="s">
        <v>31</v>
      </c>
      <c r="D597" s="41">
        <v>982</v>
      </c>
      <c r="E597" s="42" t="s">
        <v>2</v>
      </c>
      <c r="F597" s="43">
        <f t="shared" si="28"/>
        <v>5.89</v>
      </c>
      <c r="G597" s="40" t="s">
        <v>404</v>
      </c>
      <c r="H597" s="44">
        <v>4</v>
      </c>
      <c r="I597" s="40"/>
      <c r="J597" s="44"/>
      <c r="K597" s="17">
        <f t="shared" si="29"/>
        <v>4</v>
      </c>
      <c r="L597" s="45">
        <f t="shared" si="30"/>
        <v>17.670000000000002</v>
      </c>
    </row>
    <row r="598" spans="1:12" ht="41.4" x14ac:dyDescent="0.3">
      <c r="A598" s="39">
        <v>581</v>
      </c>
      <c r="B598" s="40" t="s">
        <v>398</v>
      </c>
      <c r="C598" s="40" t="s">
        <v>31</v>
      </c>
      <c r="D598" s="41">
        <v>1104</v>
      </c>
      <c r="E598" s="42" t="s">
        <v>2</v>
      </c>
      <c r="F598" s="43">
        <f t="shared" si="28"/>
        <v>6.62</v>
      </c>
      <c r="G598" s="40" t="s">
        <v>405</v>
      </c>
      <c r="H598" s="44">
        <v>9</v>
      </c>
      <c r="I598" s="40"/>
      <c r="J598" s="44"/>
      <c r="K598" s="17">
        <f t="shared" si="29"/>
        <v>9</v>
      </c>
      <c r="L598" s="45">
        <f t="shared" si="30"/>
        <v>44.69</v>
      </c>
    </row>
    <row r="599" spans="1:12" ht="55.2" x14ac:dyDescent="0.3">
      <c r="A599" s="39">
        <v>582</v>
      </c>
      <c r="B599" s="40" t="s">
        <v>398</v>
      </c>
      <c r="C599" s="40" t="s">
        <v>31</v>
      </c>
      <c r="D599" s="41">
        <v>1102</v>
      </c>
      <c r="E599" s="42" t="s">
        <v>2</v>
      </c>
      <c r="F599" s="43">
        <f t="shared" si="28"/>
        <v>6.61</v>
      </c>
      <c r="G599" s="40" t="s">
        <v>406</v>
      </c>
      <c r="H599" s="44">
        <v>2</v>
      </c>
      <c r="I599" s="40"/>
      <c r="J599" s="44"/>
      <c r="K599" s="17">
        <f t="shared" si="29"/>
        <v>2</v>
      </c>
      <c r="L599" s="45">
        <f t="shared" si="30"/>
        <v>9.92</v>
      </c>
    </row>
    <row r="600" spans="1:12" ht="41.4" x14ac:dyDescent="0.3">
      <c r="A600" s="39">
        <v>583</v>
      </c>
      <c r="B600" s="40" t="s">
        <v>398</v>
      </c>
      <c r="C600" s="40" t="s">
        <v>31</v>
      </c>
      <c r="D600" s="41">
        <v>1041</v>
      </c>
      <c r="E600" s="42" t="s">
        <v>2</v>
      </c>
      <c r="F600" s="43">
        <f t="shared" si="28"/>
        <v>6.24</v>
      </c>
      <c r="G600" s="40" t="s">
        <v>407</v>
      </c>
      <c r="H600" s="44">
        <v>3</v>
      </c>
      <c r="I600" s="40"/>
      <c r="J600" s="44"/>
      <c r="K600" s="17">
        <f t="shared" si="29"/>
        <v>3</v>
      </c>
      <c r="L600" s="45">
        <f t="shared" si="30"/>
        <v>14.04</v>
      </c>
    </row>
    <row r="601" spans="1:12" ht="41.4" x14ac:dyDescent="0.3">
      <c r="A601" s="39">
        <v>584</v>
      </c>
      <c r="B601" s="40" t="s">
        <v>398</v>
      </c>
      <c r="C601" s="40" t="s">
        <v>25</v>
      </c>
      <c r="D601" s="41">
        <v>1103</v>
      </c>
      <c r="E601" s="42" t="s">
        <v>2</v>
      </c>
      <c r="F601" s="43">
        <f t="shared" si="28"/>
        <v>6.61</v>
      </c>
      <c r="G601" s="40" t="s">
        <v>407</v>
      </c>
      <c r="H601" s="44">
        <v>3</v>
      </c>
      <c r="I601" s="40"/>
      <c r="J601" s="44"/>
      <c r="K601" s="17">
        <f t="shared" si="29"/>
        <v>3</v>
      </c>
      <c r="L601" s="45">
        <f t="shared" si="30"/>
        <v>14.87</v>
      </c>
    </row>
    <row r="602" spans="1:12" ht="27.6" x14ac:dyDescent="0.3">
      <c r="A602" s="39">
        <v>585</v>
      </c>
      <c r="B602" s="40" t="s">
        <v>408</v>
      </c>
      <c r="C602" s="40" t="s">
        <v>31</v>
      </c>
      <c r="D602" s="41">
        <v>1062</v>
      </c>
      <c r="E602" s="42" t="s">
        <v>2</v>
      </c>
      <c r="F602" s="43">
        <f t="shared" si="28"/>
        <v>6.37</v>
      </c>
      <c r="G602" s="40" t="s">
        <v>409</v>
      </c>
      <c r="H602" s="44">
        <v>2</v>
      </c>
      <c r="I602" s="40"/>
      <c r="J602" s="44"/>
      <c r="K602" s="17">
        <f t="shared" si="29"/>
        <v>2</v>
      </c>
      <c r="L602" s="45">
        <f t="shared" si="30"/>
        <v>9.56</v>
      </c>
    </row>
    <row r="603" spans="1:12" ht="96.6" x14ac:dyDescent="0.3">
      <c r="A603" s="39">
        <v>586</v>
      </c>
      <c r="B603" s="40" t="s">
        <v>408</v>
      </c>
      <c r="C603" s="40" t="s">
        <v>31</v>
      </c>
      <c r="D603" s="41">
        <v>1062</v>
      </c>
      <c r="E603" s="42" t="s">
        <v>2</v>
      </c>
      <c r="F603" s="43">
        <f t="shared" si="28"/>
        <v>6.37</v>
      </c>
      <c r="G603" s="40" t="s">
        <v>410</v>
      </c>
      <c r="H603" s="44">
        <v>4</v>
      </c>
      <c r="I603" s="40"/>
      <c r="J603" s="44"/>
      <c r="K603" s="17">
        <f t="shared" si="29"/>
        <v>4</v>
      </c>
      <c r="L603" s="45">
        <f t="shared" si="30"/>
        <v>19.11</v>
      </c>
    </row>
    <row r="604" spans="1:12" ht="69" x14ac:dyDescent="0.3">
      <c r="A604" s="39">
        <v>587</v>
      </c>
      <c r="B604" s="40" t="s">
        <v>408</v>
      </c>
      <c r="C604" s="40" t="s">
        <v>411</v>
      </c>
      <c r="D604" s="41">
        <v>1081</v>
      </c>
      <c r="E604" s="42" t="s">
        <v>2</v>
      </c>
      <c r="F604" s="43">
        <f t="shared" si="28"/>
        <v>6.48</v>
      </c>
      <c r="G604" s="40" t="s">
        <v>412</v>
      </c>
      <c r="H604" s="44">
        <v>3</v>
      </c>
      <c r="I604" s="40"/>
      <c r="J604" s="44"/>
      <c r="K604" s="17">
        <f t="shared" si="29"/>
        <v>3</v>
      </c>
      <c r="L604" s="45">
        <f t="shared" si="30"/>
        <v>14.58</v>
      </c>
    </row>
    <row r="605" spans="1:12" ht="207" x14ac:dyDescent="0.3">
      <c r="A605" s="39">
        <v>588</v>
      </c>
      <c r="B605" s="40" t="s">
        <v>408</v>
      </c>
      <c r="C605" s="40" t="s">
        <v>413</v>
      </c>
      <c r="D605" s="41">
        <v>1101</v>
      </c>
      <c r="E605" s="42" t="s">
        <v>2</v>
      </c>
      <c r="F605" s="49">
        <f t="shared" si="28"/>
        <v>6.6</v>
      </c>
      <c r="G605" s="40" t="s">
        <v>414</v>
      </c>
      <c r="H605" s="44">
        <v>12</v>
      </c>
      <c r="I605" s="40"/>
      <c r="J605" s="44"/>
      <c r="K605" s="17">
        <f t="shared" si="29"/>
        <v>12</v>
      </c>
      <c r="L605" s="45">
        <f t="shared" si="30"/>
        <v>59.4</v>
      </c>
    </row>
    <row r="606" spans="1:12" ht="124.2" x14ac:dyDescent="0.3">
      <c r="A606" s="39">
        <v>589</v>
      </c>
      <c r="B606" s="40" t="s">
        <v>408</v>
      </c>
      <c r="C606" s="40" t="s">
        <v>413</v>
      </c>
      <c r="D606" s="41">
        <v>1102</v>
      </c>
      <c r="E606" s="42" t="s">
        <v>2</v>
      </c>
      <c r="F606" s="43">
        <f t="shared" si="28"/>
        <v>6.61</v>
      </c>
      <c r="G606" s="40" t="s">
        <v>415</v>
      </c>
      <c r="H606" s="44">
        <v>8</v>
      </c>
      <c r="I606" s="40" t="s">
        <v>416</v>
      </c>
      <c r="J606" s="44">
        <v>1</v>
      </c>
      <c r="K606" s="17">
        <f t="shared" si="29"/>
        <v>9</v>
      </c>
      <c r="L606" s="45">
        <f t="shared" si="30"/>
        <v>44.62</v>
      </c>
    </row>
    <row r="607" spans="1:12" ht="207" x14ac:dyDescent="0.3">
      <c r="A607" s="39">
        <v>590</v>
      </c>
      <c r="B607" s="40" t="s">
        <v>408</v>
      </c>
      <c r="C607" s="40" t="s">
        <v>413</v>
      </c>
      <c r="D607" s="41">
        <v>1062</v>
      </c>
      <c r="E607" s="42" t="s">
        <v>2</v>
      </c>
      <c r="F607" s="43">
        <f t="shared" si="28"/>
        <v>6.37</v>
      </c>
      <c r="G607" s="40" t="s">
        <v>417</v>
      </c>
      <c r="H607" s="44">
        <v>14</v>
      </c>
      <c r="I607" s="40"/>
      <c r="J607" s="44"/>
      <c r="K607" s="17">
        <f t="shared" si="29"/>
        <v>14</v>
      </c>
      <c r="L607" s="45">
        <f t="shared" si="30"/>
        <v>66.89</v>
      </c>
    </row>
    <row r="608" spans="1:12" ht="82.8" x14ac:dyDescent="0.3">
      <c r="A608" s="39">
        <v>591</v>
      </c>
      <c r="B608" s="40" t="s">
        <v>408</v>
      </c>
      <c r="C608" s="40" t="s">
        <v>370</v>
      </c>
      <c r="D608" s="41">
        <v>1042</v>
      </c>
      <c r="E608" s="42" t="s">
        <v>2</v>
      </c>
      <c r="F608" s="43">
        <f t="shared" si="28"/>
        <v>6.25</v>
      </c>
      <c r="G608" s="40" t="s">
        <v>418</v>
      </c>
      <c r="H608" s="44">
        <v>3</v>
      </c>
      <c r="I608" s="40"/>
      <c r="J608" s="44"/>
      <c r="K608" s="17">
        <f t="shared" si="29"/>
        <v>3</v>
      </c>
      <c r="L608" s="45">
        <f t="shared" si="30"/>
        <v>14.06</v>
      </c>
    </row>
    <row r="609" spans="1:12" ht="69" x14ac:dyDescent="0.3">
      <c r="A609" s="39">
        <v>592</v>
      </c>
      <c r="B609" s="40" t="s">
        <v>408</v>
      </c>
      <c r="C609" s="40" t="s">
        <v>419</v>
      </c>
      <c r="D609" s="41">
        <v>1144</v>
      </c>
      <c r="E609" s="42" t="s">
        <v>2</v>
      </c>
      <c r="F609" s="43">
        <f t="shared" si="28"/>
        <v>6.86</v>
      </c>
      <c r="G609" s="40" t="s">
        <v>420</v>
      </c>
      <c r="H609" s="44">
        <v>6</v>
      </c>
      <c r="I609" s="40"/>
      <c r="J609" s="44"/>
      <c r="K609" s="17">
        <f t="shared" si="29"/>
        <v>6</v>
      </c>
      <c r="L609" s="45">
        <f t="shared" si="30"/>
        <v>30.87</v>
      </c>
    </row>
    <row r="610" spans="1:12" ht="110.4" x14ac:dyDescent="0.3">
      <c r="A610" s="39">
        <v>593</v>
      </c>
      <c r="B610" s="40" t="s">
        <v>408</v>
      </c>
      <c r="C610" s="40" t="s">
        <v>421</v>
      </c>
      <c r="D610" s="41">
        <v>1103</v>
      </c>
      <c r="E610" s="42" t="s">
        <v>2</v>
      </c>
      <c r="F610" s="43">
        <f t="shared" si="28"/>
        <v>6.61</v>
      </c>
      <c r="G610" s="40" t="s">
        <v>422</v>
      </c>
      <c r="H610" s="44">
        <v>7</v>
      </c>
      <c r="I610" s="40"/>
      <c r="J610" s="44"/>
      <c r="K610" s="17">
        <f t="shared" si="29"/>
        <v>7</v>
      </c>
      <c r="L610" s="45">
        <f t="shared" si="30"/>
        <v>34.700000000000003</v>
      </c>
    </row>
    <row r="611" spans="1:12" ht="41.4" x14ac:dyDescent="0.3">
      <c r="A611" s="39">
        <v>594</v>
      </c>
      <c r="B611" s="40" t="s">
        <v>408</v>
      </c>
      <c r="C611" s="40" t="s">
        <v>31</v>
      </c>
      <c r="D611" s="41">
        <v>1062</v>
      </c>
      <c r="E611" s="42" t="s">
        <v>2</v>
      </c>
      <c r="F611" s="43">
        <f t="shared" si="28"/>
        <v>6.37</v>
      </c>
      <c r="G611" s="40" t="s">
        <v>423</v>
      </c>
      <c r="H611" s="44">
        <v>4</v>
      </c>
      <c r="I611" s="40"/>
      <c r="J611" s="44"/>
      <c r="K611" s="17">
        <f t="shared" si="29"/>
        <v>4</v>
      </c>
      <c r="L611" s="45">
        <f t="shared" si="30"/>
        <v>19.11</v>
      </c>
    </row>
    <row r="612" spans="1:12" ht="124.2" x14ac:dyDescent="0.3">
      <c r="A612" s="39">
        <v>595</v>
      </c>
      <c r="B612" s="40" t="s">
        <v>408</v>
      </c>
      <c r="C612" s="40" t="s">
        <v>384</v>
      </c>
      <c r="D612" s="41">
        <v>1390</v>
      </c>
      <c r="E612" s="42" t="s">
        <v>2</v>
      </c>
      <c r="F612" s="43">
        <f t="shared" si="28"/>
        <v>8.33</v>
      </c>
      <c r="G612" s="40" t="s">
        <v>424</v>
      </c>
      <c r="H612" s="44">
        <v>3</v>
      </c>
      <c r="I612" s="40" t="s">
        <v>425</v>
      </c>
      <c r="J612" s="44">
        <v>3</v>
      </c>
      <c r="K612" s="17">
        <f t="shared" si="29"/>
        <v>6</v>
      </c>
      <c r="L612" s="45">
        <f t="shared" si="30"/>
        <v>37.49</v>
      </c>
    </row>
    <row r="613" spans="1:12" ht="41.4" x14ac:dyDescent="0.3">
      <c r="A613" s="39">
        <v>596</v>
      </c>
      <c r="B613" s="40" t="s">
        <v>426</v>
      </c>
      <c r="C613" s="40" t="s">
        <v>25</v>
      </c>
      <c r="D613" s="41">
        <v>1144</v>
      </c>
      <c r="E613" s="42" t="s">
        <v>2</v>
      </c>
      <c r="F613" s="43">
        <f t="shared" si="28"/>
        <v>6.86</v>
      </c>
      <c r="G613" s="40" t="s">
        <v>427</v>
      </c>
      <c r="H613" s="44">
        <v>1</v>
      </c>
      <c r="I613" s="40"/>
      <c r="J613" s="44"/>
      <c r="K613" s="17">
        <f t="shared" si="29"/>
        <v>1</v>
      </c>
      <c r="L613" s="45">
        <f t="shared" si="30"/>
        <v>5.15</v>
      </c>
    </row>
    <row r="614" spans="1:12" ht="124.2" x14ac:dyDescent="0.3">
      <c r="A614" s="39">
        <v>597</v>
      </c>
      <c r="B614" s="40" t="s">
        <v>426</v>
      </c>
      <c r="C614" s="40" t="s">
        <v>25</v>
      </c>
      <c r="D614" s="41">
        <v>1144</v>
      </c>
      <c r="E614" s="42" t="s">
        <v>2</v>
      </c>
      <c r="F614" s="43">
        <f t="shared" si="28"/>
        <v>6.86</v>
      </c>
      <c r="G614" s="40" t="s">
        <v>428</v>
      </c>
      <c r="H614" s="44">
        <v>5</v>
      </c>
      <c r="I614" s="40"/>
      <c r="J614" s="44"/>
      <c r="K614" s="17">
        <f t="shared" si="29"/>
        <v>5</v>
      </c>
      <c r="L614" s="45">
        <f t="shared" si="30"/>
        <v>25.73</v>
      </c>
    </row>
    <row r="615" spans="1:12" ht="41.4" x14ac:dyDescent="0.3">
      <c r="A615" s="39">
        <v>598</v>
      </c>
      <c r="B615" s="40" t="s">
        <v>426</v>
      </c>
      <c r="C615" s="40" t="s">
        <v>31</v>
      </c>
      <c r="D615" s="41">
        <v>1041</v>
      </c>
      <c r="E615" s="42" t="s">
        <v>2</v>
      </c>
      <c r="F615" s="43">
        <f t="shared" si="28"/>
        <v>6.24</v>
      </c>
      <c r="G615" s="40" t="s">
        <v>429</v>
      </c>
      <c r="H615" s="44">
        <v>6</v>
      </c>
      <c r="I615" s="40"/>
      <c r="J615" s="44"/>
      <c r="K615" s="17">
        <f t="shared" si="29"/>
        <v>6</v>
      </c>
      <c r="L615" s="45">
        <f t="shared" si="30"/>
        <v>28.08</v>
      </c>
    </row>
    <row r="616" spans="1:12" ht="41.4" x14ac:dyDescent="0.3">
      <c r="A616" s="39">
        <v>599</v>
      </c>
      <c r="B616" s="40" t="s">
        <v>430</v>
      </c>
      <c r="C616" s="40" t="s">
        <v>31</v>
      </c>
      <c r="D616" s="41">
        <v>1002</v>
      </c>
      <c r="E616" s="42" t="s">
        <v>2</v>
      </c>
      <c r="F616" s="43">
        <f t="shared" si="28"/>
        <v>6.01</v>
      </c>
      <c r="G616" s="40" t="s">
        <v>429</v>
      </c>
      <c r="H616" s="44">
        <v>6</v>
      </c>
      <c r="I616" s="40"/>
      <c r="J616" s="44"/>
      <c r="K616" s="17">
        <f t="shared" si="29"/>
        <v>6</v>
      </c>
      <c r="L616" s="45">
        <f t="shared" si="30"/>
        <v>27.05</v>
      </c>
    </row>
    <row r="617" spans="1:12" ht="41.4" x14ac:dyDescent="0.3">
      <c r="A617" s="39">
        <v>600</v>
      </c>
      <c r="B617" s="40" t="s">
        <v>426</v>
      </c>
      <c r="C617" s="40" t="s">
        <v>31</v>
      </c>
      <c r="D617" s="41">
        <v>1082</v>
      </c>
      <c r="E617" s="42" t="s">
        <v>2</v>
      </c>
      <c r="F617" s="43">
        <f t="shared" si="28"/>
        <v>6.49</v>
      </c>
      <c r="G617" s="40" t="s">
        <v>431</v>
      </c>
      <c r="H617" s="44">
        <v>1</v>
      </c>
      <c r="I617" s="40"/>
      <c r="J617" s="44"/>
      <c r="K617" s="17">
        <f t="shared" si="29"/>
        <v>1</v>
      </c>
      <c r="L617" s="45">
        <f t="shared" si="30"/>
        <v>4.87</v>
      </c>
    </row>
    <row r="618" spans="1:12" ht="124.2" x14ac:dyDescent="0.3">
      <c r="A618" s="39">
        <v>601</v>
      </c>
      <c r="B618" s="40" t="s">
        <v>426</v>
      </c>
      <c r="C618" s="40" t="s">
        <v>31</v>
      </c>
      <c r="D618" s="41">
        <v>1022</v>
      </c>
      <c r="E618" s="42" t="s">
        <v>2</v>
      </c>
      <c r="F618" s="43">
        <f t="shared" si="28"/>
        <v>6.13</v>
      </c>
      <c r="G618" s="40" t="s">
        <v>432</v>
      </c>
      <c r="H618" s="44">
        <v>5</v>
      </c>
      <c r="I618" s="40"/>
      <c r="J618" s="44"/>
      <c r="K618" s="17">
        <f t="shared" si="29"/>
        <v>5</v>
      </c>
      <c r="L618" s="45">
        <f t="shared" si="30"/>
        <v>22.99</v>
      </c>
    </row>
    <row r="619" spans="1:12" ht="82.8" x14ac:dyDescent="0.3">
      <c r="A619" s="39">
        <v>602</v>
      </c>
      <c r="B619" s="40" t="s">
        <v>426</v>
      </c>
      <c r="C619" s="40" t="s">
        <v>31</v>
      </c>
      <c r="D619" s="41">
        <v>1082</v>
      </c>
      <c r="E619" s="42" t="s">
        <v>2</v>
      </c>
      <c r="F619" s="43">
        <f t="shared" si="28"/>
        <v>6.49</v>
      </c>
      <c r="G619" s="40" t="s">
        <v>433</v>
      </c>
      <c r="H619" s="44">
        <v>3</v>
      </c>
      <c r="I619" s="40"/>
      <c r="J619" s="44"/>
      <c r="K619" s="17">
        <f t="shared" si="29"/>
        <v>3</v>
      </c>
      <c r="L619" s="45">
        <f t="shared" si="30"/>
        <v>14.6</v>
      </c>
    </row>
    <row r="620" spans="1:12" ht="41.4" x14ac:dyDescent="0.3">
      <c r="A620" s="39">
        <v>603</v>
      </c>
      <c r="B620" s="40" t="s">
        <v>434</v>
      </c>
      <c r="C620" s="40" t="s">
        <v>31</v>
      </c>
      <c r="D620" s="41">
        <v>1101</v>
      </c>
      <c r="E620" s="42" t="s">
        <v>2</v>
      </c>
      <c r="F620" s="49">
        <f t="shared" si="28"/>
        <v>6.6</v>
      </c>
      <c r="G620" s="40" t="s">
        <v>435</v>
      </c>
      <c r="H620" s="44">
        <v>3</v>
      </c>
      <c r="I620" s="40"/>
      <c r="J620" s="44"/>
      <c r="K620" s="17">
        <f t="shared" si="29"/>
        <v>3</v>
      </c>
      <c r="L620" s="45">
        <f t="shared" si="30"/>
        <v>14.85</v>
      </c>
    </row>
    <row r="621" spans="1:12" ht="55.2" x14ac:dyDescent="0.3">
      <c r="A621" s="39">
        <v>604</v>
      </c>
      <c r="B621" s="40" t="s">
        <v>434</v>
      </c>
      <c r="C621" s="40" t="s">
        <v>31</v>
      </c>
      <c r="D621" s="41">
        <v>1082</v>
      </c>
      <c r="E621" s="42" t="s">
        <v>2</v>
      </c>
      <c r="F621" s="43">
        <f t="shared" si="28"/>
        <v>6.49</v>
      </c>
      <c r="G621" s="40" t="s">
        <v>436</v>
      </c>
      <c r="H621" s="44">
        <v>8</v>
      </c>
      <c r="I621" s="40"/>
      <c r="J621" s="44"/>
      <c r="K621" s="17">
        <f t="shared" si="29"/>
        <v>8</v>
      </c>
      <c r="L621" s="45">
        <f t="shared" si="30"/>
        <v>38.94</v>
      </c>
    </row>
    <row r="622" spans="1:12" ht="55.2" x14ac:dyDescent="0.3">
      <c r="A622" s="39">
        <v>605</v>
      </c>
      <c r="B622" s="40" t="s">
        <v>434</v>
      </c>
      <c r="C622" s="40" t="s">
        <v>31</v>
      </c>
      <c r="D622" s="41">
        <v>1002</v>
      </c>
      <c r="E622" s="42" t="s">
        <v>2</v>
      </c>
      <c r="F622" s="43">
        <f t="shared" si="28"/>
        <v>6.01</v>
      </c>
      <c r="G622" s="40" t="s">
        <v>437</v>
      </c>
      <c r="H622" s="44">
        <v>10</v>
      </c>
      <c r="I622" s="40"/>
      <c r="J622" s="44"/>
      <c r="K622" s="17">
        <f t="shared" si="29"/>
        <v>10</v>
      </c>
      <c r="L622" s="45">
        <f t="shared" si="30"/>
        <v>45.08</v>
      </c>
    </row>
    <row r="623" spans="1:12" ht="55.2" x14ac:dyDescent="0.3">
      <c r="A623" s="39">
        <v>606</v>
      </c>
      <c r="B623" s="40" t="s">
        <v>434</v>
      </c>
      <c r="C623" s="40" t="s">
        <v>31</v>
      </c>
      <c r="D623" s="41">
        <v>1062</v>
      </c>
      <c r="E623" s="42" t="s">
        <v>2</v>
      </c>
      <c r="F623" s="43">
        <f t="shared" si="28"/>
        <v>6.37</v>
      </c>
      <c r="G623" s="40" t="s">
        <v>438</v>
      </c>
      <c r="H623" s="44">
        <v>4</v>
      </c>
      <c r="I623" s="40"/>
      <c r="J623" s="44"/>
      <c r="K623" s="17">
        <f t="shared" si="29"/>
        <v>4</v>
      </c>
      <c r="L623" s="45">
        <f t="shared" si="30"/>
        <v>19.11</v>
      </c>
    </row>
    <row r="624" spans="1:12" ht="55.2" x14ac:dyDescent="0.3">
      <c r="A624" s="39">
        <v>607</v>
      </c>
      <c r="B624" s="40" t="s">
        <v>434</v>
      </c>
      <c r="C624" s="40" t="s">
        <v>31</v>
      </c>
      <c r="D624" s="41">
        <v>1062</v>
      </c>
      <c r="E624" s="42" t="s">
        <v>2</v>
      </c>
      <c r="F624" s="43">
        <f t="shared" si="28"/>
        <v>6.37</v>
      </c>
      <c r="G624" s="40" t="s">
        <v>439</v>
      </c>
      <c r="H624" s="44">
        <v>12</v>
      </c>
      <c r="I624" s="40"/>
      <c r="J624" s="44"/>
      <c r="K624" s="17">
        <f t="shared" si="29"/>
        <v>12</v>
      </c>
      <c r="L624" s="45">
        <f t="shared" si="30"/>
        <v>57.33</v>
      </c>
    </row>
    <row r="625" spans="1:12" ht="55.2" x14ac:dyDescent="0.3">
      <c r="A625" s="39">
        <v>608</v>
      </c>
      <c r="B625" s="40" t="s">
        <v>434</v>
      </c>
      <c r="C625" s="40" t="s">
        <v>25</v>
      </c>
      <c r="D625" s="41">
        <v>1103</v>
      </c>
      <c r="E625" s="42" t="s">
        <v>2</v>
      </c>
      <c r="F625" s="43">
        <f t="shared" si="28"/>
        <v>6.61</v>
      </c>
      <c r="G625" s="40" t="s">
        <v>440</v>
      </c>
      <c r="H625" s="44">
        <v>4</v>
      </c>
      <c r="I625" s="40"/>
      <c r="J625" s="44"/>
      <c r="K625" s="17">
        <f t="shared" si="29"/>
        <v>4</v>
      </c>
      <c r="L625" s="45">
        <f t="shared" si="30"/>
        <v>19.829999999999998</v>
      </c>
    </row>
    <row r="626" spans="1:12" ht="207" x14ac:dyDescent="0.3">
      <c r="A626" s="39">
        <v>609</v>
      </c>
      <c r="B626" s="40" t="s">
        <v>434</v>
      </c>
      <c r="C626" s="40" t="s">
        <v>25</v>
      </c>
      <c r="D626" s="41">
        <v>1144</v>
      </c>
      <c r="E626" s="42" t="s">
        <v>2</v>
      </c>
      <c r="F626" s="43">
        <f t="shared" si="28"/>
        <v>6.86</v>
      </c>
      <c r="G626" s="40" t="s">
        <v>441</v>
      </c>
      <c r="H626" s="44">
        <v>8</v>
      </c>
      <c r="I626" s="40"/>
      <c r="J626" s="44"/>
      <c r="K626" s="17">
        <f t="shared" si="29"/>
        <v>8</v>
      </c>
      <c r="L626" s="45">
        <f t="shared" si="30"/>
        <v>41.16</v>
      </c>
    </row>
    <row r="627" spans="1:12" ht="55.2" x14ac:dyDescent="0.3">
      <c r="A627" s="39">
        <v>610</v>
      </c>
      <c r="B627" s="40" t="s">
        <v>434</v>
      </c>
      <c r="C627" s="40" t="s">
        <v>31</v>
      </c>
      <c r="D627" s="41">
        <v>1082</v>
      </c>
      <c r="E627" s="42" t="s">
        <v>2</v>
      </c>
      <c r="F627" s="43">
        <f t="shared" si="28"/>
        <v>6.49</v>
      </c>
      <c r="G627" s="40" t="s">
        <v>442</v>
      </c>
      <c r="H627" s="44">
        <v>15</v>
      </c>
      <c r="I627" s="40"/>
      <c r="J627" s="44"/>
      <c r="K627" s="17">
        <f t="shared" si="29"/>
        <v>15</v>
      </c>
      <c r="L627" s="45">
        <f t="shared" si="30"/>
        <v>73.010000000000005</v>
      </c>
    </row>
    <row r="628" spans="1:12" ht="41.4" x14ac:dyDescent="0.3">
      <c r="A628" s="39">
        <v>611</v>
      </c>
      <c r="B628" s="40" t="s">
        <v>443</v>
      </c>
      <c r="C628" s="40" t="s">
        <v>370</v>
      </c>
      <c r="D628" s="41">
        <v>1062</v>
      </c>
      <c r="E628" s="42" t="s">
        <v>2</v>
      </c>
      <c r="F628" s="43">
        <f t="shared" si="28"/>
        <v>6.37</v>
      </c>
      <c r="G628" s="40" t="s">
        <v>444</v>
      </c>
      <c r="H628" s="44">
        <v>1</v>
      </c>
      <c r="I628" s="40" t="s">
        <v>445</v>
      </c>
      <c r="J628" s="44">
        <v>2</v>
      </c>
      <c r="K628" s="17">
        <f t="shared" si="29"/>
        <v>3</v>
      </c>
      <c r="L628" s="45">
        <f t="shared" si="30"/>
        <v>14.33</v>
      </c>
    </row>
    <row r="629" spans="1:12" ht="41.4" x14ac:dyDescent="0.3">
      <c r="A629" s="39">
        <v>612</v>
      </c>
      <c r="B629" s="40" t="s">
        <v>443</v>
      </c>
      <c r="C629" s="40" t="s">
        <v>28</v>
      </c>
      <c r="D629" s="41">
        <v>889</v>
      </c>
      <c r="E629" s="42" t="s">
        <v>2</v>
      </c>
      <c r="F629" s="43">
        <f t="shared" si="28"/>
        <v>5.33</v>
      </c>
      <c r="G629" s="40" t="s">
        <v>444</v>
      </c>
      <c r="H629" s="44">
        <v>1</v>
      </c>
      <c r="I629" s="40" t="s">
        <v>446</v>
      </c>
      <c r="J629" s="44">
        <v>2</v>
      </c>
      <c r="K629" s="17">
        <f t="shared" si="29"/>
        <v>3</v>
      </c>
      <c r="L629" s="45">
        <f t="shared" si="30"/>
        <v>11.99</v>
      </c>
    </row>
    <row r="630" spans="1:12" ht="110.4" x14ac:dyDescent="0.3">
      <c r="A630" s="39">
        <v>613</v>
      </c>
      <c r="B630" s="40" t="s">
        <v>447</v>
      </c>
      <c r="C630" s="40" t="s">
        <v>31</v>
      </c>
      <c r="D630" s="41">
        <v>1062</v>
      </c>
      <c r="E630" s="42" t="s">
        <v>2</v>
      </c>
      <c r="F630" s="43">
        <f t="shared" si="28"/>
        <v>6.37</v>
      </c>
      <c r="G630" s="40" t="s">
        <v>448</v>
      </c>
      <c r="H630" s="44">
        <v>6</v>
      </c>
      <c r="I630" s="40"/>
      <c r="J630" s="44"/>
      <c r="K630" s="17">
        <f t="shared" si="29"/>
        <v>6</v>
      </c>
      <c r="L630" s="45">
        <f t="shared" si="30"/>
        <v>28.67</v>
      </c>
    </row>
    <row r="631" spans="1:12" ht="69" x14ac:dyDescent="0.3">
      <c r="A631" s="39">
        <v>614</v>
      </c>
      <c r="B631" s="40" t="s">
        <v>447</v>
      </c>
      <c r="C631" s="40" t="s">
        <v>28</v>
      </c>
      <c r="D631" s="41">
        <v>889</v>
      </c>
      <c r="E631" s="42" t="s">
        <v>2</v>
      </c>
      <c r="F631" s="43">
        <f t="shared" si="28"/>
        <v>5.33</v>
      </c>
      <c r="G631" s="40" t="s">
        <v>449</v>
      </c>
      <c r="H631" s="44">
        <v>2</v>
      </c>
      <c r="I631" s="40"/>
      <c r="J631" s="44"/>
      <c r="K631" s="17">
        <f t="shared" si="29"/>
        <v>2</v>
      </c>
      <c r="L631" s="45">
        <f t="shared" si="30"/>
        <v>8</v>
      </c>
    </row>
    <row r="632" spans="1:12" ht="69" x14ac:dyDescent="0.3">
      <c r="A632" s="39">
        <v>615</v>
      </c>
      <c r="B632" s="40" t="s">
        <v>443</v>
      </c>
      <c r="C632" s="40" t="s">
        <v>28</v>
      </c>
      <c r="D632" s="41">
        <v>949</v>
      </c>
      <c r="E632" s="42" t="s">
        <v>2</v>
      </c>
      <c r="F632" s="43">
        <f t="shared" si="28"/>
        <v>5.69</v>
      </c>
      <c r="G632" s="40" t="s">
        <v>450</v>
      </c>
      <c r="H632" s="44">
        <v>3</v>
      </c>
      <c r="I632" s="40" t="s">
        <v>451</v>
      </c>
      <c r="J632" s="44">
        <v>3</v>
      </c>
      <c r="K632" s="17">
        <f t="shared" si="29"/>
        <v>6</v>
      </c>
      <c r="L632" s="45">
        <f t="shared" si="30"/>
        <v>25.61</v>
      </c>
    </row>
    <row r="633" spans="1:12" ht="69" x14ac:dyDescent="0.3">
      <c r="A633" s="39">
        <v>616</v>
      </c>
      <c r="B633" s="40" t="s">
        <v>443</v>
      </c>
      <c r="C633" s="40" t="s">
        <v>28</v>
      </c>
      <c r="D633" s="41">
        <v>909</v>
      </c>
      <c r="E633" s="42" t="s">
        <v>2</v>
      </c>
      <c r="F633" s="43">
        <f t="shared" si="28"/>
        <v>5.45</v>
      </c>
      <c r="G633" s="40" t="s">
        <v>450</v>
      </c>
      <c r="H633" s="44">
        <v>2</v>
      </c>
      <c r="I633" s="40" t="s">
        <v>452</v>
      </c>
      <c r="J633" s="44">
        <v>2</v>
      </c>
      <c r="K633" s="17">
        <f t="shared" si="29"/>
        <v>4</v>
      </c>
      <c r="L633" s="45">
        <f t="shared" si="30"/>
        <v>16.350000000000001</v>
      </c>
    </row>
    <row r="634" spans="1:12" ht="69" x14ac:dyDescent="0.3">
      <c r="A634" s="39">
        <v>617</v>
      </c>
      <c r="B634" s="40" t="s">
        <v>443</v>
      </c>
      <c r="C634" s="40" t="s">
        <v>28</v>
      </c>
      <c r="D634" s="41">
        <v>949</v>
      </c>
      <c r="E634" s="42" t="s">
        <v>2</v>
      </c>
      <c r="F634" s="43">
        <f t="shared" si="28"/>
        <v>5.69</v>
      </c>
      <c r="G634" s="40"/>
      <c r="H634" s="44"/>
      <c r="I634" s="40" t="s">
        <v>453</v>
      </c>
      <c r="J634" s="44">
        <v>2</v>
      </c>
      <c r="K634" s="17">
        <f t="shared" si="29"/>
        <v>2</v>
      </c>
      <c r="L634" s="45">
        <f t="shared" si="30"/>
        <v>8.5399999999999991</v>
      </c>
    </row>
    <row r="635" spans="1:12" ht="41.4" x14ac:dyDescent="0.3">
      <c r="A635" s="39">
        <v>618</v>
      </c>
      <c r="B635" s="40" t="s">
        <v>447</v>
      </c>
      <c r="C635" s="40" t="s">
        <v>28</v>
      </c>
      <c r="D635" s="41">
        <v>949</v>
      </c>
      <c r="E635" s="42" t="s">
        <v>2</v>
      </c>
      <c r="F635" s="43">
        <f t="shared" si="28"/>
        <v>5.69</v>
      </c>
      <c r="G635" s="40" t="s">
        <v>454</v>
      </c>
      <c r="H635" s="44">
        <v>1</v>
      </c>
      <c r="I635" s="40"/>
      <c r="J635" s="44"/>
      <c r="K635" s="17">
        <f t="shared" si="29"/>
        <v>1</v>
      </c>
      <c r="L635" s="45">
        <f t="shared" si="30"/>
        <v>4.2699999999999996</v>
      </c>
    </row>
    <row r="636" spans="1:12" ht="96.6" x14ac:dyDescent="0.3">
      <c r="A636" s="39">
        <v>619</v>
      </c>
      <c r="B636" s="40" t="s">
        <v>447</v>
      </c>
      <c r="C636" s="40" t="s">
        <v>28</v>
      </c>
      <c r="D636" s="41">
        <v>889</v>
      </c>
      <c r="E636" s="42" t="s">
        <v>2</v>
      </c>
      <c r="F636" s="43">
        <f t="shared" si="28"/>
        <v>5.33</v>
      </c>
      <c r="G636" s="40" t="s">
        <v>455</v>
      </c>
      <c r="H636" s="44">
        <v>3</v>
      </c>
      <c r="I636" s="40" t="s">
        <v>456</v>
      </c>
      <c r="J636" s="44">
        <v>2</v>
      </c>
      <c r="K636" s="17">
        <f t="shared" si="29"/>
        <v>5</v>
      </c>
      <c r="L636" s="45">
        <f t="shared" si="30"/>
        <v>19.989999999999998</v>
      </c>
    </row>
    <row r="637" spans="1:12" ht="41.4" x14ac:dyDescent="0.3">
      <c r="A637" s="39">
        <v>620</v>
      </c>
      <c r="B637" s="40" t="s">
        <v>443</v>
      </c>
      <c r="C637" s="40" t="s">
        <v>28</v>
      </c>
      <c r="D637" s="41">
        <v>929</v>
      </c>
      <c r="E637" s="42" t="s">
        <v>2</v>
      </c>
      <c r="F637" s="43">
        <f t="shared" si="28"/>
        <v>5.57</v>
      </c>
      <c r="G637" s="40" t="s">
        <v>455</v>
      </c>
      <c r="H637" s="44">
        <v>1</v>
      </c>
      <c r="I637" s="40"/>
      <c r="J637" s="44"/>
      <c r="K637" s="17">
        <f t="shared" si="29"/>
        <v>1</v>
      </c>
      <c r="L637" s="45">
        <f t="shared" si="30"/>
        <v>4.18</v>
      </c>
    </row>
    <row r="638" spans="1:12" ht="55.2" x14ac:dyDescent="0.3">
      <c r="A638" s="39">
        <v>621</v>
      </c>
      <c r="B638" s="40" t="s">
        <v>447</v>
      </c>
      <c r="C638" s="40" t="s">
        <v>28</v>
      </c>
      <c r="D638" s="41">
        <v>869</v>
      </c>
      <c r="E638" s="42" t="s">
        <v>2</v>
      </c>
      <c r="F638" s="43">
        <f t="shared" si="28"/>
        <v>5.21</v>
      </c>
      <c r="G638" s="40" t="s">
        <v>457</v>
      </c>
      <c r="H638" s="44">
        <v>1</v>
      </c>
      <c r="I638" s="40" t="s">
        <v>458</v>
      </c>
      <c r="J638" s="44">
        <v>1</v>
      </c>
      <c r="K638" s="17">
        <f t="shared" si="29"/>
        <v>2</v>
      </c>
      <c r="L638" s="45">
        <f t="shared" si="30"/>
        <v>7.82</v>
      </c>
    </row>
    <row r="639" spans="1:12" ht="151.80000000000001" x14ac:dyDescent="0.3">
      <c r="A639" s="39">
        <v>622</v>
      </c>
      <c r="B639" s="40" t="s">
        <v>447</v>
      </c>
      <c r="C639" s="40" t="s">
        <v>28</v>
      </c>
      <c r="D639" s="41">
        <v>909</v>
      </c>
      <c r="E639" s="42" t="s">
        <v>2</v>
      </c>
      <c r="F639" s="43">
        <f t="shared" si="28"/>
        <v>5.45</v>
      </c>
      <c r="G639" s="40" t="s">
        <v>459</v>
      </c>
      <c r="H639" s="44">
        <v>5</v>
      </c>
      <c r="I639" s="40" t="s">
        <v>460</v>
      </c>
      <c r="J639" s="44">
        <v>5</v>
      </c>
      <c r="K639" s="17">
        <f t="shared" si="29"/>
        <v>10</v>
      </c>
      <c r="L639" s="45">
        <f t="shared" si="30"/>
        <v>40.880000000000003</v>
      </c>
    </row>
    <row r="640" spans="1:12" ht="55.2" x14ac:dyDescent="0.3">
      <c r="A640" s="39">
        <v>623</v>
      </c>
      <c r="B640" s="40" t="s">
        <v>443</v>
      </c>
      <c r="C640" s="40" t="s">
        <v>28</v>
      </c>
      <c r="D640" s="41">
        <v>949</v>
      </c>
      <c r="E640" s="42" t="s">
        <v>2</v>
      </c>
      <c r="F640" s="43">
        <f t="shared" si="28"/>
        <v>5.69</v>
      </c>
      <c r="G640" s="40" t="s">
        <v>461</v>
      </c>
      <c r="H640" s="44">
        <v>3</v>
      </c>
      <c r="I640" s="40"/>
      <c r="J640" s="44"/>
      <c r="K640" s="17">
        <f t="shared" si="29"/>
        <v>3</v>
      </c>
      <c r="L640" s="45">
        <f t="shared" si="30"/>
        <v>12.8</v>
      </c>
    </row>
    <row r="641" spans="1:12" ht="55.2" x14ac:dyDescent="0.3">
      <c r="A641" s="39">
        <v>624</v>
      </c>
      <c r="B641" s="40" t="s">
        <v>447</v>
      </c>
      <c r="C641" s="40" t="s">
        <v>74</v>
      </c>
      <c r="D641" s="41">
        <v>903</v>
      </c>
      <c r="E641" s="42" t="s">
        <v>2</v>
      </c>
      <c r="F641" s="43">
        <f t="shared" si="28"/>
        <v>5.41</v>
      </c>
      <c r="G641" s="40" t="s">
        <v>461</v>
      </c>
      <c r="H641" s="44">
        <v>3</v>
      </c>
      <c r="I641" s="40"/>
      <c r="J641" s="44"/>
      <c r="K641" s="17">
        <f t="shared" si="29"/>
        <v>3</v>
      </c>
      <c r="L641" s="45">
        <f t="shared" si="30"/>
        <v>12.17</v>
      </c>
    </row>
    <row r="642" spans="1:12" ht="110.4" x14ac:dyDescent="0.3">
      <c r="A642" s="39">
        <v>625</v>
      </c>
      <c r="B642" s="40" t="s">
        <v>443</v>
      </c>
      <c r="C642" s="40" t="s">
        <v>28</v>
      </c>
      <c r="D642" s="41">
        <v>909</v>
      </c>
      <c r="E642" s="42" t="s">
        <v>2</v>
      </c>
      <c r="F642" s="43">
        <f t="shared" si="28"/>
        <v>5.45</v>
      </c>
      <c r="G642" s="40" t="s">
        <v>462</v>
      </c>
      <c r="H642" s="44">
        <v>3</v>
      </c>
      <c r="I642" s="40" t="s">
        <v>463</v>
      </c>
      <c r="J642" s="44">
        <v>7</v>
      </c>
      <c r="K642" s="17">
        <f t="shared" si="29"/>
        <v>10</v>
      </c>
      <c r="L642" s="45">
        <f t="shared" si="30"/>
        <v>40.880000000000003</v>
      </c>
    </row>
    <row r="643" spans="1:12" ht="82.8" x14ac:dyDescent="0.3">
      <c r="A643" s="39">
        <v>626</v>
      </c>
      <c r="B643" s="40" t="s">
        <v>447</v>
      </c>
      <c r="C643" s="40" t="s">
        <v>28</v>
      </c>
      <c r="D643" s="41">
        <v>929</v>
      </c>
      <c r="E643" s="42" t="s">
        <v>2</v>
      </c>
      <c r="F643" s="43">
        <f t="shared" si="28"/>
        <v>5.57</v>
      </c>
      <c r="G643" s="40"/>
      <c r="H643" s="44"/>
      <c r="I643" s="40" t="s">
        <v>464</v>
      </c>
      <c r="J643" s="44">
        <v>2</v>
      </c>
      <c r="K643" s="17">
        <f t="shared" si="29"/>
        <v>2</v>
      </c>
      <c r="L643" s="45">
        <f t="shared" si="30"/>
        <v>8.36</v>
      </c>
    </row>
    <row r="644" spans="1:12" ht="82.8" x14ac:dyDescent="0.3">
      <c r="A644" s="39">
        <v>627</v>
      </c>
      <c r="B644" s="40" t="s">
        <v>443</v>
      </c>
      <c r="C644" s="40" t="s">
        <v>25</v>
      </c>
      <c r="D644" s="41">
        <v>1145</v>
      </c>
      <c r="E644" s="42" t="s">
        <v>2</v>
      </c>
      <c r="F644" s="43">
        <f t="shared" si="28"/>
        <v>6.86</v>
      </c>
      <c r="G644" s="40" t="s">
        <v>465</v>
      </c>
      <c r="H644" s="44">
        <v>6</v>
      </c>
      <c r="I644" s="40"/>
      <c r="J644" s="44"/>
      <c r="K644" s="17">
        <f t="shared" si="29"/>
        <v>6</v>
      </c>
      <c r="L644" s="45">
        <f t="shared" si="30"/>
        <v>30.87</v>
      </c>
    </row>
    <row r="645" spans="1:12" ht="110.4" x14ac:dyDescent="0.3">
      <c r="A645" s="39">
        <v>628</v>
      </c>
      <c r="B645" s="40" t="s">
        <v>466</v>
      </c>
      <c r="C645" s="40" t="s">
        <v>74</v>
      </c>
      <c r="D645" s="41">
        <v>903</v>
      </c>
      <c r="E645" s="42" t="s">
        <v>2</v>
      </c>
      <c r="F645" s="43">
        <f t="shared" si="28"/>
        <v>5.41</v>
      </c>
      <c r="G645" s="40" t="s">
        <v>467</v>
      </c>
      <c r="H645" s="44">
        <v>5</v>
      </c>
      <c r="I645" s="40"/>
      <c r="J645" s="44"/>
      <c r="K645" s="17">
        <f t="shared" si="29"/>
        <v>5</v>
      </c>
      <c r="L645" s="45">
        <f t="shared" si="30"/>
        <v>20.29</v>
      </c>
    </row>
    <row r="646" spans="1:12" ht="138" x14ac:dyDescent="0.3">
      <c r="A646" s="39">
        <v>629</v>
      </c>
      <c r="B646" s="40" t="s">
        <v>443</v>
      </c>
      <c r="C646" s="40" t="s">
        <v>28</v>
      </c>
      <c r="D646" s="41">
        <v>929</v>
      </c>
      <c r="E646" s="42" t="s">
        <v>2</v>
      </c>
      <c r="F646" s="43">
        <f t="shared" si="28"/>
        <v>5.57</v>
      </c>
      <c r="G646" s="40" t="s">
        <v>468</v>
      </c>
      <c r="H646" s="44">
        <v>8</v>
      </c>
      <c r="I646" s="40" t="s">
        <v>469</v>
      </c>
      <c r="J646" s="44">
        <v>3</v>
      </c>
      <c r="K646" s="17">
        <f t="shared" si="29"/>
        <v>11</v>
      </c>
      <c r="L646" s="45">
        <f t="shared" si="30"/>
        <v>45.95</v>
      </c>
    </row>
    <row r="647" spans="1:12" ht="138" x14ac:dyDescent="0.3">
      <c r="A647" s="39">
        <v>630</v>
      </c>
      <c r="B647" s="40" t="s">
        <v>470</v>
      </c>
      <c r="C647" s="40" t="s">
        <v>74</v>
      </c>
      <c r="D647" s="41">
        <v>843</v>
      </c>
      <c r="E647" s="42" t="s">
        <v>2</v>
      </c>
      <c r="F647" s="43">
        <f t="shared" si="28"/>
        <v>5.05</v>
      </c>
      <c r="G647" s="40" t="s">
        <v>471</v>
      </c>
      <c r="H647" s="44">
        <v>8</v>
      </c>
      <c r="I647" s="40" t="s">
        <v>472</v>
      </c>
      <c r="J647" s="44">
        <v>3</v>
      </c>
      <c r="K647" s="17">
        <f t="shared" si="29"/>
        <v>11</v>
      </c>
      <c r="L647" s="45">
        <f t="shared" si="30"/>
        <v>41.66</v>
      </c>
    </row>
    <row r="648" spans="1:12" ht="234.6" x14ac:dyDescent="0.3">
      <c r="A648" s="39">
        <v>631</v>
      </c>
      <c r="B648" s="40" t="s">
        <v>443</v>
      </c>
      <c r="C648" s="40" t="s">
        <v>28</v>
      </c>
      <c r="D648" s="41">
        <v>889</v>
      </c>
      <c r="E648" s="42" t="s">
        <v>2</v>
      </c>
      <c r="F648" s="43">
        <f t="shared" si="28"/>
        <v>5.33</v>
      </c>
      <c r="G648" s="40" t="s">
        <v>473</v>
      </c>
      <c r="H648" s="44">
        <v>20</v>
      </c>
      <c r="I648" s="40" t="s">
        <v>474</v>
      </c>
      <c r="J648" s="44">
        <v>3</v>
      </c>
      <c r="K648" s="17">
        <f t="shared" si="29"/>
        <v>23</v>
      </c>
      <c r="L648" s="45">
        <f t="shared" si="30"/>
        <v>91.94</v>
      </c>
    </row>
    <row r="649" spans="1:12" ht="207" x14ac:dyDescent="0.3">
      <c r="A649" s="39">
        <v>632</v>
      </c>
      <c r="B649" s="40" t="s">
        <v>443</v>
      </c>
      <c r="C649" s="40" t="s">
        <v>28</v>
      </c>
      <c r="D649" s="41">
        <v>843</v>
      </c>
      <c r="E649" s="42" t="s">
        <v>2</v>
      </c>
      <c r="F649" s="43">
        <f t="shared" si="28"/>
        <v>5.05</v>
      </c>
      <c r="G649" s="40" t="s">
        <v>475</v>
      </c>
      <c r="H649" s="44">
        <v>20</v>
      </c>
      <c r="I649" s="40" t="s">
        <v>476</v>
      </c>
      <c r="J649" s="44">
        <v>3</v>
      </c>
      <c r="K649" s="17">
        <f t="shared" si="29"/>
        <v>23</v>
      </c>
      <c r="L649" s="45">
        <f t="shared" si="30"/>
        <v>87.11</v>
      </c>
    </row>
    <row r="650" spans="1:12" ht="220.8" x14ac:dyDescent="0.3">
      <c r="A650" s="39">
        <v>633</v>
      </c>
      <c r="B650" s="40" t="s">
        <v>443</v>
      </c>
      <c r="C650" s="40" t="s">
        <v>28</v>
      </c>
      <c r="D650" s="41">
        <v>949</v>
      </c>
      <c r="E650" s="42" t="s">
        <v>2</v>
      </c>
      <c r="F650" s="43">
        <f t="shared" si="28"/>
        <v>5.69</v>
      </c>
      <c r="G650" s="40" t="s">
        <v>477</v>
      </c>
      <c r="H650" s="44">
        <v>9</v>
      </c>
      <c r="I650" s="40"/>
      <c r="J650" s="44"/>
      <c r="K650" s="17">
        <f t="shared" si="29"/>
        <v>9</v>
      </c>
      <c r="L650" s="45">
        <f t="shared" si="30"/>
        <v>38.409999999999997</v>
      </c>
    </row>
    <row r="651" spans="1:12" ht="179.4" x14ac:dyDescent="0.3">
      <c r="A651" s="39">
        <v>634</v>
      </c>
      <c r="B651" s="40" t="s">
        <v>478</v>
      </c>
      <c r="C651" s="40" t="s">
        <v>28</v>
      </c>
      <c r="D651" s="41">
        <v>869</v>
      </c>
      <c r="E651" s="42" t="s">
        <v>2</v>
      </c>
      <c r="F651" s="43">
        <f t="shared" si="28"/>
        <v>5.21</v>
      </c>
      <c r="G651" s="40" t="s">
        <v>479</v>
      </c>
      <c r="H651" s="44">
        <v>8</v>
      </c>
      <c r="I651" s="40"/>
      <c r="J651" s="44"/>
      <c r="K651" s="17">
        <f t="shared" si="29"/>
        <v>8</v>
      </c>
      <c r="L651" s="45">
        <f t="shared" si="30"/>
        <v>31.26</v>
      </c>
    </row>
    <row r="652" spans="1:12" ht="69" x14ac:dyDescent="0.3">
      <c r="A652" s="39">
        <v>635</v>
      </c>
      <c r="B652" s="40" t="s">
        <v>480</v>
      </c>
      <c r="C652" s="40" t="s">
        <v>25</v>
      </c>
      <c r="D652" s="41">
        <v>1145</v>
      </c>
      <c r="E652" s="42" t="s">
        <v>2</v>
      </c>
      <c r="F652" s="43">
        <f t="shared" si="28"/>
        <v>6.86</v>
      </c>
      <c r="G652" s="40" t="s">
        <v>481</v>
      </c>
      <c r="H652" s="44">
        <v>7</v>
      </c>
      <c r="I652" s="40" t="s">
        <v>482</v>
      </c>
      <c r="J652" s="44">
        <v>3</v>
      </c>
      <c r="K652" s="17">
        <f t="shared" ref="K652:K715" si="31">H652+J652</f>
        <v>10</v>
      </c>
      <c r="L652" s="45">
        <f t="shared" si="30"/>
        <v>51.45</v>
      </c>
    </row>
    <row r="653" spans="1:12" ht="69" x14ac:dyDescent="0.3">
      <c r="A653" s="39">
        <v>636</v>
      </c>
      <c r="B653" s="40" t="s">
        <v>480</v>
      </c>
      <c r="C653" s="40" t="s">
        <v>28</v>
      </c>
      <c r="D653" s="41">
        <v>889</v>
      </c>
      <c r="E653" s="42" t="s">
        <v>2</v>
      </c>
      <c r="F653" s="43">
        <f t="shared" si="28"/>
        <v>5.33</v>
      </c>
      <c r="G653" s="40" t="s">
        <v>481</v>
      </c>
      <c r="H653" s="44">
        <v>7</v>
      </c>
      <c r="I653" s="40" t="s">
        <v>482</v>
      </c>
      <c r="J653" s="44">
        <v>3</v>
      </c>
      <c r="K653" s="17">
        <f t="shared" si="31"/>
        <v>10</v>
      </c>
      <c r="L653" s="45">
        <f t="shared" ref="L653:L716" si="32">ROUND(K653*F653*$L$4,2)</f>
        <v>39.979999999999997</v>
      </c>
    </row>
    <row r="654" spans="1:12" ht="41.4" x14ac:dyDescent="0.3">
      <c r="A654" s="39">
        <v>637</v>
      </c>
      <c r="B654" s="40" t="s">
        <v>478</v>
      </c>
      <c r="C654" s="40" t="s">
        <v>28</v>
      </c>
      <c r="D654" s="41">
        <v>889</v>
      </c>
      <c r="E654" s="42" t="s">
        <v>2</v>
      </c>
      <c r="F654" s="43">
        <f t="shared" si="28"/>
        <v>5.33</v>
      </c>
      <c r="G654" s="40" t="s">
        <v>483</v>
      </c>
      <c r="H654" s="44">
        <v>1</v>
      </c>
      <c r="I654" s="40"/>
      <c r="J654" s="44"/>
      <c r="K654" s="17">
        <f t="shared" si="31"/>
        <v>1</v>
      </c>
      <c r="L654" s="45">
        <f t="shared" si="32"/>
        <v>4</v>
      </c>
    </row>
    <row r="655" spans="1:12" ht="82.8" x14ac:dyDescent="0.3">
      <c r="A655" s="39">
        <v>638</v>
      </c>
      <c r="B655" s="40" t="s">
        <v>478</v>
      </c>
      <c r="C655" s="40" t="s">
        <v>28</v>
      </c>
      <c r="D655" s="41">
        <v>909</v>
      </c>
      <c r="E655" s="42" t="s">
        <v>2</v>
      </c>
      <c r="F655" s="43">
        <f t="shared" si="28"/>
        <v>5.45</v>
      </c>
      <c r="G655" s="40" t="s">
        <v>484</v>
      </c>
      <c r="H655" s="44">
        <v>4</v>
      </c>
      <c r="I655" s="40"/>
      <c r="J655" s="44"/>
      <c r="K655" s="17">
        <f t="shared" si="31"/>
        <v>4</v>
      </c>
      <c r="L655" s="45">
        <f t="shared" si="32"/>
        <v>16.350000000000001</v>
      </c>
    </row>
    <row r="656" spans="1:12" ht="41.4" x14ac:dyDescent="0.3">
      <c r="A656" s="39">
        <v>639</v>
      </c>
      <c r="B656" s="40" t="s">
        <v>485</v>
      </c>
      <c r="C656" s="40" t="s">
        <v>28</v>
      </c>
      <c r="D656" s="41">
        <v>949</v>
      </c>
      <c r="E656" s="42" t="s">
        <v>2</v>
      </c>
      <c r="F656" s="43">
        <f t="shared" si="28"/>
        <v>5.69</v>
      </c>
      <c r="G656" s="40" t="s">
        <v>486</v>
      </c>
      <c r="H656" s="44">
        <v>1</v>
      </c>
      <c r="I656" s="40"/>
      <c r="J656" s="44"/>
      <c r="K656" s="17">
        <f t="shared" si="31"/>
        <v>1</v>
      </c>
      <c r="L656" s="45">
        <f t="shared" si="32"/>
        <v>4.2699999999999996</v>
      </c>
    </row>
    <row r="657" spans="1:12" ht="41.4" x14ac:dyDescent="0.3">
      <c r="A657" s="39">
        <v>640</v>
      </c>
      <c r="B657" s="40" t="s">
        <v>478</v>
      </c>
      <c r="C657" s="40" t="s">
        <v>28</v>
      </c>
      <c r="D657" s="41">
        <v>949</v>
      </c>
      <c r="E657" s="42" t="s">
        <v>2</v>
      </c>
      <c r="F657" s="43">
        <f t="shared" si="28"/>
        <v>5.69</v>
      </c>
      <c r="G657" s="40" t="s">
        <v>487</v>
      </c>
      <c r="H657" s="44">
        <v>1</v>
      </c>
      <c r="I657" s="40"/>
      <c r="J657" s="44"/>
      <c r="K657" s="17">
        <f t="shared" si="31"/>
        <v>1</v>
      </c>
      <c r="L657" s="45">
        <f t="shared" si="32"/>
        <v>4.2699999999999996</v>
      </c>
    </row>
    <row r="658" spans="1:12" ht="41.4" x14ac:dyDescent="0.3">
      <c r="A658" s="39">
        <v>641</v>
      </c>
      <c r="B658" s="40" t="s">
        <v>478</v>
      </c>
      <c r="C658" s="40" t="s">
        <v>74</v>
      </c>
      <c r="D658" s="41">
        <v>843</v>
      </c>
      <c r="E658" s="42" t="s">
        <v>2</v>
      </c>
      <c r="F658" s="43">
        <f t="shared" si="28"/>
        <v>5.05</v>
      </c>
      <c r="G658" s="40" t="s">
        <v>487</v>
      </c>
      <c r="H658" s="44">
        <v>1</v>
      </c>
      <c r="I658" s="40"/>
      <c r="J658" s="44"/>
      <c r="K658" s="17">
        <f t="shared" si="31"/>
        <v>1</v>
      </c>
      <c r="L658" s="45">
        <f t="shared" si="32"/>
        <v>3.79</v>
      </c>
    </row>
    <row r="659" spans="1:12" ht="234.6" x14ac:dyDescent="0.3">
      <c r="A659" s="39">
        <v>642</v>
      </c>
      <c r="B659" s="40" t="s">
        <v>478</v>
      </c>
      <c r="C659" s="40" t="s">
        <v>74</v>
      </c>
      <c r="D659" s="41">
        <v>843</v>
      </c>
      <c r="E659" s="42" t="s">
        <v>2</v>
      </c>
      <c r="F659" s="43">
        <f t="shared" si="28"/>
        <v>5.05</v>
      </c>
      <c r="G659" s="40" t="s">
        <v>488</v>
      </c>
      <c r="H659" s="44">
        <v>20</v>
      </c>
      <c r="I659" s="40" t="s">
        <v>489</v>
      </c>
      <c r="J659" s="44">
        <v>1</v>
      </c>
      <c r="K659" s="17">
        <f t="shared" si="31"/>
        <v>21</v>
      </c>
      <c r="L659" s="45">
        <f t="shared" si="32"/>
        <v>79.540000000000006</v>
      </c>
    </row>
    <row r="660" spans="1:12" ht="234.6" x14ac:dyDescent="0.3">
      <c r="A660" s="39">
        <v>643</v>
      </c>
      <c r="B660" s="40" t="s">
        <v>485</v>
      </c>
      <c r="C660" s="40" t="s">
        <v>28</v>
      </c>
      <c r="D660" s="41">
        <v>949</v>
      </c>
      <c r="E660" s="42" t="s">
        <v>2</v>
      </c>
      <c r="F660" s="43">
        <f t="shared" si="28"/>
        <v>5.69</v>
      </c>
      <c r="G660" s="40" t="s">
        <v>488</v>
      </c>
      <c r="H660" s="44">
        <v>20</v>
      </c>
      <c r="I660" s="40"/>
      <c r="J660" s="44"/>
      <c r="K660" s="17">
        <f t="shared" si="31"/>
        <v>20</v>
      </c>
      <c r="L660" s="45">
        <f t="shared" si="32"/>
        <v>85.35</v>
      </c>
    </row>
    <row r="661" spans="1:12" ht="207" x14ac:dyDescent="0.3">
      <c r="A661" s="39">
        <v>644</v>
      </c>
      <c r="B661" s="40" t="s">
        <v>447</v>
      </c>
      <c r="C661" s="40" t="s">
        <v>74</v>
      </c>
      <c r="D661" s="41">
        <v>843</v>
      </c>
      <c r="E661" s="42" t="s">
        <v>2</v>
      </c>
      <c r="F661" s="43">
        <f t="shared" si="28"/>
        <v>5.05</v>
      </c>
      <c r="G661" s="40" t="s">
        <v>490</v>
      </c>
      <c r="H661" s="44">
        <v>9</v>
      </c>
      <c r="I661" s="40"/>
      <c r="J661" s="44"/>
      <c r="K661" s="17">
        <f t="shared" si="31"/>
        <v>9</v>
      </c>
      <c r="L661" s="45">
        <f t="shared" si="32"/>
        <v>34.090000000000003</v>
      </c>
    </row>
    <row r="662" spans="1:12" ht="165.6" x14ac:dyDescent="0.3">
      <c r="A662" s="39">
        <v>645</v>
      </c>
      <c r="B662" s="40" t="s">
        <v>447</v>
      </c>
      <c r="C662" s="40" t="s">
        <v>28</v>
      </c>
      <c r="D662" s="41">
        <v>949</v>
      </c>
      <c r="E662" s="42" t="s">
        <v>2</v>
      </c>
      <c r="F662" s="43">
        <f t="shared" si="28"/>
        <v>5.69</v>
      </c>
      <c r="G662" s="40" t="s">
        <v>491</v>
      </c>
      <c r="H662" s="44">
        <v>5</v>
      </c>
      <c r="I662" s="40"/>
      <c r="J662" s="44"/>
      <c r="K662" s="17">
        <f t="shared" si="31"/>
        <v>5</v>
      </c>
      <c r="L662" s="45">
        <f t="shared" si="32"/>
        <v>21.34</v>
      </c>
    </row>
    <row r="663" spans="1:12" ht="96.6" x14ac:dyDescent="0.3">
      <c r="A663" s="39">
        <v>646</v>
      </c>
      <c r="B663" s="40" t="s">
        <v>447</v>
      </c>
      <c r="C663" s="40" t="s">
        <v>74</v>
      </c>
      <c r="D663" s="41">
        <v>863</v>
      </c>
      <c r="E663" s="42" t="s">
        <v>2</v>
      </c>
      <c r="F663" s="43">
        <f t="shared" si="28"/>
        <v>5.17</v>
      </c>
      <c r="G663" s="40" t="s">
        <v>492</v>
      </c>
      <c r="H663" s="44">
        <v>6</v>
      </c>
      <c r="I663" s="40" t="s">
        <v>493</v>
      </c>
      <c r="J663" s="44">
        <v>1</v>
      </c>
      <c r="K663" s="17">
        <f t="shared" si="31"/>
        <v>7</v>
      </c>
      <c r="L663" s="45">
        <f t="shared" si="32"/>
        <v>27.14</v>
      </c>
    </row>
    <row r="664" spans="1:12" ht="110.4" x14ac:dyDescent="0.3">
      <c r="A664" s="39">
        <v>647</v>
      </c>
      <c r="B664" s="40" t="s">
        <v>447</v>
      </c>
      <c r="C664" s="40" t="s">
        <v>74</v>
      </c>
      <c r="D664" s="41">
        <v>1062</v>
      </c>
      <c r="E664" s="42" t="s">
        <v>2</v>
      </c>
      <c r="F664" s="43">
        <f t="shared" si="28"/>
        <v>6.37</v>
      </c>
      <c r="G664" s="40" t="s">
        <v>494</v>
      </c>
      <c r="H664" s="44">
        <v>6</v>
      </c>
      <c r="I664" s="40"/>
      <c r="J664" s="44"/>
      <c r="K664" s="17">
        <f t="shared" si="31"/>
        <v>6</v>
      </c>
      <c r="L664" s="45">
        <f t="shared" si="32"/>
        <v>28.67</v>
      </c>
    </row>
    <row r="665" spans="1:12" ht="55.2" x14ac:dyDescent="0.3">
      <c r="A665" s="39">
        <v>648</v>
      </c>
      <c r="B665" s="40" t="s">
        <v>447</v>
      </c>
      <c r="C665" s="40" t="s">
        <v>28</v>
      </c>
      <c r="D665" s="41">
        <v>949</v>
      </c>
      <c r="E665" s="42" t="s">
        <v>2</v>
      </c>
      <c r="F665" s="43">
        <f t="shared" si="28"/>
        <v>5.69</v>
      </c>
      <c r="G665" s="40" t="s">
        <v>495</v>
      </c>
      <c r="H665" s="44">
        <v>3</v>
      </c>
      <c r="I665" s="40"/>
      <c r="J665" s="44"/>
      <c r="K665" s="17">
        <f t="shared" si="31"/>
        <v>3</v>
      </c>
      <c r="L665" s="45">
        <f t="shared" si="32"/>
        <v>12.8</v>
      </c>
    </row>
    <row r="666" spans="1:12" ht="110.4" x14ac:dyDescent="0.3">
      <c r="A666" s="39">
        <v>649</v>
      </c>
      <c r="B666" s="40" t="s">
        <v>443</v>
      </c>
      <c r="C666" s="40" t="s">
        <v>28</v>
      </c>
      <c r="D666" s="41">
        <v>869</v>
      </c>
      <c r="E666" s="42" t="s">
        <v>2</v>
      </c>
      <c r="F666" s="43">
        <f t="shared" si="28"/>
        <v>5.21</v>
      </c>
      <c r="G666" s="40" t="s">
        <v>496</v>
      </c>
      <c r="H666" s="44">
        <v>3</v>
      </c>
      <c r="I666" s="40" t="s">
        <v>497</v>
      </c>
      <c r="J666" s="44">
        <v>1</v>
      </c>
      <c r="K666" s="17">
        <f t="shared" si="31"/>
        <v>4</v>
      </c>
      <c r="L666" s="45">
        <f t="shared" si="32"/>
        <v>15.63</v>
      </c>
    </row>
    <row r="667" spans="1:12" ht="124.2" x14ac:dyDescent="0.3">
      <c r="A667" s="39">
        <v>650</v>
      </c>
      <c r="B667" s="40" t="s">
        <v>447</v>
      </c>
      <c r="C667" s="40" t="s">
        <v>74</v>
      </c>
      <c r="D667" s="41">
        <v>923</v>
      </c>
      <c r="E667" s="42" t="s">
        <v>2</v>
      </c>
      <c r="F667" s="43">
        <f t="shared" si="28"/>
        <v>5.53</v>
      </c>
      <c r="G667" s="40" t="s">
        <v>498</v>
      </c>
      <c r="H667" s="44">
        <v>4</v>
      </c>
      <c r="I667" s="40"/>
      <c r="J667" s="44"/>
      <c r="K667" s="17">
        <f t="shared" si="31"/>
        <v>4</v>
      </c>
      <c r="L667" s="45">
        <f t="shared" si="32"/>
        <v>16.59</v>
      </c>
    </row>
    <row r="668" spans="1:12" ht="41.4" x14ac:dyDescent="0.3">
      <c r="A668" s="39">
        <v>651</v>
      </c>
      <c r="B668" s="40" t="s">
        <v>443</v>
      </c>
      <c r="C668" s="40" t="s">
        <v>28</v>
      </c>
      <c r="D668" s="41">
        <v>869</v>
      </c>
      <c r="E668" s="42" t="s">
        <v>2</v>
      </c>
      <c r="F668" s="43">
        <f t="shared" si="28"/>
        <v>5.21</v>
      </c>
      <c r="G668" s="40" t="s">
        <v>499</v>
      </c>
      <c r="H668" s="44">
        <v>1</v>
      </c>
      <c r="I668" s="40"/>
      <c r="J668" s="44"/>
      <c r="K668" s="17">
        <f t="shared" si="31"/>
        <v>1</v>
      </c>
      <c r="L668" s="45">
        <f t="shared" si="32"/>
        <v>3.91</v>
      </c>
    </row>
    <row r="669" spans="1:12" ht="41.4" x14ac:dyDescent="0.3">
      <c r="A669" s="39">
        <v>652</v>
      </c>
      <c r="B669" s="40" t="s">
        <v>443</v>
      </c>
      <c r="C669" s="40" t="s">
        <v>28</v>
      </c>
      <c r="D669" s="41">
        <v>949</v>
      </c>
      <c r="E669" s="42" t="s">
        <v>2</v>
      </c>
      <c r="F669" s="43">
        <f t="shared" si="28"/>
        <v>5.69</v>
      </c>
      <c r="G669" s="40" t="s">
        <v>500</v>
      </c>
      <c r="H669" s="44">
        <v>2</v>
      </c>
      <c r="I669" s="40"/>
      <c r="J669" s="44"/>
      <c r="K669" s="17">
        <f t="shared" si="31"/>
        <v>2</v>
      </c>
      <c r="L669" s="45">
        <f t="shared" si="32"/>
        <v>8.5399999999999991</v>
      </c>
    </row>
    <row r="670" spans="1:12" ht="55.2" x14ac:dyDescent="0.3">
      <c r="A670" s="39">
        <v>653</v>
      </c>
      <c r="B670" s="40" t="s">
        <v>447</v>
      </c>
      <c r="C670" s="40" t="s">
        <v>74</v>
      </c>
      <c r="D670" s="41">
        <v>1062</v>
      </c>
      <c r="E670" s="42" t="s">
        <v>2</v>
      </c>
      <c r="F670" s="43">
        <f t="shared" si="28"/>
        <v>6.37</v>
      </c>
      <c r="G670" s="40" t="s">
        <v>501</v>
      </c>
      <c r="H670" s="44">
        <v>2</v>
      </c>
      <c r="I670" s="40"/>
      <c r="J670" s="44"/>
      <c r="K670" s="17">
        <f t="shared" si="31"/>
        <v>2</v>
      </c>
      <c r="L670" s="45">
        <f t="shared" si="32"/>
        <v>9.56</v>
      </c>
    </row>
    <row r="671" spans="1:12" ht="55.2" x14ac:dyDescent="0.3">
      <c r="A671" s="39">
        <v>654</v>
      </c>
      <c r="B671" s="40" t="s">
        <v>447</v>
      </c>
      <c r="C671" s="40" t="s">
        <v>28</v>
      </c>
      <c r="D671" s="41">
        <v>929</v>
      </c>
      <c r="E671" s="42" t="s">
        <v>2</v>
      </c>
      <c r="F671" s="43">
        <f t="shared" si="28"/>
        <v>5.57</v>
      </c>
      <c r="G671" s="40" t="s">
        <v>502</v>
      </c>
      <c r="H671" s="44">
        <v>3</v>
      </c>
      <c r="I671" s="40"/>
      <c r="J671" s="44"/>
      <c r="K671" s="17">
        <f t="shared" si="31"/>
        <v>3</v>
      </c>
      <c r="L671" s="45">
        <f t="shared" si="32"/>
        <v>12.53</v>
      </c>
    </row>
    <row r="672" spans="1:12" ht="124.2" x14ac:dyDescent="0.3">
      <c r="A672" s="39">
        <v>655</v>
      </c>
      <c r="B672" s="40" t="s">
        <v>447</v>
      </c>
      <c r="C672" s="40" t="s">
        <v>74</v>
      </c>
      <c r="D672" s="41">
        <v>843</v>
      </c>
      <c r="E672" s="42" t="s">
        <v>2</v>
      </c>
      <c r="F672" s="43">
        <f t="shared" si="28"/>
        <v>5.05</v>
      </c>
      <c r="G672" s="40" t="s">
        <v>503</v>
      </c>
      <c r="H672" s="44">
        <v>4</v>
      </c>
      <c r="I672" s="40"/>
      <c r="J672" s="44"/>
      <c r="K672" s="17">
        <f t="shared" si="31"/>
        <v>4</v>
      </c>
      <c r="L672" s="45">
        <f t="shared" si="32"/>
        <v>15.15</v>
      </c>
    </row>
    <row r="673" spans="1:12" ht="41.4" x14ac:dyDescent="0.3">
      <c r="A673" s="39">
        <v>656</v>
      </c>
      <c r="B673" s="40" t="s">
        <v>447</v>
      </c>
      <c r="C673" s="40" t="s">
        <v>74</v>
      </c>
      <c r="D673" s="41">
        <v>843</v>
      </c>
      <c r="E673" s="42" t="s">
        <v>2</v>
      </c>
      <c r="F673" s="43">
        <f t="shared" si="28"/>
        <v>5.05</v>
      </c>
      <c r="G673" s="40" t="s">
        <v>504</v>
      </c>
      <c r="H673" s="44">
        <v>1</v>
      </c>
      <c r="I673" s="40"/>
      <c r="J673" s="44"/>
      <c r="K673" s="17">
        <f t="shared" si="31"/>
        <v>1</v>
      </c>
      <c r="L673" s="45">
        <f t="shared" si="32"/>
        <v>3.79</v>
      </c>
    </row>
    <row r="674" spans="1:12" ht="69" x14ac:dyDescent="0.3">
      <c r="A674" s="39">
        <v>657</v>
      </c>
      <c r="B674" s="40" t="s">
        <v>443</v>
      </c>
      <c r="C674" s="40" t="s">
        <v>28</v>
      </c>
      <c r="D674" s="41">
        <v>889</v>
      </c>
      <c r="E674" s="42" t="s">
        <v>2</v>
      </c>
      <c r="F674" s="43">
        <f t="shared" si="28"/>
        <v>5.33</v>
      </c>
      <c r="G674" s="40" t="s">
        <v>505</v>
      </c>
      <c r="H674" s="44">
        <v>2</v>
      </c>
      <c r="I674" s="40"/>
      <c r="J674" s="44"/>
      <c r="K674" s="17">
        <f t="shared" si="31"/>
        <v>2</v>
      </c>
      <c r="L674" s="45">
        <f t="shared" si="32"/>
        <v>8</v>
      </c>
    </row>
    <row r="675" spans="1:12" ht="69" x14ac:dyDescent="0.3">
      <c r="A675" s="39">
        <v>658</v>
      </c>
      <c r="B675" s="40" t="s">
        <v>447</v>
      </c>
      <c r="C675" s="40" t="s">
        <v>370</v>
      </c>
      <c r="D675" s="41">
        <v>1042</v>
      </c>
      <c r="E675" s="42" t="s">
        <v>2</v>
      </c>
      <c r="F675" s="43">
        <f t="shared" si="28"/>
        <v>6.25</v>
      </c>
      <c r="G675" s="40" t="s">
        <v>506</v>
      </c>
      <c r="H675" s="44">
        <v>6</v>
      </c>
      <c r="I675" s="40"/>
      <c r="J675" s="44"/>
      <c r="K675" s="17">
        <f t="shared" si="31"/>
        <v>6</v>
      </c>
      <c r="L675" s="45">
        <f t="shared" si="32"/>
        <v>28.13</v>
      </c>
    </row>
    <row r="676" spans="1:12" ht="69" x14ac:dyDescent="0.3">
      <c r="A676" s="39">
        <v>659</v>
      </c>
      <c r="B676" s="40" t="s">
        <v>447</v>
      </c>
      <c r="C676" s="40" t="s">
        <v>28</v>
      </c>
      <c r="D676" s="41">
        <v>949</v>
      </c>
      <c r="E676" s="42" t="s">
        <v>2</v>
      </c>
      <c r="F676" s="43">
        <f t="shared" si="28"/>
        <v>5.69</v>
      </c>
      <c r="G676" s="40" t="s">
        <v>507</v>
      </c>
      <c r="H676" s="44">
        <v>3</v>
      </c>
      <c r="I676" s="40"/>
      <c r="J676" s="44"/>
      <c r="K676" s="17">
        <f t="shared" si="31"/>
        <v>3</v>
      </c>
      <c r="L676" s="45">
        <f t="shared" si="32"/>
        <v>12.8</v>
      </c>
    </row>
    <row r="677" spans="1:12" ht="138" x14ac:dyDescent="0.3">
      <c r="A677" s="39">
        <v>660</v>
      </c>
      <c r="B677" s="40" t="s">
        <v>447</v>
      </c>
      <c r="C677" s="40" t="s">
        <v>74</v>
      </c>
      <c r="D677" s="41">
        <v>843</v>
      </c>
      <c r="E677" s="42" t="s">
        <v>2</v>
      </c>
      <c r="F677" s="43">
        <f t="shared" si="28"/>
        <v>5.05</v>
      </c>
      <c r="G677" s="40" t="s">
        <v>508</v>
      </c>
      <c r="H677" s="44">
        <v>8</v>
      </c>
      <c r="I677" s="40"/>
      <c r="J677" s="44"/>
      <c r="K677" s="17">
        <f t="shared" si="31"/>
        <v>8</v>
      </c>
      <c r="L677" s="45">
        <f t="shared" si="32"/>
        <v>30.3</v>
      </c>
    </row>
    <row r="678" spans="1:12" ht="96.6" x14ac:dyDescent="0.3">
      <c r="A678" s="39">
        <v>661</v>
      </c>
      <c r="B678" s="40" t="s">
        <v>447</v>
      </c>
      <c r="C678" s="40" t="s">
        <v>28</v>
      </c>
      <c r="D678" s="41">
        <v>869</v>
      </c>
      <c r="E678" s="42" t="s">
        <v>2</v>
      </c>
      <c r="F678" s="43">
        <f t="shared" ref="F678:F725" si="33">IF(D678=0,0,IF(E678=0,0,IF(IF(E678="s",$F$4,IF(E678="n",$F$3,0))&gt;0,ROUND(D678/IF(E678="s",$F$4,IF(E678="n",$F$3,0)),2),0)))</f>
        <v>5.21</v>
      </c>
      <c r="G678" s="40" t="s">
        <v>509</v>
      </c>
      <c r="H678" s="44">
        <v>6</v>
      </c>
      <c r="I678" s="40"/>
      <c r="J678" s="44"/>
      <c r="K678" s="17">
        <f t="shared" si="31"/>
        <v>6</v>
      </c>
      <c r="L678" s="45">
        <f t="shared" si="32"/>
        <v>23.45</v>
      </c>
    </row>
    <row r="679" spans="1:12" ht="124.2" x14ac:dyDescent="0.3">
      <c r="A679" s="39">
        <v>662</v>
      </c>
      <c r="B679" s="40" t="s">
        <v>447</v>
      </c>
      <c r="C679" s="40" t="s">
        <v>28</v>
      </c>
      <c r="D679" s="41">
        <v>889</v>
      </c>
      <c r="E679" s="42" t="s">
        <v>2</v>
      </c>
      <c r="F679" s="43">
        <f t="shared" si="33"/>
        <v>5.33</v>
      </c>
      <c r="G679" s="40" t="s">
        <v>510</v>
      </c>
      <c r="H679" s="44">
        <v>8</v>
      </c>
      <c r="I679" s="40"/>
      <c r="J679" s="44"/>
      <c r="K679" s="17">
        <f t="shared" si="31"/>
        <v>8</v>
      </c>
      <c r="L679" s="45">
        <f t="shared" si="32"/>
        <v>31.98</v>
      </c>
    </row>
    <row r="680" spans="1:12" ht="41.4" x14ac:dyDescent="0.3">
      <c r="A680" s="39">
        <v>663</v>
      </c>
      <c r="B680" s="40" t="s">
        <v>447</v>
      </c>
      <c r="C680" s="40" t="s">
        <v>74</v>
      </c>
      <c r="D680" s="41">
        <v>903</v>
      </c>
      <c r="E680" s="42" t="s">
        <v>2</v>
      </c>
      <c r="F680" s="43">
        <f t="shared" si="33"/>
        <v>5.41</v>
      </c>
      <c r="G680" s="40" t="s">
        <v>511</v>
      </c>
      <c r="H680" s="44">
        <v>3</v>
      </c>
      <c r="I680" s="40"/>
      <c r="J680" s="44"/>
      <c r="K680" s="17">
        <f t="shared" si="31"/>
        <v>3</v>
      </c>
      <c r="L680" s="45">
        <f t="shared" si="32"/>
        <v>12.17</v>
      </c>
    </row>
    <row r="681" spans="1:12" ht="151.80000000000001" x14ac:dyDescent="0.3">
      <c r="A681" s="39">
        <v>664</v>
      </c>
      <c r="B681" s="40" t="s">
        <v>480</v>
      </c>
      <c r="C681" s="40" t="s">
        <v>28</v>
      </c>
      <c r="D681" s="41">
        <v>869</v>
      </c>
      <c r="E681" s="42" t="s">
        <v>2</v>
      </c>
      <c r="F681" s="43">
        <f t="shared" si="33"/>
        <v>5.21</v>
      </c>
      <c r="G681" s="40" t="s">
        <v>512</v>
      </c>
      <c r="H681" s="44">
        <v>6</v>
      </c>
      <c r="I681" s="40"/>
      <c r="J681" s="44"/>
      <c r="K681" s="17">
        <f t="shared" si="31"/>
        <v>6</v>
      </c>
      <c r="L681" s="45">
        <f t="shared" si="32"/>
        <v>23.45</v>
      </c>
    </row>
    <row r="682" spans="1:12" ht="124.2" x14ac:dyDescent="0.3">
      <c r="A682" s="39">
        <v>665</v>
      </c>
      <c r="B682" s="40" t="s">
        <v>480</v>
      </c>
      <c r="C682" s="40" t="s">
        <v>28</v>
      </c>
      <c r="D682" s="41">
        <v>909</v>
      </c>
      <c r="E682" s="42" t="s">
        <v>2</v>
      </c>
      <c r="F682" s="43">
        <f t="shared" si="33"/>
        <v>5.45</v>
      </c>
      <c r="G682" s="40" t="s">
        <v>513</v>
      </c>
      <c r="H682" s="44">
        <v>11</v>
      </c>
      <c r="I682" s="40"/>
      <c r="J682" s="44"/>
      <c r="K682" s="17">
        <f t="shared" si="31"/>
        <v>11</v>
      </c>
      <c r="L682" s="45">
        <f t="shared" si="32"/>
        <v>44.96</v>
      </c>
    </row>
    <row r="683" spans="1:12" ht="165.6" x14ac:dyDescent="0.3">
      <c r="A683" s="39">
        <v>666</v>
      </c>
      <c r="B683" s="40" t="s">
        <v>480</v>
      </c>
      <c r="C683" s="40" t="s">
        <v>28</v>
      </c>
      <c r="D683" s="41">
        <v>889</v>
      </c>
      <c r="E683" s="42" t="s">
        <v>2</v>
      </c>
      <c r="F683" s="43">
        <f t="shared" si="33"/>
        <v>5.33</v>
      </c>
      <c r="G683" s="40" t="s">
        <v>514</v>
      </c>
      <c r="H683" s="44">
        <v>16</v>
      </c>
      <c r="I683" s="40"/>
      <c r="J683" s="44"/>
      <c r="K683" s="17">
        <f t="shared" si="31"/>
        <v>16</v>
      </c>
      <c r="L683" s="45">
        <f t="shared" si="32"/>
        <v>63.96</v>
      </c>
    </row>
    <row r="684" spans="1:12" ht="165.6" x14ac:dyDescent="0.3">
      <c r="A684" s="39">
        <v>667</v>
      </c>
      <c r="B684" s="40" t="s">
        <v>480</v>
      </c>
      <c r="C684" s="40" t="s">
        <v>28</v>
      </c>
      <c r="D684" s="41">
        <v>909</v>
      </c>
      <c r="E684" s="42" t="s">
        <v>2</v>
      </c>
      <c r="F684" s="43">
        <f t="shared" si="33"/>
        <v>5.45</v>
      </c>
      <c r="G684" s="40" t="s">
        <v>515</v>
      </c>
      <c r="H684" s="44">
        <v>13</v>
      </c>
      <c r="I684" s="40"/>
      <c r="J684" s="44"/>
      <c r="K684" s="17">
        <f t="shared" si="31"/>
        <v>13</v>
      </c>
      <c r="L684" s="45">
        <f t="shared" si="32"/>
        <v>53.14</v>
      </c>
    </row>
    <row r="685" spans="1:12" ht="55.2" x14ac:dyDescent="0.3">
      <c r="A685" s="39">
        <v>668</v>
      </c>
      <c r="B685" s="40" t="s">
        <v>466</v>
      </c>
      <c r="C685" s="40" t="s">
        <v>74</v>
      </c>
      <c r="D685" s="41">
        <v>863</v>
      </c>
      <c r="E685" s="42" t="s">
        <v>2</v>
      </c>
      <c r="F685" s="43">
        <f t="shared" si="33"/>
        <v>5.17</v>
      </c>
      <c r="G685" s="40" t="s">
        <v>516</v>
      </c>
      <c r="H685" s="44">
        <v>4</v>
      </c>
      <c r="I685" s="40"/>
      <c r="J685" s="44"/>
      <c r="K685" s="17">
        <f t="shared" si="31"/>
        <v>4</v>
      </c>
      <c r="L685" s="45">
        <f t="shared" si="32"/>
        <v>15.51</v>
      </c>
    </row>
    <row r="686" spans="1:12" ht="55.2" x14ac:dyDescent="0.3">
      <c r="A686" s="39">
        <v>669</v>
      </c>
      <c r="B686" s="40" t="s">
        <v>466</v>
      </c>
      <c r="C686" s="40" t="s">
        <v>74</v>
      </c>
      <c r="D686" s="41">
        <v>923</v>
      </c>
      <c r="E686" s="42" t="s">
        <v>2</v>
      </c>
      <c r="F686" s="43">
        <f t="shared" si="33"/>
        <v>5.53</v>
      </c>
      <c r="G686" s="40" t="s">
        <v>516</v>
      </c>
      <c r="H686" s="44">
        <v>4</v>
      </c>
      <c r="I686" s="40"/>
      <c r="J686" s="44"/>
      <c r="K686" s="17">
        <f t="shared" si="31"/>
        <v>4</v>
      </c>
      <c r="L686" s="45">
        <f t="shared" si="32"/>
        <v>16.59</v>
      </c>
    </row>
    <row r="687" spans="1:12" ht="193.2" x14ac:dyDescent="0.3">
      <c r="A687" s="39">
        <v>670</v>
      </c>
      <c r="B687" s="40" t="s">
        <v>480</v>
      </c>
      <c r="C687" s="40" t="s">
        <v>28</v>
      </c>
      <c r="D687" s="41">
        <v>889</v>
      </c>
      <c r="E687" s="42" t="s">
        <v>2</v>
      </c>
      <c r="F687" s="43">
        <f t="shared" si="33"/>
        <v>5.33</v>
      </c>
      <c r="G687" s="40" t="s">
        <v>517</v>
      </c>
      <c r="H687" s="44">
        <v>13</v>
      </c>
      <c r="I687" s="40" t="s">
        <v>518</v>
      </c>
      <c r="J687" s="44">
        <v>10</v>
      </c>
      <c r="K687" s="17">
        <f t="shared" si="31"/>
        <v>23</v>
      </c>
      <c r="L687" s="45">
        <f t="shared" si="32"/>
        <v>91.94</v>
      </c>
    </row>
    <row r="688" spans="1:12" ht="138" x14ac:dyDescent="0.3">
      <c r="A688" s="39">
        <v>671</v>
      </c>
      <c r="B688" s="40" t="s">
        <v>519</v>
      </c>
      <c r="C688" s="40" t="s">
        <v>28</v>
      </c>
      <c r="D688" s="41">
        <v>949</v>
      </c>
      <c r="E688" s="42" t="s">
        <v>2</v>
      </c>
      <c r="F688" s="43">
        <f t="shared" si="33"/>
        <v>5.69</v>
      </c>
      <c r="G688" s="40" t="s">
        <v>520</v>
      </c>
      <c r="H688" s="44">
        <v>10</v>
      </c>
      <c r="I688" s="40" t="s">
        <v>521</v>
      </c>
      <c r="J688" s="44">
        <v>2</v>
      </c>
      <c r="K688" s="17">
        <f t="shared" si="31"/>
        <v>12</v>
      </c>
      <c r="L688" s="45">
        <f t="shared" si="32"/>
        <v>51.21</v>
      </c>
    </row>
    <row r="689" spans="1:12" ht="41.4" x14ac:dyDescent="0.3">
      <c r="A689" s="39">
        <v>672</v>
      </c>
      <c r="B689" s="40" t="s">
        <v>519</v>
      </c>
      <c r="C689" s="40" t="s">
        <v>28</v>
      </c>
      <c r="D689" s="41">
        <v>889</v>
      </c>
      <c r="E689" s="42" t="s">
        <v>2</v>
      </c>
      <c r="F689" s="43">
        <f t="shared" si="33"/>
        <v>5.33</v>
      </c>
      <c r="G689" s="40" t="s">
        <v>522</v>
      </c>
      <c r="H689" s="44">
        <v>2</v>
      </c>
      <c r="I689" s="40"/>
      <c r="J689" s="44"/>
      <c r="K689" s="17">
        <f t="shared" si="31"/>
        <v>2</v>
      </c>
      <c r="L689" s="45">
        <f t="shared" si="32"/>
        <v>8</v>
      </c>
    </row>
    <row r="690" spans="1:12" ht="96.6" x14ac:dyDescent="0.3">
      <c r="A690" s="39">
        <v>673</v>
      </c>
      <c r="B690" s="40" t="s">
        <v>480</v>
      </c>
      <c r="C690" s="40" t="s">
        <v>28</v>
      </c>
      <c r="D690" s="41">
        <v>889</v>
      </c>
      <c r="E690" s="42" t="s">
        <v>2</v>
      </c>
      <c r="F690" s="43">
        <f t="shared" si="33"/>
        <v>5.33</v>
      </c>
      <c r="G690" s="40" t="s">
        <v>523</v>
      </c>
      <c r="H690" s="44">
        <v>2</v>
      </c>
      <c r="I690" s="40" t="s">
        <v>524</v>
      </c>
      <c r="J690" s="44">
        <v>5</v>
      </c>
      <c r="K690" s="17">
        <f t="shared" si="31"/>
        <v>7</v>
      </c>
      <c r="L690" s="45">
        <f t="shared" si="32"/>
        <v>27.98</v>
      </c>
    </row>
    <row r="691" spans="1:12" ht="69" x14ac:dyDescent="0.3">
      <c r="A691" s="39">
        <v>674</v>
      </c>
      <c r="B691" s="40" t="s">
        <v>519</v>
      </c>
      <c r="C691" s="40" t="s">
        <v>28</v>
      </c>
      <c r="D691" s="41">
        <v>949</v>
      </c>
      <c r="E691" s="42" t="s">
        <v>2</v>
      </c>
      <c r="F691" s="43">
        <f t="shared" si="33"/>
        <v>5.69</v>
      </c>
      <c r="G691" s="40" t="s">
        <v>525</v>
      </c>
      <c r="H691" s="44">
        <v>5</v>
      </c>
      <c r="I691" s="40"/>
      <c r="J691" s="44"/>
      <c r="K691" s="17">
        <f t="shared" si="31"/>
        <v>5</v>
      </c>
      <c r="L691" s="45">
        <f t="shared" si="32"/>
        <v>21.34</v>
      </c>
    </row>
    <row r="692" spans="1:12" ht="41.4" x14ac:dyDescent="0.3">
      <c r="A692" s="39">
        <v>675</v>
      </c>
      <c r="B692" s="40" t="s">
        <v>519</v>
      </c>
      <c r="C692" s="40" t="s">
        <v>28</v>
      </c>
      <c r="D692" s="41">
        <v>949</v>
      </c>
      <c r="E692" s="42" t="s">
        <v>2</v>
      </c>
      <c r="F692" s="43">
        <f t="shared" si="33"/>
        <v>5.69</v>
      </c>
      <c r="G692" s="40" t="s">
        <v>526</v>
      </c>
      <c r="H692" s="44">
        <v>3</v>
      </c>
      <c r="I692" s="40" t="s">
        <v>527</v>
      </c>
      <c r="J692" s="44">
        <v>2</v>
      </c>
      <c r="K692" s="17">
        <f t="shared" si="31"/>
        <v>5</v>
      </c>
      <c r="L692" s="45">
        <f t="shared" si="32"/>
        <v>21.34</v>
      </c>
    </row>
    <row r="693" spans="1:12" ht="41.4" x14ac:dyDescent="0.3">
      <c r="A693" s="39">
        <v>676</v>
      </c>
      <c r="B693" s="40" t="s">
        <v>480</v>
      </c>
      <c r="C693" s="40" t="s">
        <v>28</v>
      </c>
      <c r="D693" s="41">
        <v>889</v>
      </c>
      <c r="E693" s="42" t="s">
        <v>2</v>
      </c>
      <c r="F693" s="43">
        <f t="shared" si="33"/>
        <v>5.33</v>
      </c>
      <c r="G693" s="40" t="s">
        <v>528</v>
      </c>
      <c r="H693" s="44">
        <v>5</v>
      </c>
      <c r="I693" s="40" t="s">
        <v>529</v>
      </c>
      <c r="J693" s="44">
        <v>4</v>
      </c>
      <c r="K693" s="17">
        <f t="shared" si="31"/>
        <v>9</v>
      </c>
      <c r="L693" s="45">
        <f t="shared" si="32"/>
        <v>35.979999999999997</v>
      </c>
    </row>
    <row r="694" spans="1:12" ht="151.80000000000001" x14ac:dyDescent="0.3">
      <c r="A694" s="39">
        <v>677</v>
      </c>
      <c r="B694" s="40" t="s">
        <v>480</v>
      </c>
      <c r="C694" s="40" t="s">
        <v>25</v>
      </c>
      <c r="D694" s="41">
        <v>1084</v>
      </c>
      <c r="E694" s="42" t="s">
        <v>2</v>
      </c>
      <c r="F694" s="49">
        <f t="shared" si="33"/>
        <v>6.5</v>
      </c>
      <c r="G694" s="40" t="s">
        <v>530</v>
      </c>
      <c r="H694" s="44">
        <v>7</v>
      </c>
      <c r="I694" s="40" t="s">
        <v>531</v>
      </c>
      <c r="J694" s="44">
        <v>5</v>
      </c>
      <c r="K694" s="17">
        <f t="shared" si="31"/>
        <v>12</v>
      </c>
      <c r="L694" s="45">
        <f t="shared" si="32"/>
        <v>58.5</v>
      </c>
    </row>
    <row r="695" spans="1:12" ht="41.4" x14ac:dyDescent="0.3">
      <c r="A695" s="39">
        <v>678</v>
      </c>
      <c r="B695" s="40" t="s">
        <v>480</v>
      </c>
      <c r="C695" s="40" t="s">
        <v>28</v>
      </c>
      <c r="D695" s="41">
        <v>929</v>
      </c>
      <c r="E695" s="42" t="s">
        <v>2</v>
      </c>
      <c r="F695" s="43">
        <f t="shared" si="33"/>
        <v>5.57</v>
      </c>
      <c r="G695" s="40"/>
      <c r="H695" s="44"/>
      <c r="I695" s="40" t="s">
        <v>532</v>
      </c>
      <c r="J695" s="44">
        <v>1</v>
      </c>
      <c r="K695" s="17">
        <f t="shared" si="31"/>
        <v>1</v>
      </c>
      <c r="L695" s="45">
        <f t="shared" si="32"/>
        <v>4.18</v>
      </c>
    </row>
    <row r="696" spans="1:12" ht="41.4" x14ac:dyDescent="0.3">
      <c r="A696" s="39">
        <v>679</v>
      </c>
      <c r="B696" s="40" t="s">
        <v>480</v>
      </c>
      <c r="C696" s="40" t="s">
        <v>28</v>
      </c>
      <c r="D696" s="41">
        <v>949</v>
      </c>
      <c r="E696" s="42" t="s">
        <v>2</v>
      </c>
      <c r="F696" s="43">
        <f t="shared" si="33"/>
        <v>5.69</v>
      </c>
      <c r="G696" s="40" t="s">
        <v>533</v>
      </c>
      <c r="H696" s="44">
        <v>4</v>
      </c>
      <c r="I696" s="40"/>
      <c r="J696" s="44"/>
      <c r="K696" s="17">
        <f t="shared" si="31"/>
        <v>4</v>
      </c>
      <c r="L696" s="45">
        <f t="shared" si="32"/>
        <v>17.07</v>
      </c>
    </row>
    <row r="697" spans="1:12" ht="69" x14ac:dyDescent="0.3">
      <c r="A697" s="39">
        <v>680</v>
      </c>
      <c r="B697" s="40" t="s">
        <v>480</v>
      </c>
      <c r="C697" s="40" t="s">
        <v>28</v>
      </c>
      <c r="D697" s="41">
        <v>869</v>
      </c>
      <c r="E697" s="42" t="s">
        <v>2</v>
      </c>
      <c r="F697" s="43">
        <f t="shared" si="33"/>
        <v>5.21</v>
      </c>
      <c r="G697" s="40" t="s">
        <v>534</v>
      </c>
      <c r="H697" s="44">
        <v>4</v>
      </c>
      <c r="I697" s="40"/>
      <c r="J697" s="44"/>
      <c r="K697" s="17">
        <f t="shared" si="31"/>
        <v>4</v>
      </c>
      <c r="L697" s="45">
        <f t="shared" si="32"/>
        <v>15.63</v>
      </c>
    </row>
    <row r="698" spans="1:12" ht="69" x14ac:dyDescent="0.3">
      <c r="A698" s="39">
        <v>681</v>
      </c>
      <c r="B698" s="40" t="s">
        <v>480</v>
      </c>
      <c r="C698" s="40" t="s">
        <v>28</v>
      </c>
      <c r="D698" s="41">
        <v>949</v>
      </c>
      <c r="E698" s="42" t="s">
        <v>2</v>
      </c>
      <c r="F698" s="43">
        <f t="shared" si="33"/>
        <v>5.69</v>
      </c>
      <c r="G698" s="40" t="s">
        <v>535</v>
      </c>
      <c r="H698" s="44">
        <v>5</v>
      </c>
      <c r="I698" s="40"/>
      <c r="J698" s="44"/>
      <c r="K698" s="17">
        <f t="shared" si="31"/>
        <v>5</v>
      </c>
      <c r="L698" s="45">
        <f t="shared" si="32"/>
        <v>21.34</v>
      </c>
    </row>
    <row r="699" spans="1:12" ht="69" x14ac:dyDescent="0.3">
      <c r="A699" s="39">
        <v>682</v>
      </c>
      <c r="B699" s="40" t="s">
        <v>480</v>
      </c>
      <c r="C699" s="40" t="s">
        <v>28</v>
      </c>
      <c r="D699" s="41">
        <v>869</v>
      </c>
      <c r="E699" s="42" t="s">
        <v>2</v>
      </c>
      <c r="F699" s="43">
        <f t="shared" si="33"/>
        <v>5.21</v>
      </c>
      <c r="G699" s="40" t="s">
        <v>536</v>
      </c>
      <c r="H699" s="44">
        <v>3</v>
      </c>
      <c r="I699" s="40"/>
      <c r="J699" s="44"/>
      <c r="K699" s="17">
        <f t="shared" si="31"/>
        <v>3</v>
      </c>
      <c r="L699" s="45">
        <f t="shared" si="32"/>
        <v>11.72</v>
      </c>
    </row>
    <row r="700" spans="1:12" ht="69" x14ac:dyDescent="0.3">
      <c r="A700" s="39">
        <v>683</v>
      </c>
      <c r="B700" s="40" t="s">
        <v>480</v>
      </c>
      <c r="C700" s="40" t="s">
        <v>31</v>
      </c>
      <c r="D700" s="41">
        <v>1062</v>
      </c>
      <c r="E700" s="42" t="s">
        <v>2</v>
      </c>
      <c r="F700" s="43">
        <f t="shared" si="33"/>
        <v>6.37</v>
      </c>
      <c r="G700" s="40" t="s">
        <v>537</v>
      </c>
      <c r="H700" s="44">
        <v>3</v>
      </c>
      <c r="I700" s="40"/>
      <c r="J700" s="44"/>
      <c r="K700" s="17">
        <f t="shared" si="31"/>
        <v>3</v>
      </c>
      <c r="L700" s="45">
        <f t="shared" si="32"/>
        <v>14.33</v>
      </c>
    </row>
    <row r="701" spans="1:12" ht="55.2" x14ac:dyDescent="0.3">
      <c r="A701" s="39">
        <v>684</v>
      </c>
      <c r="B701" s="40" t="s">
        <v>480</v>
      </c>
      <c r="C701" s="40" t="s">
        <v>28</v>
      </c>
      <c r="D701" s="41">
        <v>869</v>
      </c>
      <c r="E701" s="42" t="s">
        <v>2</v>
      </c>
      <c r="F701" s="43">
        <f t="shared" si="33"/>
        <v>5.21</v>
      </c>
      <c r="G701" s="40"/>
      <c r="H701" s="44"/>
      <c r="I701" s="40" t="s">
        <v>538</v>
      </c>
      <c r="J701" s="44">
        <v>1</v>
      </c>
      <c r="K701" s="17">
        <f t="shared" si="31"/>
        <v>1</v>
      </c>
      <c r="L701" s="45">
        <f t="shared" si="32"/>
        <v>3.91</v>
      </c>
    </row>
    <row r="702" spans="1:12" ht="124.2" x14ac:dyDescent="0.3">
      <c r="A702" s="39">
        <v>685</v>
      </c>
      <c r="B702" s="40" t="s">
        <v>539</v>
      </c>
      <c r="C702" s="40" t="s">
        <v>74</v>
      </c>
      <c r="D702" s="41">
        <v>843</v>
      </c>
      <c r="E702" s="42" t="s">
        <v>2</v>
      </c>
      <c r="F702" s="43">
        <f t="shared" si="33"/>
        <v>5.05</v>
      </c>
      <c r="G702" s="40" t="s">
        <v>540</v>
      </c>
      <c r="H702" s="44">
        <v>7</v>
      </c>
      <c r="I702" s="40"/>
      <c r="J702" s="44"/>
      <c r="K702" s="17">
        <f t="shared" si="31"/>
        <v>7</v>
      </c>
      <c r="L702" s="45">
        <f t="shared" si="32"/>
        <v>26.51</v>
      </c>
    </row>
    <row r="703" spans="1:12" ht="69" x14ac:dyDescent="0.3">
      <c r="A703" s="39">
        <v>686</v>
      </c>
      <c r="B703" s="40" t="s">
        <v>480</v>
      </c>
      <c r="C703" s="40" t="s">
        <v>28</v>
      </c>
      <c r="D703" s="41">
        <v>929</v>
      </c>
      <c r="E703" s="42" t="s">
        <v>2</v>
      </c>
      <c r="F703" s="43">
        <f t="shared" si="33"/>
        <v>5.57</v>
      </c>
      <c r="G703" s="40" t="s">
        <v>541</v>
      </c>
      <c r="H703" s="44">
        <v>3</v>
      </c>
      <c r="I703" s="40"/>
      <c r="J703" s="44"/>
      <c r="K703" s="17">
        <f t="shared" si="31"/>
        <v>3</v>
      </c>
      <c r="L703" s="45">
        <f t="shared" si="32"/>
        <v>12.53</v>
      </c>
    </row>
    <row r="704" spans="1:12" ht="41.4" x14ac:dyDescent="0.3">
      <c r="A704" s="39">
        <v>687</v>
      </c>
      <c r="B704" s="40" t="s">
        <v>480</v>
      </c>
      <c r="C704" s="40" t="s">
        <v>25</v>
      </c>
      <c r="D704" s="41">
        <v>1144</v>
      </c>
      <c r="E704" s="42" t="s">
        <v>2</v>
      </c>
      <c r="F704" s="43">
        <f t="shared" si="33"/>
        <v>6.86</v>
      </c>
      <c r="G704" s="40" t="s">
        <v>542</v>
      </c>
      <c r="H704" s="44">
        <v>3</v>
      </c>
      <c r="I704" s="40"/>
      <c r="J704" s="44"/>
      <c r="K704" s="17">
        <f t="shared" si="31"/>
        <v>3</v>
      </c>
      <c r="L704" s="45">
        <f t="shared" si="32"/>
        <v>15.44</v>
      </c>
    </row>
    <row r="705" spans="1:12" ht="41.4" x14ac:dyDescent="0.3">
      <c r="A705" s="39">
        <v>688</v>
      </c>
      <c r="B705" s="40" t="s">
        <v>447</v>
      </c>
      <c r="C705" s="40" t="s">
        <v>28</v>
      </c>
      <c r="D705" s="41">
        <v>889</v>
      </c>
      <c r="E705" s="42" t="s">
        <v>2</v>
      </c>
      <c r="F705" s="43">
        <f t="shared" si="33"/>
        <v>5.33</v>
      </c>
      <c r="G705" s="40" t="s">
        <v>543</v>
      </c>
      <c r="H705" s="44">
        <v>2</v>
      </c>
      <c r="I705" s="40"/>
      <c r="J705" s="44"/>
      <c r="K705" s="17">
        <f t="shared" si="31"/>
        <v>2</v>
      </c>
      <c r="L705" s="45">
        <f t="shared" si="32"/>
        <v>8</v>
      </c>
    </row>
    <row r="706" spans="1:12" ht="41.4" x14ac:dyDescent="0.3">
      <c r="A706" s="39">
        <v>689</v>
      </c>
      <c r="B706" s="40" t="s">
        <v>447</v>
      </c>
      <c r="C706" s="40" t="s">
        <v>28</v>
      </c>
      <c r="D706" s="41">
        <v>909</v>
      </c>
      <c r="E706" s="42" t="s">
        <v>2</v>
      </c>
      <c r="F706" s="43">
        <f t="shared" si="33"/>
        <v>5.45</v>
      </c>
      <c r="G706" s="40" t="s">
        <v>544</v>
      </c>
      <c r="H706" s="44">
        <v>5</v>
      </c>
      <c r="I706" s="40"/>
      <c r="J706" s="44"/>
      <c r="K706" s="17">
        <f t="shared" si="31"/>
        <v>5</v>
      </c>
      <c r="L706" s="45">
        <f t="shared" si="32"/>
        <v>20.440000000000001</v>
      </c>
    </row>
    <row r="707" spans="1:12" ht="55.2" x14ac:dyDescent="0.3">
      <c r="A707" s="39">
        <v>690</v>
      </c>
      <c r="B707" s="40" t="s">
        <v>447</v>
      </c>
      <c r="C707" s="40" t="s">
        <v>545</v>
      </c>
      <c r="D707" s="41">
        <v>929</v>
      </c>
      <c r="E707" s="42" t="s">
        <v>2</v>
      </c>
      <c r="F707" s="43">
        <f t="shared" si="33"/>
        <v>5.57</v>
      </c>
      <c r="G707" s="40"/>
      <c r="H707" s="44"/>
      <c r="I707" s="40" t="s">
        <v>546</v>
      </c>
      <c r="J707" s="44">
        <v>138</v>
      </c>
      <c r="K707" s="17">
        <f t="shared" si="31"/>
        <v>138</v>
      </c>
      <c r="L707" s="45">
        <f t="shared" si="32"/>
        <v>576.5</v>
      </c>
    </row>
    <row r="708" spans="1:12" ht="55.2" x14ac:dyDescent="0.3">
      <c r="A708" s="39">
        <v>691</v>
      </c>
      <c r="B708" s="40" t="s">
        <v>447</v>
      </c>
      <c r="C708" s="40" t="s">
        <v>74</v>
      </c>
      <c r="D708" s="41">
        <v>903</v>
      </c>
      <c r="E708" s="42" t="s">
        <v>2</v>
      </c>
      <c r="F708" s="43">
        <f t="shared" si="33"/>
        <v>5.41</v>
      </c>
      <c r="G708" s="40"/>
      <c r="H708" s="44"/>
      <c r="I708" s="40" t="s">
        <v>547</v>
      </c>
      <c r="J708" s="44">
        <v>138</v>
      </c>
      <c r="K708" s="17">
        <f t="shared" si="31"/>
        <v>138</v>
      </c>
      <c r="L708" s="45">
        <f t="shared" si="32"/>
        <v>559.94000000000005</v>
      </c>
    </row>
    <row r="709" spans="1:12" ht="55.2" x14ac:dyDescent="0.3">
      <c r="A709" s="39">
        <v>692</v>
      </c>
      <c r="B709" s="40" t="s">
        <v>447</v>
      </c>
      <c r="C709" s="40" t="s">
        <v>74</v>
      </c>
      <c r="D709" s="41">
        <v>903</v>
      </c>
      <c r="E709" s="42" t="s">
        <v>2</v>
      </c>
      <c r="F709" s="43">
        <f t="shared" si="33"/>
        <v>5.41</v>
      </c>
      <c r="G709" s="40"/>
      <c r="H709" s="44"/>
      <c r="I709" s="40" t="s">
        <v>548</v>
      </c>
      <c r="J709" s="44">
        <v>115</v>
      </c>
      <c r="K709" s="17">
        <f t="shared" si="31"/>
        <v>115</v>
      </c>
      <c r="L709" s="45">
        <f t="shared" si="32"/>
        <v>466.61</v>
      </c>
    </row>
    <row r="710" spans="1:12" ht="55.2" x14ac:dyDescent="0.3">
      <c r="A710" s="39">
        <v>693</v>
      </c>
      <c r="B710" s="40" t="s">
        <v>447</v>
      </c>
      <c r="C710" s="40" t="s">
        <v>74</v>
      </c>
      <c r="D710" s="41">
        <v>923</v>
      </c>
      <c r="E710" s="42" t="s">
        <v>2</v>
      </c>
      <c r="F710" s="43">
        <f t="shared" si="33"/>
        <v>5.53</v>
      </c>
      <c r="G710" s="40"/>
      <c r="H710" s="44"/>
      <c r="I710" s="40" t="s">
        <v>549</v>
      </c>
      <c r="J710" s="44">
        <v>92</v>
      </c>
      <c r="K710" s="17">
        <f t="shared" si="31"/>
        <v>92</v>
      </c>
      <c r="L710" s="45">
        <f t="shared" si="32"/>
        <v>381.57</v>
      </c>
    </row>
    <row r="711" spans="1:12" ht="41.4" x14ac:dyDescent="0.3">
      <c r="A711" s="39">
        <v>694</v>
      </c>
      <c r="B711" s="40" t="s">
        <v>447</v>
      </c>
      <c r="C711" s="40" t="s">
        <v>545</v>
      </c>
      <c r="D711" s="41">
        <v>949</v>
      </c>
      <c r="E711" s="42" t="s">
        <v>2</v>
      </c>
      <c r="F711" s="43">
        <f t="shared" si="33"/>
        <v>5.69</v>
      </c>
      <c r="G711" s="40"/>
      <c r="H711" s="44"/>
      <c r="I711" s="40" t="s">
        <v>550</v>
      </c>
      <c r="J711" s="44">
        <v>46</v>
      </c>
      <c r="K711" s="17">
        <f t="shared" si="31"/>
        <v>46</v>
      </c>
      <c r="L711" s="45">
        <f t="shared" si="32"/>
        <v>196.31</v>
      </c>
    </row>
    <row r="712" spans="1:12" ht="41.4" x14ac:dyDescent="0.3">
      <c r="A712" s="39">
        <v>695</v>
      </c>
      <c r="B712" s="40" t="s">
        <v>443</v>
      </c>
      <c r="C712" s="40" t="s">
        <v>545</v>
      </c>
      <c r="D712" s="41">
        <v>909</v>
      </c>
      <c r="E712" s="42" t="s">
        <v>2</v>
      </c>
      <c r="F712" s="43">
        <f t="shared" si="33"/>
        <v>5.45</v>
      </c>
      <c r="G712" s="40"/>
      <c r="H712" s="44"/>
      <c r="I712" s="40" t="s">
        <v>551</v>
      </c>
      <c r="J712" s="44">
        <v>12</v>
      </c>
      <c r="K712" s="17">
        <f t="shared" si="31"/>
        <v>12</v>
      </c>
      <c r="L712" s="45">
        <f t="shared" si="32"/>
        <v>49.05</v>
      </c>
    </row>
    <row r="713" spans="1:12" ht="41.4" x14ac:dyDescent="0.3">
      <c r="A713" s="39">
        <v>696</v>
      </c>
      <c r="B713" s="40" t="s">
        <v>447</v>
      </c>
      <c r="C713" s="40" t="s">
        <v>31</v>
      </c>
      <c r="D713" s="41">
        <v>1042</v>
      </c>
      <c r="E713" s="42" t="s">
        <v>2</v>
      </c>
      <c r="F713" s="43">
        <f t="shared" si="33"/>
        <v>6.25</v>
      </c>
      <c r="G713" s="40"/>
      <c r="H713" s="44"/>
      <c r="I713" s="40" t="s">
        <v>552</v>
      </c>
      <c r="J713" s="44">
        <v>16</v>
      </c>
      <c r="K713" s="17">
        <f t="shared" si="31"/>
        <v>16</v>
      </c>
      <c r="L713" s="45">
        <f t="shared" si="32"/>
        <v>75</v>
      </c>
    </row>
    <row r="714" spans="1:12" ht="55.2" x14ac:dyDescent="0.3">
      <c r="A714" s="39">
        <v>697</v>
      </c>
      <c r="B714" s="40" t="s">
        <v>443</v>
      </c>
      <c r="C714" s="40" t="s">
        <v>545</v>
      </c>
      <c r="D714" s="41">
        <v>949</v>
      </c>
      <c r="E714" s="42" t="s">
        <v>2</v>
      </c>
      <c r="F714" s="43">
        <f t="shared" si="33"/>
        <v>5.69</v>
      </c>
      <c r="G714" s="40"/>
      <c r="H714" s="44"/>
      <c r="I714" s="40" t="s">
        <v>553</v>
      </c>
      <c r="J714" s="44">
        <v>100</v>
      </c>
      <c r="K714" s="17">
        <f t="shared" si="31"/>
        <v>100</v>
      </c>
      <c r="L714" s="45">
        <f t="shared" si="32"/>
        <v>426.75</v>
      </c>
    </row>
    <row r="715" spans="1:12" ht="55.2" x14ac:dyDescent="0.3">
      <c r="A715" s="39">
        <v>698</v>
      </c>
      <c r="B715" s="40" t="s">
        <v>447</v>
      </c>
      <c r="C715" s="40" t="s">
        <v>545</v>
      </c>
      <c r="D715" s="41">
        <v>949</v>
      </c>
      <c r="E715" s="42" t="s">
        <v>2</v>
      </c>
      <c r="F715" s="43">
        <f t="shared" si="33"/>
        <v>5.69</v>
      </c>
      <c r="G715" s="40"/>
      <c r="H715" s="44"/>
      <c r="I715" s="40" t="s">
        <v>554</v>
      </c>
      <c r="J715" s="44">
        <v>130</v>
      </c>
      <c r="K715" s="17">
        <f t="shared" si="31"/>
        <v>130</v>
      </c>
      <c r="L715" s="45">
        <f t="shared" si="32"/>
        <v>554.78</v>
      </c>
    </row>
    <row r="716" spans="1:12" ht="55.2" x14ac:dyDescent="0.3">
      <c r="A716" s="39">
        <v>699</v>
      </c>
      <c r="B716" s="40" t="s">
        <v>447</v>
      </c>
      <c r="C716" s="40" t="s">
        <v>74</v>
      </c>
      <c r="D716" s="41">
        <v>1062</v>
      </c>
      <c r="E716" s="42" t="s">
        <v>2</v>
      </c>
      <c r="F716" s="43">
        <f t="shared" si="33"/>
        <v>6.37</v>
      </c>
      <c r="G716" s="40"/>
      <c r="H716" s="44"/>
      <c r="I716" s="40" t="s">
        <v>555</v>
      </c>
      <c r="J716" s="44">
        <v>77</v>
      </c>
      <c r="K716" s="17">
        <f t="shared" ref="K716:K779" si="34">H716+J716</f>
        <v>77</v>
      </c>
      <c r="L716" s="45">
        <f t="shared" si="32"/>
        <v>367.87</v>
      </c>
    </row>
    <row r="717" spans="1:12" ht="41.4" x14ac:dyDescent="0.3">
      <c r="A717" s="39">
        <v>700</v>
      </c>
      <c r="B717" s="40" t="s">
        <v>447</v>
      </c>
      <c r="C717" s="40" t="s">
        <v>74</v>
      </c>
      <c r="D717" s="41">
        <v>1062</v>
      </c>
      <c r="E717" s="42" t="s">
        <v>2</v>
      </c>
      <c r="F717" s="43">
        <f t="shared" si="33"/>
        <v>6.37</v>
      </c>
      <c r="G717" s="40"/>
      <c r="H717" s="44"/>
      <c r="I717" s="40" t="s">
        <v>556</v>
      </c>
      <c r="J717" s="44">
        <v>46</v>
      </c>
      <c r="K717" s="17">
        <f t="shared" si="34"/>
        <v>46</v>
      </c>
      <c r="L717" s="45">
        <f t="shared" ref="L717:L780" si="35">ROUND(K717*F717*$L$4,2)</f>
        <v>219.77</v>
      </c>
    </row>
    <row r="718" spans="1:12" ht="41.4" x14ac:dyDescent="0.3">
      <c r="A718" s="39">
        <v>701</v>
      </c>
      <c r="B718" s="40" t="s">
        <v>447</v>
      </c>
      <c r="C718" s="40" t="s">
        <v>74</v>
      </c>
      <c r="D718" s="41">
        <v>923</v>
      </c>
      <c r="E718" s="42" t="s">
        <v>2</v>
      </c>
      <c r="F718" s="43">
        <f t="shared" si="33"/>
        <v>5.53</v>
      </c>
      <c r="G718" s="40"/>
      <c r="H718" s="44"/>
      <c r="I718" s="40" t="s">
        <v>557</v>
      </c>
      <c r="J718" s="44">
        <v>31</v>
      </c>
      <c r="K718" s="17">
        <f t="shared" si="34"/>
        <v>31</v>
      </c>
      <c r="L718" s="45">
        <f t="shared" si="35"/>
        <v>128.57</v>
      </c>
    </row>
    <row r="719" spans="1:12" ht="41.4" x14ac:dyDescent="0.3">
      <c r="A719" s="39">
        <v>702</v>
      </c>
      <c r="B719" s="40" t="s">
        <v>443</v>
      </c>
      <c r="C719" s="40" t="s">
        <v>545</v>
      </c>
      <c r="D719" s="41">
        <v>929</v>
      </c>
      <c r="E719" s="42" t="s">
        <v>2</v>
      </c>
      <c r="F719" s="43">
        <f t="shared" si="33"/>
        <v>5.57</v>
      </c>
      <c r="G719" s="40"/>
      <c r="H719" s="44"/>
      <c r="I719" s="40" t="s">
        <v>558</v>
      </c>
      <c r="J719" s="44">
        <v>58</v>
      </c>
      <c r="K719" s="17">
        <f t="shared" si="34"/>
        <v>58</v>
      </c>
      <c r="L719" s="45">
        <f t="shared" si="35"/>
        <v>242.3</v>
      </c>
    </row>
    <row r="720" spans="1:12" ht="41.4" x14ac:dyDescent="0.3">
      <c r="A720" s="39">
        <v>703</v>
      </c>
      <c r="B720" s="40" t="s">
        <v>443</v>
      </c>
      <c r="C720" s="40" t="s">
        <v>545</v>
      </c>
      <c r="D720" s="41">
        <v>949</v>
      </c>
      <c r="E720" s="42" t="s">
        <v>2</v>
      </c>
      <c r="F720" s="43">
        <f t="shared" si="33"/>
        <v>5.69</v>
      </c>
      <c r="G720" s="40"/>
      <c r="H720" s="44"/>
      <c r="I720" s="40" t="s">
        <v>559</v>
      </c>
      <c r="J720" s="44">
        <v>69</v>
      </c>
      <c r="K720" s="17">
        <f t="shared" si="34"/>
        <v>69</v>
      </c>
      <c r="L720" s="45">
        <f t="shared" si="35"/>
        <v>294.45999999999998</v>
      </c>
    </row>
    <row r="721" spans="1:12" ht="55.2" x14ac:dyDescent="0.3">
      <c r="A721" s="39">
        <v>704</v>
      </c>
      <c r="B721" s="40" t="s">
        <v>447</v>
      </c>
      <c r="C721" s="40" t="s">
        <v>545</v>
      </c>
      <c r="D721" s="41">
        <v>949</v>
      </c>
      <c r="E721" s="42" t="s">
        <v>2</v>
      </c>
      <c r="F721" s="43">
        <f t="shared" si="33"/>
        <v>5.69</v>
      </c>
      <c r="G721" s="40"/>
      <c r="H721" s="44"/>
      <c r="I721" s="40" t="s">
        <v>560</v>
      </c>
      <c r="J721" s="44">
        <v>142</v>
      </c>
      <c r="K721" s="17">
        <f t="shared" si="34"/>
        <v>142</v>
      </c>
      <c r="L721" s="45">
        <f t="shared" si="35"/>
        <v>605.99</v>
      </c>
    </row>
    <row r="722" spans="1:12" ht="55.2" x14ac:dyDescent="0.3">
      <c r="A722" s="39">
        <v>705</v>
      </c>
      <c r="B722" s="40" t="s">
        <v>447</v>
      </c>
      <c r="C722" s="40" t="s">
        <v>545</v>
      </c>
      <c r="D722" s="41">
        <v>929</v>
      </c>
      <c r="E722" s="42" t="s">
        <v>2</v>
      </c>
      <c r="F722" s="43">
        <f t="shared" si="33"/>
        <v>5.57</v>
      </c>
      <c r="G722" s="40"/>
      <c r="H722" s="44"/>
      <c r="I722" s="40" t="s">
        <v>561</v>
      </c>
      <c r="J722" s="44">
        <v>161</v>
      </c>
      <c r="K722" s="17">
        <f t="shared" si="34"/>
        <v>161</v>
      </c>
      <c r="L722" s="45">
        <f t="shared" si="35"/>
        <v>672.58</v>
      </c>
    </row>
    <row r="723" spans="1:12" ht="55.2" x14ac:dyDescent="0.3">
      <c r="A723" s="39">
        <v>706</v>
      </c>
      <c r="B723" s="40" t="s">
        <v>447</v>
      </c>
      <c r="C723" s="40" t="s">
        <v>545</v>
      </c>
      <c r="D723" s="41">
        <v>889</v>
      </c>
      <c r="E723" s="42" t="s">
        <v>2</v>
      </c>
      <c r="F723" s="43">
        <f t="shared" si="33"/>
        <v>5.33</v>
      </c>
      <c r="G723" s="40"/>
      <c r="H723" s="44"/>
      <c r="I723" s="40" t="s">
        <v>562</v>
      </c>
      <c r="J723" s="44">
        <v>161</v>
      </c>
      <c r="K723" s="17">
        <f t="shared" si="34"/>
        <v>161</v>
      </c>
      <c r="L723" s="45">
        <f t="shared" si="35"/>
        <v>643.6</v>
      </c>
    </row>
    <row r="724" spans="1:12" ht="41.4" x14ac:dyDescent="0.3">
      <c r="A724" s="39">
        <v>707</v>
      </c>
      <c r="B724" s="40" t="s">
        <v>443</v>
      </c>
      <c r="C724" s="40" t="s">
        <v>545</v>
      </c>
      <c r="D724" s="41">
        <v>949</v>
      </c>
      <c r="E724" s="42" t="s">
        <v>2</v>
      </c>
      <c r="F724" s="43">
        <f t="shared" si="33"/>
        <v>5.69</v>
      </c>
      <c r="G724" s="40"/>
      <c r="H724" s="44"/>
      <c r="I724" s="40" t="s">
        <v>563</v>
      </c>
      <c r="J724" s="44">
        <v>35</v>
      </c>
      <c r="K724" s="17">
        <f t="shared" si="34"/>
        <v>35</v>
      </c>
      <c r="L724" s="45">
        <f t="shared" si="35"/>
        <v>149.36000000000001</v>
      </c>
    </row>
    <row r="725" spans="1:12" ht="41.4" x14ac:dyDescent="0.3">
      <c r="A725" s="39">
        <v>708</v>
      </c>
      <c r="B725" s="40" t="s">
        <v>447</v>
      </c>
      <c r="C725" s="40" t="s">
        <v>31</v>
      </c>
      <c r="D725" s="41">
        <v>1062</v>
      </c>
      <c r="E725" s="42" t="s">
        <v>2</v>
      </c>
      <c r="F725" s="43">
        <f t="shared" si="33"/>
        <v>6.37</v>
      </c>
      <c r="G725" s="40"/>
      <c r="H725" s="44"/>
      <c r="I725" s="40" t="s">
        <v>564</v>
      </c>
      <c r="J725" s="44">
        <v>23</v>
      </c>
      <c r="K725" s="17">
        <f t="shared" si="34"/>
        <v>23</v>
      </c>
      <c r="L725" s="45">
        <f t="shared" si="35"/>
        <v>109.88</v>
      </c>
    </row>
    <row r="726" spans="1:12" ht="17.399999999999999" x14ac:dyDescent="0.3">
      <c r="A726" s="51" t="s">
        <v>565</v>
      </c>
      <c r="B726" s="52"/>
      <c r="C726" s="53"/>
      <c r="D726" s="54"/>
      <c r="E726" s="55"/>
      <c r="F726" s="56"/>
      <c r="G726" s="56"/>
      <c r="H726" s="55"/>
      <c r="I726" s="56"/>
      <c r="J726" s="55"/>
      <c r="K726" s="17">
        <f t="shared" si="34"/>
        <v>0</v>
      </c>
      <c r="L726" s="45">
        <f t="shared" si="35"/>
        <v>0</v>
      </c>
    </row>
    <row r="727" spans="1:12" ht="41.4" x14ac:dyDescent="0.3">
      <c r="A727" s="39">
        <v>709</v>
      </c>
      <c r="B727" s="40" t="s">
        <v>566</v>
      </c>
      <c r="C727" s="40" t="s">
        <v>25</v>
      </c>
      <c r="D727" s="41">
        <v>1103</v>
      </c>
      <c r="E727" s="42" t="s">
        <v>2</v>
      </c>
      <c r="F727" s="43">
        <f t="shared" ref="F727:F790" si="36">IF(D727=0,0,IF(E727=0,0,IF(IF(E727="s",$F$4,IF(E727="n",$F$3,0))&gt;0,ROUND(D727/IF(E727="s",$F$4,IF(E727="n",$F$3,0)),2),0)))</f>
        <v>6.61</v>
      </c>
      <c r="G727" s="40" t="s">
        <v>567</v>
      </c>
      <c r="H727" s="44">
        <v>8</v>
      </c>
      <c r="I727" s="40"/>
      <c r="J727" s="44"/>
      <c r="K727" s="17">
        <f t="shared" si="34"/>
        <v>8</v>
      </c>
      <c r="L727" s="45">
        <f t="shared" si="35"/>
        <v>39.659999999999997</v>
      </c>
    </row>
    <row r="728" spans="1:12" ht="69" x14ac:dyDescent="0.3">
      <c r="A728" s="39">
        <v>710</v>
      </c>
      <c r="B728" s="40" t="s">
        <v>566</v>
      </c>
      <c r="C728" s="40" t="s">
        <v>25</v>
      </c>
      <c r="D728" s="41">
        <v>1061</v>
      </c>
      <c r="E728" s="42" t="s">
        <v>2</v>
      </c>
      <c r="F728" s="43">
        <f t="shared" si="36"/>
        <v>6.36</v>
      </c>
      <c r="G728" s="40" t="s">
        <v>568</v>
      </c>
      <c r="H728" s="44">
        <v>15</v>
      </c>
      <c r="I728" s="40"/>
      <c r="J728" s="44"/>
      <c r="K728" s="17">
        <f t="shared" si="34"/>
        <v>15</v>
      </c>
      <c r="L728" s="45">
        <f t="shared" si="35"/>
        <v>71.55</v>
      </c>
    </row>
    <row r="729" spans="1:12" ht="69" x14ac:dyDescent="0.3">
      <c r="A729" s="39">
        <v>711</v>
      </c>
      <c r="B729" s="40" t="s">
        <v>566</v>
      </c>
      <c r="C729" s="40" t="s">
        <v>31</v>
      </c>
      <c r="D729" s="41">
        <v>1002</v>
      </c>
      <c r="E729" s="42" t="s">
        <v>2</v>
      </c>
      <c r="F729" s="43">
        <f t="shared" si="36"/>
        <v>6.01</v>
      </c>
      <c r="G729" s="40" t="s">
        <v>569</v>
      </c>
      <c r="H729" s="44">
        <v>20</v>
      </c>
      <c r="I729" s="40"/>
      <c r="J729" s="44"/>
      <c r="K729" s="17">
        <f t="shared" si="34"/>
        <v>20</v>
      </c>
      <c r="L729" s="45">
        <f t="shared" si="35"/>
        <v>90.15</v>
      </c>
    </row>
    <row r="730" spans="1:12" ht="69" x14ac:dyDescent="0.3">
      <c r="A730" s="39">
        <v>712</v>
      </c>
      <c r="B730" s="40" t="s">
        <v>566</v>
      </c>
      <c r="C730" s="40" t="s">
        <v>31</v>
      </c>
      <c r="D730" s="41">
        <v>1022</v>
      </c>
      <c r="E730" s="42" t="s">
        <v>2</v>
      </c>
      <c r="F730" s="43">
        <f t="shared" si="36"/>
        <v>6.13</v>
      </c>
      <c r="G730" s="40" t="s">
        <v>570</v>
      </c>
      <c r="H730" s="44">
        <v>13</v>
      </c>
      <c r="I730" s="40"/>
      <c r="J730" s="44"/>
      <c r="K730" s="17">
        <f t="shared" si="34"/>
        <v>13</v>
      </c>
      <c r="L730" s="45">
        <f t="shared" si="35"/>
        <v>59.77</v>
      </c>
    </row>
    <row r="731" spans="1:12" ht="41.4" x14ac:dyDescent="0.3">
      <c r="A731" s="39">
        <v>713</v>
      </c>
      <c r="B731" s="40" t="s">
        <v>566</v>
      </c>
      <c r="C731" s="40" t="s">
        <v>31</v>
      </c>
      <c r="D731" s="41">
        <v>1122</v>
      </c>
      <c r="E731" s="42" t="s">
        <v>2</v>
      </c>
      <c r="F731" s="43">
        <f t="shared" si="36"/>
        <v>6.73</v>
      </c>
      <c r="G731" s="40" t="s">
        <v>571</v>
      </c>
      <c r="H731" s="44">
        <v>5</v>
      </c>
      <c r="I731" s="40"/>
      <c r="J731" s="44"/>
      <c r="K731" s="17">
        <f t="shared" si="34"/>
        <v>5</v>
      </c>
      <c r="L731" s="45">
        <f t="shared" si="35"/>
        <v>25.24</v>
      </c>
    </row>
    <row r="732" spans="1:12" ht="41.4" x14ac:dyDescent="0.3">
      <c r="A732" s="39">
        <v>714</v>
      </c>
      <c r="B732" s="40" t="s">
        <v>566</v>
      </c>
      <c r="C732" s="40" t="s">
        <v>31</v>
      </c>
      <c r="D732" s="41">
        <v>1082</v>
      </c>
      <c r="E732" s="42" t="s">
        <v>2</v>
      </c>
      <c r="F732" s="43">
        <f t="shared" si="36"/>
        <v>6.49</v>
      </c>
      <c r="G732" s="40" t="s">
        <v>572</v>
      </c>
      <c r="H732" s="44">
        <v>13</v>
      </c>
      <c r="I732" s="40"/>
      <c r="J732" s="44"/>
      <c r="K732" s="17">
        <f t="shared" si="34"/>
        <v>13</v>
      </c>
      <c r="L732" s="45">
        <f t="shared" si="35"/>
        <v>63.28</v>
      </c>
    </row>
    <row r="733" spans="1:12" ht="41.4" x14ac:dyDescent="0.3">
      <c r="A733" s="39">
        <v>715</v>
      </c>
      <c r="B733" s="40" t="s">
        <v>566</v>
      </c>
      <c r="C733" s="40" t="s">
        <v>31</v>
      </c>
      <c r="D733" s="41">
        <v>982</v>
      </c>
      <c r="E733" s="42" t="s">
        <v>2</v>
      </c>
      <c r="F733" s="43">
        <f t="shared" si="36"/>
        <v>5.89</v>
      </c>
      <c r="G733" s="40" t="s">
        <v>573</v>
      </c>
      <c r="H733" s="44">
        <v>3</v>
      </c>
      <c r="I733" s="40"/>
      <c r="J733" s="44"/>
      <c r="K733" s="17">
        <f t="shared" si="34"/>
        <v>3</v>
      </c>
      <c r="L733" s="45">
        <f t="shared" si="35"/>
        <v>13.25</v>
      </c>
    </row>
    <row r="734" spans="1:12" ht="41.4" x14ac:dyDescent="0.3">
      <c r="A734" s="39">
        <v>716</v>
      </c>
      <c r="B734" s="40" t="s">
        <v>566</v>
      </c>
      <c r="C734" s="40" t="s">
        <v>25</v>
      </c>
      <c r="D734" s="41">
        <v>1061</v>
      </c>
      <c r="E734" s="42" t="s">
        <v>2</v>
      </c>
      <c r="F734" s="43">
        <f t="shared" si="36"/>
        <v>6.36</v>
      </c>
      <c r="G734" s="40" t="s">
        <v>574</v>
      </c>
      <c r="H734" s="44">
        <v>4</v>
      </c>
      <c r="I734" s="40"/>
      <c r="J734" s="44"/>
      <c r="K734" s="17">
        <f t="shared" si="34"/>
        <v>4</v>
      </c>
      <c r="L734" s="45">
        <f t="shared" si="35"/>
        <v>19.079999999999998</v>
      </c>
    </row>
    <row r="735" spans="1:12" ht="41.4" x14ac:dyDescent="0.3">
      <c r="A735" s="39">
        <v>717</v>
      </c>
      <c r="B735" s="40" t="s">
        <v>566</v>
      </c>
      <c r="C735" s="40" t="s">
        <v>31</v>
      </c>
      <c r="D735" s="41">
        <v>1042</v>
      </c>
      <c r="E735" s="42" t="s">
        <v>2</v>
      </c>
      <c r="F735" s="43">
        <f t="shared" si="36"/>
        <v>6.25</v>
      </c>
      <c r="G735" s="40" t="s">
        <v>575</v>
      </c>
      <c r="H735" s="44">
        <v>4</v>
      </c>
      <c r="I735" s="40"/>
      <c r="J735" s="44"/>
      <c r="K735" s="17">
        <f t="shared" si="34"/>
        <v>4</v>
      </c>
      <c r="L735" s="45">
        <f t="shared" si="35"/>
        <v>18.75</v>
      </c>
    </row>
    <row r="736" spans="1:12" ht="41.4" x14ac:dyDescent="0.3">
      <c r="A736" s="39">
        <v>718</v>
      </c>
      <c r="B736" s="40" t="s">
        <v>566</v>
      </c>
      <c r="C736" s="40" t="s">
        <v>31</v>
      </c>
      <c r="D736" s="41">
        <v>1122</v>
      </c>
      <c r="E736" s="42" t="s">
        <v>2</v>
      </c>
      <c r="F736" s="43">
        <f t="shared" si="36"/>
        <v>6.73</v>
      </c>
      <c r="G736" s="40" t="s">
        <v>576</v>
      </c>
      <c r="H736" s="44">
        <v>5</v>
      </c>
      <c r="I736" s="40"/>
      <c r="J736" s="44"/>
      <c r="K736" s="17">
        <f t="shared" si="34"/>
        <v>5</v>
      </c>
      <c r="L736" s="45">
        <f t="shared" si="35"/>
        <v>25.24</v>
      </c>
    </row>
    <row r="737" spans="1:12" ht="41.4" x14ac:dyDescent="0.3">
      <c r="A737" s="39">
        <v>719</v>
      </c>
      <c r="B737" s="40" t="s">
        <v>566</v>
      </c>
      <c r="C737" s="40" t="s">
        <v>31</v>
      </c>
      <c r="D737" s="41">
        <v>1062</v>
      </c>
      <c r="E737" s="42" t="s">
        <v>2</v>
      </c>
      <c r="F737" s="43">
        <f t="shared" si="36"/>
        <v>6.37</v>
      </c>
      <c r="G737" s="40" t="s">
        <v>577</v>
      </c>
      <c r="H737" s="44">
        <v>14</v>
      </c>
      <c r="I737" s="40"/>
      <c r="J737" s="44"/>
      <c r="K737" s="17">
        <f t="shared" si="34"/>
        <v>14</v>
      </c>
      <c r="L737" s="45">
        <f t="shared" si="35"/>
        <v>66.89</v>
      </c>
    </row>
    <row r="738" spans="1:12" ht="55.2" x14ac:dyDescent="0.3">
      <c r="A738" s="39">
        <v>720</v>
      </c>
      <c r="B738" s="40" t="s">
        <v>566</v>
      </c>
      <c r="C738" s="40" t="s">
        <v>31</v>
      </c>
      <c r="D738" s="41">
        <v>1022</v>
      </c>
      <c r="E738" s="42" t="s">
        <v>2</v>
      </c>
      <c r="F738" s="43">
        <f t="shared" si="36"/>
        <v>6.13</v>
      </c>
      <c r="G738" s="40" t="s">
        <v>578</v>
      </c>
      <c r="H738" s="44">
        <v>5</v>
      </c>
      <c r="I738" s="40"/>
      <c r="J738" s="44"/>
      <c r="K738" s="17">
        <f t="shared" si="34"/>
        <v>5</v>
      </c>
      <c r="L738" s="45">
        <f t="shared" si="35"/>
        <v>22.99</v>
      </c>
    </row>
    <row r="739" spans="1:12" ht="69" x14ac:dyDescent="0.3">
      <c r="A739" s="39">
        <v>721</v>
      </c>
      <c r="B739" s="40" t="s">
        <v>566</v>
      </c>
      <c r="C739" s="40" t="s">
        <v>31</v>
      </c>
      <c r="D739" s="41">
        <v>1062</v>
      </c>
      <c r="E739" s="42" t="s">
        <v>2</v>
      </c>
      <c r="F739" s="43">
        <f t="shared" si="36"/>
        <v>6.37</v>
      </c>
      <c r="G739" s="40" t="s">
        <v>579</v>
      </c>
      <c r="H739" s="44">
        <v>8</v>
      </c>
      <c r="I739" s="40"/>
      <c r="J739" s="44"/>
      <c r="K739" s="17">
        <f t="shared" si="34"/>
        <v>8</v>
      </c>
      <c r="L739" s="45">
        <f t="shared" si="35"/>
        <v>38.22</v>
      </c>
    </row>
    <row r="740" spans="1:12" ht="41.4" x14ac:dyDescent="0.3">
      <c r="A740" s="39">
        <v>722</v>
      </c>
      <c r="B740" s="40" t="s">
        <v>566</v>
      </c>
      <c r="C740" s="40" t="s">
        <v>28</v>
      </c>
      <c r="D740" s="41">
        <v>883</v>
      </c>
      <c r="E740" s="42" t="s">
        <v>2</v>
      </c>
      <c r="F740" s="43">
        <f t="shared" si="36"/>
        <v>5.29</v>
      </c>
      <c r="G740" s="40" t="s">
        <v>580</v>
      </c>
      <c r="H740" s="44">
        <v>3</v>
      </c>
      <c r="I740" s="40"/>
      <c r="J740" s="44"/>
      <c r="K740" s="17">
        <f t="shared" si="34"/>
        <v>3</v>
      </c>
      <c r="L740" s="45">
        <f t="shared" si="35"/>
        <v>11.9</v>
      </c>
    </row>
    <row r="741" spans="1:12" ht="27.6" x14ac:dyDescent="0.3">
      <c r="A741" s="39">
        <v>723</v>
      </c>
      <c r="B741" s="40" t="s">
        <v>581</v>
      </c>
      <c r="C741" s="40" t="s">
        <v>370</v>
      </c>
      <c r="D741" s="41">
        <v>1022</v>
      </c>
      <c r="E741" s="42" t="s">
        <v>2</v>
      </c>
      <c r="F741" s="43">
        <f t="shared" si="36"/>
        <v>6.13</v>
      </c>
      <c r="G741" s="40" t="s">
        <v>582</v>
      </c>
      <c r="H741" s="44">
        <v>1</v>
      </c>
      <c r="I741" s="40"/>
      <c r="J741" s="44"/>
      <c r="K741" s="17">
        <f t="shared" si="34"/>
        <v>1</v>
      </c>
      <c r="L741" s="45">
        <f t="shared" si="35"/>
        <v>4.5999999999999996</v>
      </c>
    </row>
    <row r="742" spans="1:12" ht="27.6" x14ac:dyDescent="0.3">
      <c r="A742" s="39">
        <v>724</v>
      </c>
      <c r="B742" s="40" t="s">
        <v>583</v>
      </c>
      <c r="C742" s="40" t="s">
        <v>31</v>
      </c>
      <c r="D742" s="41">
        <v>1062</v>
      </c>
      <c r="E742" s="42" t="s">
        <v>2</v>
      </c>
      <c r="F742" s="43">
        <f t="shared" si="36"/>
        <v>6.37</v>
      </c>
      <c r="G742" s="40" t="s">
        <v>584</v>
      </c>
      <c r="H742" s="44">
        <v>1</v>
      </c>
      <c r="I742" s="40"/>
      <c r="J742" s="44"/>
      <c r="K742" s="17">
        <f t="shared" si="34"/>
        <v>1</v>
      </c>
      <c r="L742" s="45">
        <f t="shared" si="35"/>
        <v>4.78</v>
      </c>
    </row>
    <row r="743" spans="1:12" ht="27.6" x14ac:dyDescent="0.3">
      <c r="A743" s="39">
        <v>725</v>
      </c>
      <c r="B743" s="40" t="s">
        <v>583</v>
      </c>
      <c r="C743" s="40" t="s">
        <v>421</v>
      </c>
      <c r="D743" s="41">
        <v>1123</v>
      </c>
      <c r="E743" s="42" t="s">
        <v>2</v>
      </c>
      <c r="F743" s="43">
        <f t="shared" si="36"/>
        <v>6.73</v>
      </c>
      <c r="G743" s="40" t="s">
        <v>585</v>
      </c>
      <c r="H743" s="44">
        <v>4</v>
      </c>
      <c r="I743" s="40"/>
      <c r="J743" s="44"/>
      <c r="K743" s="17">
        <f t="shared" si="34"/>
        <v>4</v>
      </c>
      <c r="L743" s="45">
        <f t="shared" si="35"/>
        <v>20.190000000000001</v>
      </c>
    </row>
    <row r="744" spans="1:12" ht="27.6" x14ac:dyDescent="0.3">
      <c r="A744" s="39">
        <v>726</v>
      </c>
      <c r="B744" s="40" t="s">
        <v>583</v>
      </c>
      <c r="C744" s="40" t="s">
        <v>370</v>
      </c>
      <c r="D744" s="41">
        <v>1062</v>
      </c>
      <c r="E744" s="42" t="s">
        <v>2</v>
      </c>
      <c r="F744" s="43">
        <f t="shared" si="36"/>
        <v>6.37</v>
      </c>
      <c r="G744" s="40" t="s">
        <v>586</v>
      </c>
      <c r="H744" s="44">
        <v>4</v>
      </c>
      <c r="I744" s="40"/>
      <c r="J744" s="44"/>
      <c r="K744" s="17">
        <f t="shared" si="34"/>
        <v>4</v>
      </c>
      <c r="L744" s="45">
        <f t="shared" si="35"/>
        <v>19.11</v>
      </c>
    </row>
    <row r="745" spans="1:12" ht="41.4" x14ac:dyDescent="0.3">
      <c r="A745" s="39">
        <v>727</v>
      </c>
      <c r="B745" s="40" t="s">
        <v>587</v>
      </c>
      <c r="C745" s="40" t="s">
        <v>31</v>
      </c>
      <c r="D745" s="41">
        <v>1042</v>
      </c>
      <c r="E745" s="42" t="s">
        <v>2</v>
      </c>
      <c r="F745" s="43">
        <f t="shared" si="36"/>
        <v>6.25</v>
      </c>
      <c r="G745" s="40" t="s">
        <v>588</v>
      </c>
      <c r="H745" s="44">
        <v>6</v>
      </c>
      <c r="I745" s="40"/>
      <c r="J745" s="44"/>
      <c r="K745" s="17">
        <f t="shared" si="34"/>
        <v>6</v>
      </c>
      <c r="L745" s="45">
        <f t="shared" si="35"/>
        <v>28.13</v>
      </c>
    </row>
    <row r="746" spans="1:12" ht="27.6" x14ac:dyDescent="0.3">
      <c r="A746" s="39">
        <v>728</v>
      </c>
      <c r="B746" s="40" t="s">
        <v>587</v>
      </c>
      <c r="C746" s="40" t="s">
        <v>370</v>
      </c>
      <c r="D746" s="41">
        <v>1022</v>
      </c>
      <c r="E746" s="42" t="s">
        <v>2</v>
      </c>
      <c r="F746" s="43">
        <f t="shared" si="36"/>
        <v>6.13</v>
      </c>
      <c r="G746" s="40" t="s">
        <v>589</v>
      </c>
      <c r="H746" s="44">
        <v>2</v>
      </c>
      <c r="I746" s="40"/>
      <c r="J746" s="44"/>
      <c r="K746" s="17">
        <f t="shared" si="34"/>
        <v>2</v>
      </c>
      <c r="L746" s="45">
        <f t="shared" si="35"/>
        <v>9.1999999999999993</v>
      </c>
    </row>
    <row r="747" spans="1:12" ht="27.6" x14ac:dyDescent="0.3">
      <c r="A747" s="39">
        <v>729</v>
      </c>
      <c r="B747" s="40" t="s">
        <v>587</v>
      </c>
      <c r="C747" s="40" t="s">
        <v>31</v>
      </c>
      <c r="D747" s="41">
        <v>1082</v>
      </c>
      <c r="E747" s="42" t="s">
        <v>2</v>
      </c>
      <c r="F747" s="43">
        <f t="shared" si="36"/>
        <v>6.49</v>
      </c>
      <c r="G747" s="40" t="s">
        <v>590</v>
      </c>
      <c r="H747" s="44">
        <v>2</v>
      </c>
      <c r="I747" s="40"/>
      <c r="J747" s="44"/>
      <c r="K747" s="17">
        <f t="shared" si="34"/>
        <v>2</v>
      </c>
      <c r="L747" s="45">
        <f t="shared" si="35"/>
        <v>9.74</v>
      </c>
    </row>
    <row r="748" spans="1:12" ht="27.6" x14ac:dyDescent="0.3">
      <c r="A748" s="39">
        <v>730</v>
      </c>
      <c r="B748" s="40" t="s">
        <v>583</v>
      </c>
      <c r="C748" s="40" t="s">
        <v>31</v>
      </c>
      <c r="D748" s="41">
        <v>1002</v>
      </c>
      <c r="E748" s="42" t="s">
        <v>2</v>
      </c>
      <c r="F748" s="43">
        <f t="shared" si="36"/>
        <v>6.01</v>
      </c>
      <c r="G748" s="40" t="s">
        <v>591</v>
      </c>
      <c r="H748" s="44">
        <v>2</v>
      </c>
      <c r="I748" s="40"/>
      <c r="J748" s="44"/>
      <c r="K748" s="17">
        <f t="shared" si="34"/>
        <v>2</v>
      </c>
      <c r="L748" s="45">
        <f t="shared" si="35"/>
        <v>9.02</v>
      </c>
    </row>
    <row r="749" spans="1:12" ht="27.6" x14ac:dyDescent="0.3">
      <c r="A749" s="39">
        <v>731</v>
      </c>
      <c r="B749" s="40" t="s">
        <v>583</v>
      </c>
      <c r="C749" s="40" t="s">
        <v>370</v>
      </c>
      <c r="D749" s="41">
        <v>1002</v>
      </c>
      <c r="E749" s="42" t="s">
        <v>2</v>
      </c>
      <c r="F749" s="43">
        <f t="shared" si="36"/>
        <v>6.01</v>
      </c>
      <c r="G749" s="40" t="s">
        <v>592</v>
      </c>
      <c r="H749" s="44">
        <v>1</v>
      </c>
      <c r="I749" s="40"/>
      <c r="J749" s="44"/>
      <c r="K749" s="17">
        <f t="shared" si="34"/>
        <v>1</v>
      </c>
      <c r="L749" s="45">
        <f t="shared" si="35"/>
        <v>4.51</v>
      </c>
    </row>
    <row r="750" spans="1:12" ht="27.6" x14ac:dyDescent="0.3">
      <c r="A750" s="39">
        <v>732</v>
      </c>
      <c r="B750" s="40" t="s">
        <v>587</v>
      </c>
      <c r="C750" s="40" t="s">
        <v>370</v>
      </c>
      <c r="D750" s="41">
        <v>1062</v>
      </c>
      <c r="E750" s="42" t="s">
        <v>2</v>
      </c>
      <c r="F750" s="43">
        <f t="shared" si="36"/>
        <v>6.37</v>
      </c>
      <c r="G750" s="40" t="s">
        <v>593</v>
      </c>
      <c r="H750" s="44">
        <v>1</v>
      </c>
      <c r="I750" s="40"/>
      <c r="J750" s="44"/>
      <c r="K750" s="17">
        <f t="shared" si="34"/>
        <v>1</v>
      </c>
      <c r="L750" s="45">
        <f t="shared" si="35"/>
        <v>4.78</v>
      </c>
    </row>
    <row r="751" spans="1:12" ht="27.6" x14ac:dyDescent="0.3">
      <c r="A751" s="39">
        <v>733</v>
      </c>
      <c r="B751" s="40" t="s">
        <v>583</v>
      </c>
      <c r="C751" s="40" t="s">
        <v>31</v>
      </c>
      <c r="D751" s="41">
        <v>982</v>
      </c>
      <c r="E751" s="42" t="s">
        <v>2</v>
      </c>
      <c r="F751" s="43">
        <f t="shared" si="36"/>
        <v>5.89</v>
      </c>
      <c r="G751" s="40" t="s">
        <v>594</v>
      </c>
      <c r="H751" s="44">
        <v>6</v>
      </c>
      <c r="I751" s="40"/>
      <c r="J751" s="44"/>
      <c r="K751" s="17">
        <f t="shared" si="34"/>
        <v>6</v>
      </c>
      <c r="L751" s="45">
        <f t="shared" si="35"/>
        <v>26.51</v>
      </c>
    </row>
    <row r="752" spans="1:12" ht="27.6" x14ac:dyDescent="0.3">
      <c r="A752" s="39">
        <v>734</v>
      </c>
      <c r="B752" s="40" t="s">
        <v>583</v>
      </c>
      <c r="C752" s="40" t="s">
        <v>370</v>
      </c>
      <c r="D752" s="41">
        <v>1002</v>
      </c>
      <c r="E752" s="42" t="s">
        <v>2</v>
      </c>
      <c r="F752" s="43">
        <f t="shared" si="36"/>
        <v>6.01</v>
      </c>
      <c r="G752" s="40" t="s">
        <v>595</v>
      </c>
      <c r="H752" s="44">
        <v>1</v>
      </c>
      <c r="I752" s="40"/>
      <c r="J752" s="44"/>
      <c r="K752" s="17">
        <f t="shared" si="34"/>
        <v>1</v>
      </c>
      <c r="L752" s="45">
        <f t="shared" si="35"/>
        <v>4.51</v>
      </c>
    </row>
    <row r="753" spans="1:12" ht="41.4" x14ac:dyDescent="0.3">
      <c r="A753" s="39">
        <v>735</v>
      </c>
      <c r="B753" s="40" t="s">
        <v>581</v>
      </c>
      <c r="C753" s="40" t="s">
        <v>25</v>
      </c>
      <c r="D753" s="41">
        <v>1144</v>
      </c>
      <c r="E753" s="42" t="s">
        <v>2</v>
      </c>
      <c r="F753" s="43">
        <f t="shared" si="36"/>
        <v>6.86</v>
      </c>
      <c r="G753" s="40" t="s">
        <v>596</v>
      </c>
      <c r="H753" s="44">
        <v>3</v>
      </c>
      <c r="I753" s="40"/>
      <c r="J753" s="44"/>
      <c r="K753" s="17">
        <f t="shared" si="34"/>
        <v>3</v>
      </c>
      <c r="L753" s="45">
        <f t="shared" si="35"/>
        <v>15.44</v>
      </c>
    </row>
    <row r="754" spans="1:12" ht="41.4" x14ac:dyDescent="0.3">
      <c r="A754" s="39">
        <v>736</v>
      </c>
      <c r="B754" s="40" t="s">
        <v>581</v>
      </c>
      <c r="C754" s="40" t="s">
        <v>25</v>
      </c>
      <c r="D754" s="41">
        <v>1103</v>
      </c>
      <c r="E754" s="42" t="s">
        <v>2</v>
      </c>
      <c r="F754" s="43">
        <f t="shared" si="36"/>
        <v>6.61</v>
      </c>
      <c r="G754" s="40" t="s">
        <v>596</v>
      </c>
      <c r="H754" s="44">
        <v>3</v>
      </c>
      <c r="I754" s="40"/>
      <c r="J754" s="44"/>
      <c r="K754" s="17">
        <f t="shared" si="34"/>
        <v>3</v>
      </c>
      <c r="L754" s="45">
        <f t="shared" si="35"/>
        <v>14.87</v>
      </c>
    </row>
    <row r="755" spans="1:12" ht="41.4" x14ac:dyDescent="0.3">
      <c r="A755" s="39">
        <v>737</v>
      </c>
      <c r="B755" s="40" t="s">
        <v>583</v>
      </c>
      <c r="C755" s="40" t="s">
        <v>31</v>
      </c>
      <c r="D755" s="41">
        <v>1101</v>
      </c>
      <c r="E755" s="42" t="s">
        <v>2</v>
      </c>
      <c r="F755" s="49">
        <f t="shared" si="36"/>
        <v>6.6</v>
      </c>
      <c r="G755" s="40" t="s">
        <v>597</v>
      </c>
      <c r="H755" s="44">
        <v>3</v>
      </c>
      <c r="I755" s="40"/>
      <c r="J755" s="44"/>
      <c r="K755" s="17">
        <f t="shared" si="34"/>
        <v>3</v>
      </c>
      <c r="L755" s="45">
        <f t="shared" si="35"/>
        <v>14.85</v>
      </c>
    </row>
    <row r="756" spans="1:12" ht="27.6" x14ac:dyDescent="0.3">
      <c r="A756" s="39">
        <v>738</v>
      </c>
      <c r="B756" s="40" t="s">
        <v>583</v>
      </c>
      <c r="C756" s="40" t="s">
        <v>31</v>
      </c>
      <c r="D756" s="41">
        <v>1062</v>
      </c>
      <c r="E756" s="42" t="s">
        <v>2</v>
      </c>
      <c r="F756" s="43">
        <f t="shared" si="36"/>
        <v>6.37</v>
      </c>
      <c r="G756" s="40" t="s">
        <v>598</v>
      </c>
      <c r="H756" s="44">
        <v>9</v>
      </c>
      <c r="I756" s="40"/>
      <c r="J756" s="44"/>
      <c r="K756" s="17">
        <f t="shared" si="34"/>
        <v>9</v>
      </c>
      <c r="L756" s="45">
        <f t="shared" si="35"/>
        <v>43</v>
      </c>
    </row>
    <row r="757" spans="1:12" ht="41.4" x14ac:dyDescent="0.3">
      <c r="A757" s="39">
        <v>739</v>
      </c>
      <c r="B757" s="40" t="s">
        <v>583</v>
      </c>
      <c r="C757" s="40" t="s">
        <v>31</v>
      </c>
      <c r="D757" s="41">
        <v>1081</v>
      </c>
      <c r="E757" s="42" t="s">
        <v>2</v>
      </c>
      <c r="F757" s="43">
        <f t="shared" si="36"/>
        <v>6.48</v>
      </c>
      <c r="G757" s="40" t="s">
        <v>599</v>
      </c>
      <c r="H757" s="44">
        <v>3</v>
      </c>
      <c r="I757" s="40"/>
      <c r="J757" s="44"/>
      <c r="K757" s="17">
        <f t="shared" si="34"/>
        <v>3</v>
      </c>
      <c r="L757" s="45">
        <f t="shared" si="35"/>
        <v>14.58</v>
      </c>
    </row>
    <row r="758" spans="1:12" ht="27.6" x14ac:dyDescent="0.3">
      <c r="A758" s="39">
        <v>740</v>
      </c>
      <c r="B758" s="40" t="s">
        <v>583</v>
      </c>
      <c r="C758" s="40" t="s">
        <v>31</v>
      </c>
      <c r="D758" s="41">
        <v>1102</v>
      </c>
      <c r="E758" s="42" t="s">
        <v>2</v>
      </c>
      <c r="F758" s="43">
        <f t="shared" si="36"/>
        <v>6.61</v>
      </c>
      <c r="G758" s="40" t="s">
        <v>600</v>
      </c>
      <c r="H758" s="44">
        <v>3</v>
      </c>
      <c r="I758" s="40"/>
      <c r="J758" s="44"/>
      <c r="K758" s="17">
        <f t="shared" si="34"/>
        <v>3</v>
      </c>
      <c r="L758" s="45">
        <f t="shared" si="35"/>
        <v>14.87</v>
      </c>
    </row>
    <row r="759" spans="1:12" ht="55.2" x14ac:dyDescent="0.3">
      <c r="A759" s="39">
        <v>741</v>
      </c>
      <c r="B759" s="40" t="s">
        <v>601</v>
      </c>
      <c r="C759" s="40" t="s">
        <v>28</v>
      </c>
      <c r="D759" s="41">
        <v>929</v>
      </c>
      <c r="E759" s="42" t="s">
        <v>2</v>
      </c>
      <c r="F759" s="43">
        <f t="shared" si="36"/>
        <v>5.57</v>
      </c>
      <c r="G759" s="40" t="s">
        <v>602</v>
      </c>
      <c r="H759" s="44">
        <v>16</v>
      </c>
      <c r="I759" s="40"/>
      <c r="J759" s="44"/>
      <c r="K759" s="17">
        <f t="shared" si="34"/>
        <v>16</v>
      </c>
      <c r="L759" s="45">
        <f t="shared" si="35"/>
        <v>66.84</v>
      </c>
    </row>
    <row r="760" spans="1:12" ht="55.2" x14ac:dyDescent="0.3">
      <c r="A760" s="39">
        <v>742</v>
      </c>
      <c r="B760" s="40" t="s">
        <v>603</v>
      </c>
      <c r="C760" s="40" t="s">
        <v>74</v>
      </c>
      <c r="D760" s="41">
        <v>863</v>
      </c>
      <c r="E760" s="42" t="s">
        <v>2</v>
      </c>
      <c r="F760" s="43">
        <f t="shared" si="36"/>
        <v>5.17</v>
      </c>
      <c r="G760" s="40" t="s">
        <v>604</v>
      </c>
      <c r="H760" s="44">
        <v>1</v>
      </c>
      <c r="I760" s="40"/>
      <c r="J760" s="44"/>
      <c r="K760" s="17">
        <f t="shared" si="34"/>
        <v>1</v>
      </c>
      <c r="L760" s="45">
        <f t="shared" si="35"/>
        <v>3.88</v>
      </c>
    </row>
    <row r="761" spans="1:12" ht="96.6" x14ac:dyDescent="0.3">
      <c r="A761" s="39">
        <v>743</v>
      </c>
      <c r="B761" s="40" t="s">
        <v>603</v>
      </c>
      <c r="C761" s="40" t="s">
        <v>28</v>
      </c>
      <c r="D761" s="41">
        <v>909</v>
      </c>
      <c r="E761" s="42" t="s">
        <v>2</v>
      </c>
      <c r="F761" s="43">
        <f t="shared" si="36"/>
        <v>5.45</v>
      </c>
      <c r="G761" s="40" t="s">
        <v>605</v>
      </c>
      <c r="H761" s="44">
        <v>8</v>
      </c>
      <c r="I761" s="40"/>
      <c r="J761" s="44"/>
      <c r="K761" s="17">
        <f t="shared" si="34"/>
        <v>8</v>
      </c>
      <c r="L761" s="45">
        <f t="shared" si="35"/>
        <v>32.700000000000003</v>
      </c>
    </row>
    <row r="762" spans="1:12" ht="82.8" x14ac:dyDescent="0.3">
      <c r="A762" s="39">
        <v>744</v>
      </c>
      <c r="B762" s="40" t="s">
        <v>601</v>
      </c>
      <c r="C762" s="40" t="s">
        <v>28</v>
      </c>
      <c r="D762" s="41">
        <v>949</v>
      </c>
      <c r="E762" s="42" t="s">
        <v>2</v>
      </c>
      <c r="F762" s="43">
        <f t="shared" si="36"/>
        <v>5.69</v>
      </c>
      <c r="G762" s="40" t="s">
        <v>606</v>
      </c>
      <c r="H762" s="44">
        <v>6</v>
      </c>
      <c r="I762" s="40"/>
      <c r="J762" s="44"/>
      <c r="K762" s="17">
        <f t="shared" si="34"/>
        <v>6</v>
      </c>
      <c r="L762" s="45">
        <f t="shared" si="35"/>
        <v>25.61</v>
      </c>
    </row>
    <row r="763" spans="1:12" ht="41.4" x14ac:dyDescent="0.3">
      <c r="A763" s="39">
        <v>745</v>
      </c>
      <c r="B763" s="40" t="s">
        <v>607</v>
      </c>
      <c r="C763" s="40" t="s">
        <v>28</v>
      </c>
      <c r="D763" s="41">
        <v>929</v>
      </c>
      <c r="E763" s="42" t="s">
        <v>2</v>
      </c>
      <c r="F763" s="43">
        <f t="shared" si="36"/>
        <v>5.57</v>
      </c>
      <c r="G763" s="40" t="s">
        <v>608</v>
      </c>
      <c r="H763" s="44">
        <v>6</v>
      </c>
      <c r="I763" s="40"/>
      <c r="J763" s="44"/>
      <c r="K763" s="17">
        <f t="shared" si="34"/>
        <v>6</v>
      </c>
      <c r="L763" s="45">
        <f t="shared" si="35"/>
        <v>25.07</v>
      </c>
    </row>
    <row r="764" spans="1:12" ht="41.4" x14ac:dyDescent="0.3">
      <c r="A764" s="39">
        <v>746</v>
      </c>
      <c r="B764" s="40" t="s">
        <v>607</v>
      </c>
      <c r="C764" s="40" t="s">
        <v>74</v>
      </c>
      <c r="D764" s="41">
        <v>843</v>
      </c>
      <c r="E764" s="42" t="s">
        <v>2</v>
      </c>
      <c r="F764" s="43">
        <f t="shared" si="36"/>
        <v>5.05</v>
      </c>
      <c r="G764" s="40" t="s">
        <v>609</v>
      </c>
      <c r="H764" s="44">
        <v>2</v>
      </c>
      <c r="I764" s="40"/>
      <c r="J764" s="44"/>
      <c r="K764" s="17">
        <f t="shared" si="34"/>
        <v>2</v>
      </c>
      <c r="L764" s="45">
        <f t="shared" si="35"/>
        <v>7.58</v>
      </c>
    </row>
    <row r="765" spans="1:12" ht="55.2" x14ac:dyDescent="0.3">
      <c r="A765" s="39">
        <v>747</v>
      </c>
      <c r="B765" s="40" t="s">
        <v>607</v>
      </c>
      <c r="C765" s="40" t="s">
        <v>74</v>
      </c>
      <c r="D765" s="41">
        <v>863</v>
      </c>
      <c r="E765" s="42" t="s">
        <v>2</v>
      </c>
      <c r="F765" s="43">
        <f t="shared" si="36"/>
        <v>5.17</v>
      </c>
      <c r="G765" s="40" t="s">
        <v>610</v>
      </c>
      <c r="H765" s="44">
        <v>7</v>
      </c>
      <c r="I765" s="40"/>
      <c r="J765" s="44"/>
      <c r="K765" s="17">
        <f t="shared" si="34"/>
        <v>7</v>
      </c>
      <c r="L765" s="45">
        <f t="shared" si="35"/>
        <v>27.14</v>
      </c>
    </row>
    <row r="766" spans="1:12" ht="41.4" x14ac:dyDescent="0.3">
      <c r="A766" s="39">
        <v>748</v>
      </c>
      <c r="B766" s="40" t="s">
        <v>601</v>
      </c>
      <c r="C766" s="40" t="s">
        <v>74</v>
      </c>
      <c r="D766" s="41">
        <v>843</v>
      </c>
      <c r="E766" s="42" t="s">
        <v>2</v>
      </c>
      <c r="F766" s="43">
        <f t="shared" si="36"/>
        <v>5.05</v>
      </c>
      <c r="G766" s="40" t="s">
        <v>611</v>
      </c>
      <c r="H766" s="44">
        <v>2</v>
      </c>
      <c r="I766" s="40"/>
      <c r="J766" s="44"/>
      <c r="K766" s="17">
        <f t="shared" si="34"/>
        <v>2</v>
      </c>
      <c r="L766" s="45">
        <f t="shared" si="35"/>
        <v>7.58</v>
      </c>
    </row>
    <row r="767" spans="1:12" ht="55.2" x14ac:dyDescent="0.3">
      <c r="A767" s="39">
        <v>749</v>
      </c>
      <c r="B767" s="40" t="s">
        <v>607</v>
      </c>
      <c r="C767" s="40" t="s">
        <v>74</v>
      </c>
      <c r="D767" s="41">
        <v>903</v>
      </c>
      <c r="E767" s="42" t="s">
        <v>2</v>
      </c>
      <c r="F767" s="43">
        <f t="shared" si="36"/>
        <v>5.41</v>
      </c>
      <c r="G767" s="40" t="s">
        <v>612</v>
      </c>
      <c r="H767" s="44">
        <v>1</v>
      </c>
      <c r="I767" s="40"/>
      <c r="J767" s="44"/>
      <c r="K767" s="17">
        <f t="shared" si="34"/>
        <v>1</v>
      </c>
      <c r="L767" s="45">
        <f t="shared" si="35"/>
        <v>4.0599999999999996</v>
      </c>
    </row>
    <row r="768" spans="1:12" ht="41.4" x14ac:dyDescent="0.3">
      <c r="A768" s="39">
        <v>750</v>
      </c>
      <c r="B768" s="40" t="s">
        <v>613</v>
      </c>
      <c r="C768" s="40" t="s">
        <v>28</v>
      </c>
      <c r="D768" s="41">
        <v>889</v>
      </c>
      <c r="E768" s="42" t="s">
        <v>2</v>
      </c>
      <c r="F768" s="43">
        <f t="shared" si="36"/>
        <v>5.33</v>
      </c>
      <c r="G768" s="40" t="s">
        <v>614</v>
      </c>
      <c r="H768" s="44">
        <v>7</v>
      </c>
      <c r="I768" s="40"/>
      <c r="J768" s="44"/>
      <c r="K768" s="17">
        <f t="shared" si="34"/>
        <v>7</v>
      </c>
      <c r="L768" s="45">
        <f t="shared" si="35"/>
        <v>27.98</v>
      </c>
    </row>
    <row r="769" spans="1:12" ht="55.2" x14ac:dyDescent="0.3">
      <c r="A769" s="39">
        <v>751</v>
      </c>
      <c r="B769" s="40" t="s">
        <v>443</v>
      </c>
      <c r="C769" s="40" t="s">
        <v>25</v>
      </c>
      <c r="D769" s="41">
        <v>1144</v>
      </c>
      <c r="E769" s="42" t="s">
        <v>2</v>
      </c>
      <c r="F769" s="43">
        <f t="shared" si="36"/>
        <v>6.86</v>
      </c>
      <c r="G769" s="40" t="s">
        <v>615</v>
      </c>
      <c r="H769" s="44">
        <v>7</v>
      </c>
      <c r="I769" s="40"/>
      <c r="J769" s="44"/>
      <c r="K769" s="17">
        <f t="shared" si="34"/>
        <v>7</v>
      </c>
      <c r="L769" s="45">
        <f t="shared" si="35"/>
        <v>36.020000000000003</v>
      </c>
    </row>
    <row r="770" spans="1:12" ht="138" x14ac:dyDescent="0.3">
      <c r="A770" s="39">
        <v>752</v>
      </c>
      <c r="B770" s="40" t="s">
        <v>443</v>
      </c>
      <c r="C770" s="40" t="s">
        <v>370</v>
      </c>
      <c r="D770" s="41">
        <v>1042</v>
      </c>
      <c r="E770" s="42" t="s">
        <v>2</v>
      </c>
      <c r="F770" s="43">
        <f t="shared" si="36"/>
        <v>6.25</v>
      </c>
      <c r="G770" s="40" t="s">
        <v>616</v>
      </c>
      <c r="H770" s="44">
        <v>33</v>
      </c>
      <c r="I770" s="40"/>
      <c r="J770" s="44"/>
      <c r="K770" s="17">
        <f t="shared" si="34"/>
        <v>33</v>
      </c>
      <c r="L770" s="45">
        <f t="shared" si="35"/>
        <v>154.69</v>
      </c>
    </row>
    <row r="771" spans="1:12" ht="69" x14ac:dyDescent="0.3">
      <c r="A771" s="39">
        <v>753</v>
      </c>
      <c r="B771" s="40" t="s">
        <v>443</v>
      </c>
      <c r="C771" s="40" t="s">
        <v>617</v>
      </c>
      <c r="D771" s="41">
        <v>889</v>
      </c>
      <c r="E771" s="42" t="s">
        <v>2</v>
      </c>
      <c r="F771" s="43">
        <f t="shared" si="36"/>
        <v>5.33</v>
      </c>
      <c r="G771" s="40" t="s">
        <v>618</v>
      </c>
      <c r="H771" s="44">
        <v>9</v>
      </c>
      <c r="I771" s="40"/>
      <c r="J771" s="44"/>
      <c r="K771" s="17">
        <f t="shared" si="34"/>
        <v>9</v>
      </c>
      <c r="L771" s="45">
        <f t="shared" si="35"/>
        <v>35.979999999999997</v>
      </c>
    </row>
    <row r="772" spans="1:12" ht="276" x14ac:dyDescent="0.3">
      <c r="A772" s="39">
        <v>754</v>
      </c>
      <c r="B772" s="40" t="s">
        <v>619</v>
      </c>
      <c r="C772" s="40" t="s">
        <v>25</v>
      </c>
      <c r="D772" s="41">
        <v>1308</v>
      </c>
      <c r="E772" s="42" t="s">
        <v>2</v>
      </c>
      <c r="F772" s="43">
        <f t="shared" si="36"/>
        <v>7.84</v>
      </c>
      <c r="G772" s="40" t="s">
        <v>620</v>
      </c>
      <c r="H772" s="44">
        <v>14</v>
      </c>
      <c r="I772" s="40"/>
      <c r="J772" s="44"/>
      <c r="K772" s="17">
        <f t="shared" si="34"/>
        <v>14</v>
      </c>
      <c r="L772" s="45">
        <f t="shared" si="35"/>
        <v>82.32</v>
      </c>
    </row>
    <row r="773" spans="1:12" ht="82.8" x14ac:dyDescent="0.3">
      <c r="A773" s="39">
        <v>755</v>
      </c>
      <c r="B773" s="40" t="s">
        <v>619</v>
      </c>
      <c r="C773" s="40" t="s">
        <v>130</v>
      </c>
      <c r="D773" s="41">
        <v>1412</v>
      </c>
      <c r="E773" s="42" t="s">
        <v>2</v>
      </c>
      <c r="F773" s="43">
        <f t="shared" si="36"/>
        <v>8.4600000000000009</v>
      </c>
      <c r="G773" s="40" t="s">
        <v>621</v>
      </c>
      <c r="H773" s="44">
        <v>5</v>
      </c>
      <c r="I773" s="40"/>
      <c r="J773" s="44"/>
      <c r="K773" s="17">
        <f t="shared" si="34"/>
        <v>5</v>
      </c>
      <c r="L773" s="45">
        <f t="shared" si="35"/>
        <v>31.73</v>
      </c>
    </row>
    <row r="774" spans="1:12" ht="82.8" x14ac:dyDescent="0.3">
      <c r="A774" s="39">
        <v>756</v>
      </c>
      <c r="B774" s="40" t="s">
        <v>619</v>
      </c>
      <c r="C774" s="40" t="s">
        <v>25</v>
      </c>
      <c r="D774" s="41">
        <v>1305</v>
      </c>
      <c r="E774" s="42" t="s">
        <v>2</v>
      </c>
      <c r="F774" s="43">
        <f t="shared" si="36"/>
        <v>7.82</v>
      </c>
      <c r="G774" s="40" t="s">
        <v>622</v>
      </c>
      <c r="H774" s="44">
        <v>3</v>
      </c>
      <c r="I774" s="40"/>
      <c r="J774" s="44"/>
      <c r="K774" s="17">
        <f t="shared" si="34"/>
        <v>3</v>
      </c>
      <c r="L774" s="45">
        <f t="shared" si="35"/>
        <v>17.600000000000001</v>
      </c>
    </row>
    <row r="775" spans="1:12" ht="82.8" x14ac:dyDescent="0.3">
      <c r="A775" s="39">
        <v>757</v>
      </c>
      <c r="B775" s="40" t="s">
        <v>619</v>
      </c>
      <c r="C775" s="40" t="s">
        <v>25</v>
      </c>
      <c r="D775" s="41">
        <v>1285</v>
      </c>
      <c r="E775" s="42" t="s">
        <v>2</v>
      </c>
      <c r="F775" s="49">
        <f t="shared" si="36"/>
        <v>7.7</v>
      </c>
      <c r="G775" s="40" t="s">
        <v>623</v>
      </c>
      <c r="H775" s="44">
        <v>6</v>
      </c>
      <c r="I775" s="40"/>
      <c r="J775" s="44"/>
      <c r="K775" s="17">
        <f t="shared" si="34"/>
        <v>6</v>
      </c>
      <c r="L775" s="45">
        <f t="shared" si="35"/>
        <v>34.65</v>
      </c>
    </row>
    <row r="776" spans="1:12" ht="193.2" x14ac:dyDescent="0.3">
      <c r="A776" s="39">
        <v>758</v>
      </c>
      <c r="B776" s="40" t="s">
        <v>619</v>
      </c>
      <c r="C776" s="40" t="s">
        <v>370</v>
      </c>
      <c r="D776" s="41">
        <v>1160</v>
      </c>
      <c r="E776" s="42" t="s">
        <v>2</v>
      </c>
      <c r="F776" s="43">
        <f t="shared" si="36"/>
        <v>6.95</v>
      </c>
      <c r="G776" s="40" t="s">
        <v>624</v>
      </c>
      <c r="H776" s="44">
        <v>5</v>
      </c>
      <c r="I776" s="40"/>
      <c r="J776" s="44"/>
      <c r="K776" s="17">
        <f t="shared" si="34"/>
        <v>5</v>
      </c>
      <c r="L776" s="45">
        <f t="shared" si="35"/>
        <v>26.06</v>
      </c>
    </row>
    <row r="777" spans="1:12" ht="193.2" x14ac:dyDescent="0.3">
      <c r="A777" s="39">
        <v>759</v>
      </c>
      <c r="B777" s="40" t="s">
        <v>619</v>
      </c>
      <c r="C777" s="40" t="s">
        <v>25</v>
      </c>
      <c r="D777" s="41">
        <v>1305</v>
      </c>
      <c r="E777" s="42" t="s">
        <v>2</v>
      </c>
      <c r="F777" s="43">
        <f t="shared" si="36"/>
        <v>7.82</v>
      </c>
      <c r="G777" s="40" t="s">
        <v>624</v>
      </c>
      <c r="H777" s="44">
        <v>5</v>
      </c>
      <c r="I777" s="40"/>
      <c r="J777" s="44"/>
      <c r="K777" s="17">
        <f t="shared" si="34"/>
        <v>5</v>
      </c>
      <c r="L777" s="45">
        <f t="shared" si="35"/>
        <v>29.33</v>
      </c>
    </row>
    <row r="778" spans="1:12" ht="69" x14ac:dyDescent="0.3">
      <c r="A778" s="39">
        <v>760</v>
      </c>
      <c r="B778" s="40" t="s">
        <v>619</v>
      </c>
      <c r="C778" s="40" t="s">
        <v>25</v>
      </c>
      <c r="D778" s="41">
        <v>1245</v>
      </c>
      <c r="E778" s="42" t="s">
        <v>2</v>
      </c>
      <c r="F778" s="43">
        <f t="shared" si="36"/>
        <v>7.46</v>
      </c>
      <c r="G778" s="40" t="s">
        <v>625</v>
      </c>
      <c r="H778" s="44">
        <v>2</v>
      </c>
      <c r="I778" s="40"/>
      <c r="J778" s="44"/>
      <c r="K778" s="17">
        <f t="shared" si="34"/>
        <v>2</v>
      </c>
      <c r="L778" s="45">
        <f t="shared" si="35"/>
        <v>11.19</v>
      </c>
    </row>
    <row r="779" spans="1:12" ht="69" x14ac:dyDescent="0.3">
      <c r="A779" s="39">
        <v>761</v>
      </c>
      <c r="B779" s="40" t="s">
        <v>619</v>
      </c>
      <c r="C779" s="40" t="s">
        <v>130</v>
      </c>
      <c r="D779" s="41">
        <v>1437</v>
      </c>
      <c r="E779" s="42" t="s">
        <v>2</v>
      </c>
      <c r="F779" s="43">
        <f t="shared" si="36"/>
        <v>8.61</v>
      </c>
      <c r="G779" s="40" t="s">
        <v>625</v>
      </c>
      <c r="H779" s="44">
        <v>2</v>
      </c>
      <c r="I779" s="40"/>
      <c r="J779" s="44"/>
      <c r="K779" s="17">
        <f t="shared" si="34"/>
        <v>2</v>
      </c>
      <c r="L779" s="45">
        <f t="shared" si="35"/>
        <v>12.92</v>
      </c>
    </row>
    <row r="780" spans="1:12" ht="41.4" x14ac:dyDescent="0.3">
      <c r="A780" s="39">
        <v>762</v>
      </c>
      <c r="B780" s="40" t="s">
        <v>626</v>
      </c>
      <c r="C780" s="40" t="s">
        <v>627</v>
      </c>
      <c r="D780" s="41">
        <v>1022</v>
      </c>
      <c r="E780" s="42" t="s">
        <v>2</v>
      </c>
      <c r="F780" s="43">
        <f t="shared" si="36"/>
        <v>6.13</v>
      </c>
      <c r="G780" s="40" t="s">
        <v>628</v>
      </c>
      <c r="H780" s="44">
        <v>4</v>
      </c>
      <c r="I780" s="40"/>
      <c r="J780" s="44"/>
      <c r="K780" s="17">
        <f t="shared" ref="K780:K843" si="37">H780+J780</f>
        <v>4</v>
      </c>
      <c r="L780" s="45">
        <f t="shared" si="35"/>
        <v>18.39</v>
      </c>
    </row>
    <row r="781" spans="1:12" ht="82.8" x14ac:dyDescent="0.3">
      <c r="A781" s="39">
        <v>763</v>
      </c>
      <c r="B781" s="40" t="s">
        <v>626</v>
      </c>
      <c r="C781" s="40" t="s">
        <v>627</v>
      </c>
      <c r="D781" s="41">
        <v>1082</v>
      </c>
      <c r="E781" s="42" t="s">
        <v>2</v>
      </c>
      <c r="F781" s="43">
        <f t="shared" si="36"/>
        <v>6.49</v>
      </c>
      <c r="G781" s="40" t="s">
        <v>629</v>
      </c>
      <c r="H781" s="44">
        <v>22</v>
      </c>
      <c r="I781" s="40"/>
      <c r="J781" s="44"/>
      <c r="K781" s="17">
        <f t="shared" si="37"/>
        <v>22</v>
      </c>
      <c r="L781" s="45">
        <f t="shared" ref="L781:L844" si="38">ROUND(K781*F781*$L$4,2)</f>
        <v>107.09</v>
      </c>
    </row>
    <row r="782" spans="1:12" ht="69" x14ac:dyDescent="0.3">
      <c r="A782" s="39">
        <v>764</v>
      </c>
      <c r="B782" s="40" t="s">
        <v>626</v>
      </c>
      <c r="C782" s="40" t="s">
        <v>31</v>
      </c>
      <c r="D782" s="41">
        <v>1191</v>
      </c>
      <c r="E782" s="42" t="s">
        <v>2</v>
      </c>
      <c r="F782" s="43">
        <f t="shared" si="36"/>
        <v>7.14</v>
      </c>
      <c r="G782" s="40" t="s">
        <v>630</v>
      </c>
      <c r="H782" s="44">
        <v>9</v>
      </c>
      <c r="I782" s="40"/>
      <c r="J782" s="44"/>
      <c r="K782" s="17">
        <f t="shared" si="37"/>
        <v>9</v>
      </c>
      <c r="L782" s="45">
        <f t="shared" si="38"/>
        <v>48.2</v>
      </c>
    </row>
    <row r="783" spans="1:12" ht="69" x14ac:dyDescent="0.3">
      <c r="A783" s="39">
        <v>765</v>
      </c>
      <c r="B783" s="40" t="s">
        <v>626</v>
      </c>
      <c r="C783" s="40" t="s">
        <v>31</v>
      </c>
      <c r="D783" s="41">
        <v>1102</v>
      </c>
      <c r="E783" s="42" t="s">
        <v>2</v>
      </c>
      <c r="F783" s="43">
        <f t="shared" si="36"/>
        <v>6.61</v>
      </c>
      <c r="G783" s="40" t="s">
        <v>631</v>
      </c>
      <c r="H783" s="44">
        <v>7</v>
      </c>
      <c r="I783" s="40"/>
      <c r="J783" s="44"/>
      <c r="K783" s="17">
        <f t="shared" si="37"/>
        <v>7</v>
      </c>
      <c r="L783" s="45">
        <f t="shared" si="38"/>
        <v>34.700000000000003</v>
      </c>
    </row>
    <row r="784" spans="1:12" ht="41.4" x14ac:dyDescent="0.3">
      <c r="A784" s="39">
        <v>766</v>
      </c>
      <c r="B784" s="40" t="s">
        <v>626</v>
      </c>
      <c r="C784" s="40" t="s">
        <v>31</v>
      </c>
      <c r="D784" s="41">
        <v>1062</v>
      </c>
      <c r="E784" s="42" t="s">
        <v>2</v>
      </c>
      <c r="F784" s="43">
        <f t="shared" si="36"/>
        <v>6.37</v>
      </c>
      <c r="G784" s="40" t="s">
        <v>632</v>
      </c>
      <c r="H784" s="44">
        <v>4</v>
      </c>
      <c r="I784" s="40"/>
      <c r="J784" s="44"/>
      <c r="K784" s="17">
        <f t="shared" si="37"/>
        <v>4</v>
      </c>
      <c r="L784" s="45">
        <f t="shared" si="38"/>
        <v>19.11</v>
      </c>
    </row>
    <row r="785" spans="1:12" ht="55.2" x14ac:dyDescent="0.3">
      <c r="A785" s="39">
        <v>767</v>
      </c>
      <c r="B785" s="40" t="s">
        <v>633</v>
      </c>
      <c r="C785" s="40" t="s">
        <v>25</v>
      </c>
      <c r="D785" s="41">
        <v>1144</v>
      </c>
      <c r="E785" s="42" t="s">
        <v>2</v>
      </c>
      <c r="F785" s="43">
        <f t="shared" si="36"/>
        <v>6.86</v>
      </c>
      <c r="G785" s="40" t="s">
        <v>634</v>
      </c>
      <c r="H785" s="44">
        <v>4</v>
      </c>
      <c r="I785" s="40"/>
      <c r="J785" s="44"/>
      <c r="K785" s="17">
        <f t="shared" si="37"/>
        <v>4</v>
      </c>
      <c r="L785" s="45">
        <f t="shared" si="38"/>
        <v>20.58</v>
      </c>
    </row>
    <row r="786" spans="1:12" ht="69" x14ac:dyDescent="0.3">
      <c r="A786" s="39">
        <v>768</v>
      </c>
      <c r="B786" s="40" t="s">
        <v>626</v>
      </c>
      <c r="C786" s="40" t="s">
        <v>31</v>
      </c>
      <c r="D786" s="41">
        <v>1062</v>
      </c>
      <c r="E786" s="42" t="s">
        <v>2</v>
      </c>
      <c r="F786" s="43">
        <f t="shared" si="36"/>
        <v>6.37</v>
      </c>
      <c r="G786" s="40" t="s">
        <v>635</v>
      </c>
      <c r="H786" s="44">
        <v>16</v>
      </c>
      <c r="I786" s="40"/>
      <c r="J786" s="44"/>
      <c r="K786" s="17">
        <f t="shared" si="37"/>
        <v>16</v>
      </c>
      <c r="L786" s="45">
        <f t="shared" si="38"/>
        <v>76.44</v>
      </c>
    </row>
    <row r="787" spans="1:12" ht="69" x14ac:dyDescent="0.3">
      <c r="A787" s="39">
        <v>769</v>
      </c>
      <c r="B787" s="40" t="s">
        <v>626</v>
      </c>
      <c r="C787" s="40" t="s">
        <v>31</v>
      </c>
      <c r="D787" s="41">
        <v>1081</v>
      </c>
      <c r="E787" s="42" t="s">
        <v>2</v>
      </c>
      <c r="F787" s="43">
        <f t="shared" si="36"/>
        <v>6.48</v>
      </c>
      <c r="G787" s="40" t="s">
        <v>636</v>
      </c>
      <c r="H787" s="44">
        <v>12</v>
      </c>
      <c r="I787" s="40"/>
      <c r="J787" s="44"/>
      <c r="K787" s="17">
        <f t="shared" si="37"/>
        <v>12</v>
      </c>
      <c r="L787" s="45">
        <f t="shared" si="38"/>
        <v>58.32</v>
      </c>
    </row>
    <row r="788" spans="1:12" ht="41.4" x14ac:dyDescent="0.3">
      <c r="A788" s="39">
        <v>770</v>
      </c>
      <c r="B788" s="40" t="s">
        <v>626</v>
      </c>
      <c r="C788" s="40" t="s">
        <v>627</v>
      </c>
      <c r="D788" s="41">
        <v>1082</v>
      </c>
      <c r="E788" s="42" t="s">
        <v>2</v>
      </c>
      <c r="F788" s="43">
        <f t="shared" si="36"/>
        <v>6.49</v>
      </c>
      <c r="G788" s="40" t="s">
        <v>632</v>
      </c>
      <c r="H788" s="44">
        <v>4</v>
      </c>
      <c r="I788" s="40"/>
      <c r="J788" s="44"/>
      <c r="K788" s="17">
        <f t="shared" si="37"/>
        <v>4</v>
      </c>
      <c r="L788" s="45">
        <f t="shared" si="38"/>
        <v>19.47</v>
      </c>
    </row>
    <row r="789" spans="1:12" ht="96.6" x14ac:dyDescent="0.3">
      <c r="A789" s="39">
        <v>771</v>
      </c>
      <c r="B789" s="40" t="s">
        <v>626</v>
      </c>
      <c r="C789" s="40" t="s">
        <v>31</v>
      </c>
      <c r="D789" s="41">
        <v>1081</v>
      </c>
      <c r="E789" s="42" t="s">
        <v>2</v>
      </c>
      <c r="F789" s="43">
        <f t="shared" si="36"/>
        <v>6.48</v>
      </c>
      <c r="G789" s="40" t="s">
        <v>637</v>
      </c>
      <c r="H789" s="44">
        <v>15</v>
      </c>
      <c r="I789" s="40"/>
      <c r="J789" s="44"/>
      <c r="K789" s="17">
        <f t="shared" si="37"/>
        <v>15</v>
      </c>
      <c r="L789" s="45">
        <f t="shared" si="38"/>
        <v>72.900000000000006</v>
      </c>
    </row>
    <row r="790" spans="1:12" ht="82.8" x14ac:dyDescent="0.3">
      <c r="A790" s="39">
        <v>772</v>
      </c>
      <c r="B790" s="40" t="s">
        <v>626</v>
      </c>
      <c r="C790" s="40" t="s">
        <v>31</v>
      </c>
      <c r="D790" s="41">
        <v>1041</v>
      </c>
      <c r="E790" s="42" t="s">
        <v>2</v>
      </c>
      <c r="F790" s="43">
        <f t="shared" si="36"/>
        <v>6.24</v>
      </c>
      <c r="G790" s="40" t="s">
        <v>638</v>
      </c>
      <c r="H790" s="44">
        <v>19</v>
      </c>
      <c r="I790" s="40"/>
      <c r="J790" s="44"/>
      <c r="K790" s="17">
        <f t="shared" si="37"/>
        <v>19</v>
      </c>
      <c r="L790" s="45">
        <f t="shared" si="38"/>
        <v>88.92</v>
      </c>
    </row>
    <row r="791" spans="1:12" ht="41.4" x14ac:dyDescent="0.3">
      <c r="A791" s="39">
        <v>773</v>
      </c>
      <c r="B791" s="40" t="s">
        <v>626</v>
      </c>
      <c r="C791" s="40" t="s">
        <v>31</v>
      </c>
      <c r="D791" s="41">
        <v>1062</v>
      </c>
      <c r="E791" s="42" t="s">
        <v>2</v>
      </c>
      <c r="F791" s="43">
        <f t="shared" ref="F791:F870" si="39">IF(D791=0,0,IF(E791=0,0,IF(IF(E791="s",$F$4,IF(E791="n",$F$3,0))&gt;0,ROUND(D791/IF(E791="s",$F$4,IF(E791="n",$F$3,0)),2),0)))</f>
        <v>6.37</v>
      </c>
      <c r="G791" s="40" t="s">
        <v>639</v>
      </c>
      <c r="H791" s="44">
        <v>4</v>
      </c>
      <c r="I791" s="40"/>
      <c r="J791" s="44"/>
      <c r="K791" s="17">
        <f t="shared" si="37"/>
        <v>4</v>
      </c>
      <c r="L791" s="45">
        <f t="shared" si="38"/>
        <v>19.11</v>
      </c>
    </row>
    <row r="792" spans="1:12" ht="69" x14ac:dyDescent="0.3">
      <c r="A792" s="39">
        <v>774</v>
      </c>
      <c r="B792" s="40" t="s">
        <v>640</v>
      </c>
      <c r="C792" s="40" t="s">
        <v>370</v>
      </c>
      <c r="D792" s="41">
        <v>1022</v>
      </c>
      <c r="E792" s="42" t="s">
        <v>2</v>
      </c>
      <c r="F792" s="43">
        <f t="shared" si="39"/>
        <v>6.13</v>
      </c>
      <c r="G792" s="40" t="s">
        <v>641</v>
      </c>
      <c r="H792" s="44">
        <v>5</v>
      </c>
      <c r="I792" s="40"/>
      <c r="J792" s="44"/>
      <c r="K792" s="17">
        <f t="shared" si="37"/>
        <v>5</v>
      </c>
      <c r="L792" s="45">
        <f t="shared" si="38"/>
        <v>22.99</v>
      </c>
    </row>
    <row r="793" spans="1:12" ht="41.4" x14ac:dyDescent="0.3">
      <c r="A793" s="39">
        <v>775</v>
      </c>
      <c r="B793" s="40" t="s">
        <v>640</v>
      </c>
      <c r="C793" s="40" t="s">
        <v>421</v>
      </c>
      <c r="D793" s="41">
        <v>1123</v>
      </c>
      <c r="E793" s="42" t="s">
        <v>2</v>
      </c>
      <c r="F793" s="43">
        <f t="shared" si="39"/>
        <v>6.73</v>
      </c>
      <c r="G793" s="40" t="s">
        <v>642</v>
      </c>
      <c r="H793" s="44">
        <v>3</v>
      </c>
      <c r="I793" s="40"/>
      <c r="J793" s="44"/>
      <c r="K793" s="17">
        <f t="shared" si="37"/>
        <v>3</v>
      </c>
      <c r="L793" s="45">
        <f t="shared" si="38"/>
        <v>15.14</v>
      </c>
    </row>
    <row r="794" spans="1:12" ht="69" x14ac:dyDescent="0.3">
      <c r="A794" s="39">
        <v>776</v>
      </c>
      <c r="B794" s="40" t="s">
        <v>640</v>
      </c>
      <c r="C794" s="40" t="s">
        <v>370</v>
      </c>
      <c r="D794" s="41">
        <v>1062</v>
      </c>
      <c r="E794" s="42" t="s">
        <v>2</v>
      </c>
      <c r="F794" s="43">
        <f t="shared" si="39"/>
        <v>6.37</v>
      </c>
      <c r="G794" s="40" t="s">
        <v>643</v>
      </c>
      <c r="H794" s="44">
        <v>2</v>
      </c>
      <c r="I794" s="40"/>
      <c r="J794" s="44"/>
      <c r="K794" s="17">
        <f t="shared" si="37"/>
        <v>2</v>
      </c>
      <c r="L794" s="45">
        <f t="shared" si="38"/>
        <v>9.56</v>
      </c>
    </row>
    <row r="795" spans="1:12" ht="124.2" x14ac:dyDescent="0.3">
      <c r="A795" s="39">
        <v>777</v>
      </c>
      <c r="B795" s="40" t="s">
        <v>640</v>
      </c>
      <c r="C795" s="40" t="s">
        <v>370</v>
      </c>
      <c r="D795" s="41">
        <v>1022</v>
      </c>
      <c r="E795" s="42" t="s">
        <v>2</v>
      </c>
      <c r="F795" s="43">
        <f t="shared" si="39"/>
        <v>6.13</v>
      </c>
      <c r="G795" s="40" t="s">
        <v>644</v>
      </c>
      <c r="H795" s="44">
        <v>5</v>
      </c>
      <c r="I795" s="40"/>
      <c r="J795" s="44"/>
      <c r="K795" s="17">
        <f t="shared" si="37"/>
        <v>5</v>
      </c>
      <c r="L795" s="45">
        <f t="shared" si="38"/>
        <v>22.99</v>
      </c>
    </row>
    <row r="796" spans="1:12" ht="41.4" x14ac:dyDescent="0.3">
      <c r="A796" s="39">
        <v>778</v>
      </c>
      <c r="B796" s="40" t="s">
        <v>640</v>
      </c>
      <c r="C796" s="40" t="s">
        <v>370</v>
      </c>
      <c r="D796" s="41">
        <v>1101</v>
      </c>
      <c r="E796" s="42" t="s">
        <v>2</v>
      </c>
      <c r="F796" s="49">
        <f t="shared" si="39"/>
        <v>6.6</v>
      </c>
      <c r="G796" s="40" t="s">
        <v>645</v>
      </c>
      <c r="H796" s="44">
        <v>2</v>
      </c>
      <c r="I796" s="40"/>
      <c r="J796" s="44"/>
      <c r="K796" s="17">
        <f t="shared" si="37"/>
        <v>2</v>
      </c>
      <c r="L796" s="45">
        <f t="shared" si="38"/>
        <v>9.9</v>
      </c>
    </row>
    <row r="797" spans="1:12" ht="41.4" x14ac:dyDescent="0.3">
      <c r="A797" s="39">
        <v>779</v>
      </c>
      <c r="B797" s="40" t="s">
        <v>640</v>
      </c>
      <c r="C797" s="40" t="s">
        <v>370</v>
      </c>
      <c r="D797" s="41">
        <v>1062</v>
      </c>
      <c r="E797" s="42" t="s">
        <v>2</v>
      </c>
      <c r="F797" s="43">
        <f t="shared" si="39"/>
        <v>6.37</v>
      </c>
      <c r="G797" s="40" t="s">
        <v>646</v>
      </c>
      <c r="H797" s="44">
        <v>2</v>
      </c>
      <c r="I797" s="40"/>
      <c r="J797" s="44"/>
      <c r="K797" s="17">
        <f t="shared" si="37"/>
        <v>2</v>
      </c>
      <c r="L797" s="45">
        <f t="shared" si="38"/>
        <v>9.56</v>
      </c>
    </row>
    <row r="798" spans="1:12" ht="138" x14ac:dyDescent="0.3">
      <c r="A798" s="39">
        <v>780</v>
      </c>
      <c r="B798" s="40" t="s">
        <v>640</v>
      </c>
      <c r="C798" s="40" t="s">
        <v>421</v>
      </c>
      <c r="D798" s="41">
        <v>1083</v>
      </c>
      <c r="E798" s="42" t="s">
        <v>2</v>
      </c>
      <c r="F798" s="43">
        <f t="shared" si="39"/>
        <v>6.49</v>
      </c>
      <c r="G798" s="40" t="s">
        <v>647</v>
      </c>
      <c r="H798" s="44">
        <v>5</v>
      </c>
      <c r="I798" s="40"/>
      <c r="J798" s="44"/>
      <c r="K798" s="17">
        <f t="shared" si="37"/>
        <v>5</v>
      </c>
      <c r="L798" s="45">
        <f t="shared" si="38"/>
        <v>24.34</v>
      </c>
    </row>
    <row r="799" spans="1:12" ht="55.2" x14ac:dyDescent="0.3">
      <c r="A799" s="39">
        <v>781</v>
      </c>
      <c r="B799" s="40" t="s">
        <v>640</v>
      </c>
      <c r="C799" s="40" t="s">
        <v>370</v>
      </c>
      <c r="D799" s="41">
        <v>1042</v>
      </c>
      <c r="E799" s="42" t="s">
        <v>2</v>
      </c>
      <c r="F799" s="43">
        <f t="shared" si="39"/>
        <v>6.25</v>
      </c>
      <c r="G799" s="40" t="s">
        <v>648</v>
      </c>
      <c r="H799" s="44">
        <v>2</v>
      </c>
      <c r="I799" s="40"/>
      <c r="J799" s="44"/>
      <c r="K799" s="17">
        <f t="shared" si="37"/>
        <v>2</v>
      </c>
      <c r="L799" s="45">
        <f t="shared" si="38"/>
        <v>9.3800000000000008</v>
      </c>
    </row>
    <row r="800" spans="1:12" ht="41.4" x14ac:dyDescent="0.3">
      <c r="A800" s="39">
        <v>782</v>
      </c>
      <c r="B800" s="40" t="s">
        <v>640</v>
      </c>
      <c r="C800" s="40" t="s">
        <v>370</v>
      </c>
      <c r="D800" s="41">
        <v>1122</v>
      </c>
      <c r="E800" s="42" t="s">
        <v>2</v>
      </c>
      <c r="F800" s="43">
        <f t="shared" si="39"/>
        <v>6.73</v>
      </c>
      <c r="G800" s="40" t="s">
        <v>649</v>
      </c>
      <c r="H800" s="44">
        <v>3</v>
      </c>
      <c r="I800" s="40"/>
      <c r="J800" s="44"/>
      <c r="K800" s="17">
        <f t="shared" si="37"/>
        <v>3</v>
      </c>
      <c r="L800" s="45">
        <f t="shared" si="38"/>
        <v>15.14</v>
      </c>
    </row>
    <row r="801" spans="1:12" ht="138" x14ac:dyDescent="0.3">
      <c r="A801" s="39">
        <v>783</v>
      </c>
      <c r="B801" s="40" t="s">
        <v>640</v>
      </c>
      <c r="C801" s="40" t="s">
        <v>370</v>
      </c>
      <c r="D801" s="41">
        <v>1002</v>
      </c>
      <c r="E801" s="42" t="s">
        <v>2</v>
      </c>
      <c r="F801" s="43">
        <f t="shared" si="39"/>
        <v>6.01</v>
      </c>
      <c r="G801" s="40" t="s">
        <v>650</v>
      </c>
      <c r="H801" s="44">
        <v>8</v>
      </c>
      <c r="I801" s="40"/>
      <c r="J801" s="44"/>
      <c r="K801" s="17">
        <f t="shared" si="37"/>
        <v>8</v>
      </c>
      <c r="L801" s="45">
        <f t="shared" si="38"/>
        <v>36.06</v>
      </c>
    </row>
    <row r="802" spans="1:12" ht="55.2" x14ac:dyDescent="0.3">
      <c r="A802" s="39">
        <v>784</v>
      </c>
      <c r="B802" s="40" t="s">
        <v>640</v>
      </c>
      <c r="C802" s="40" t="s">
        <v>370</v>
      </c>
      <c r="D802" s="41">
        <v>1082</v>
      </c>
      <c r="E802" s="42" t="s">
        <v>2</v>
      </c>
      <c r="F802" s="43">
        <f t="shared" si="39"/>
        <v>6.49</v>
      </c>
      <c r="G802" s="40" t="s">
        <v>651</v>
      </c>
      <c r="H802" s="44">
        <v>2</v>
      </c>
      <c r="I802" s="40"/>
      <c r="J802" s="44"/>
      <c r="K802" s="17">
        <f t="shared" si="37"/>
        <v>2</v>
      </c>
      <c r="L802" s="45">
        <f t="shared" si="38"/>
        <v>9.74</v>
      </c>
    </row>
    <row r="803" spans="1:12" ht="27.6" x14ac:dyDescent="0.3">
      <c r="A803" s="39">
        <v>785</v>
      </c>
      <c r="B803" s="40" t="s">
        <v>652</v>
      </c>
      <c r="C803" s="40" t="s">
        <v>370</v>
      </c>
      <c r="D803" s="41">
        <v>1180</v>
      </c>
      <c r="E803" s="42" t="s">
        <v>2</v>
      </c>
      <c r="F803" s="43">
        <f t="shared" si="39"/>
        <v>7.07</v>
      </c>
      <c r="G803" s="40" t="s">
        <v>653</v>
      </c>
      <c r="H803" s="44">
        <v>4</v>
      </c>
      <c r="I803" s="40"/>
      <c r="J803" s="44"/>
      <c r="K803" s="17">
        <f t="shared" si="37"/>
        <v>4</v>
      </c>
      <c r="L803" s="45">
        <f t="shared" si="38"/>
        <v>21.21</v>
      </c>
    </row>
    <row r="804" spans="1:12" ht="27.6" x14ac:dyDescent="0.3">
      <c r="A804" s="39">
        <v>786</v>
      </c>
      <c r="B804" s="40" t="s">
        <v>652</v>
      </c>
      <c r="C804" s="40" t="s">
        <v>370</v>
      </c>
      <c r="D804" s="41">
        <v>1160</v>
      </c>
      <c r="E804" s="42" t="s">
        <v>2</v>
      </c>
      <c r="F804" s="43">
        <f t="shared" si="39"/>
        <v>6.95</v>
      </c>
      <c r="G804" s="40" t="s">
        <v>654</v>
      </c>
      <c r="H804" s="44">
        <v>2</v>
      </c>
      <c r="I804" s="40"/>
      <c r="J804" s="44"/>
      <c r="K804" s="17">
        <f t="shared" si="37"/>
        <v>2</v>
      </c>
      <c r="L804" s="45">
        <f t="shared" si="38"/>
        <v>10.43</v>
      </c>
    </row>
    <row r="805" spans="1:12" ht="27.6" x14ac:dyDescent="0.3">
      <c r="A805" s="39">
        <v>787</v>
      </c>
      <c r="B805" s="40" t="s">
        <v>652</v>
      </c>
      <c r="C805" s="40" t="s">
        <v>370</v>
      </c>
      <c r="D805" s="41">
        <v>1160</v>
      </c>
      <c r="E805" s="42" t="s">
        <v>2</v>
      </c>
      <c r="F805" s="43">
        <f t="shared" si="39"/>
        <v>6.95</v>
      </c>
      <c r="G805" s="40" t="s">
        <v>653</v>
      </c>
      <c r="H805" s="44">
        <v>4</v>
      </c>
      <c r="I805" s="40"/>
      <c r="J805" s="44"/>
      <c r="K805" s="17">
        <f t="shared" si="37"/>
        <v>4</v>
      </c>
      <c r="L805" s="45">
        <f t="shared" si="38"/>
        <v>20.85</v>
      </c>
    </row>
    <row r="806" spans="1:12" ht="55.2" x14ac:dyDescent="0.3">
      <c r="A806" s="39">
        <v>788</v>
      </c>
      <c r="B806" s="40" t="s">
        <v>655</v>
      </c>
      <c r="C806" s="40" t="s">
        <v>25</v>
      </c>
      <c r="D806" s="41">
        <v>1115</v>
      </c>
      <c r="E806" s="42" t="s">
        <v>2</v>
      </c>
      <c r="F806" s="43">
        <f t="shared" si="39"/>
        <v>6.68</v>
      </c>
      <c r="G806" s="40" t="s">
        <v>656</v>
      </c>
      <c r="H806" s="44">
        <v>13</v>
      </c>
      <c r="I806" s="40"/>
      <c r="J806" s="44"/>
      <c r="K806" s="17">
        <f t="shared" si="37"/>
        <v>13</v>
      </c>
      <c r="L806" s="45">
        <f t="shared" si="38"/>
        <v>65.13</v>
      </c>
    </row>
    <row r="807" spans="1:12" ht="55.2" x14ac:dyDescent="0.3">
      <c r="A807" s="39">
        <v>789</v>
      </c>
      <c r="B807" s="40" t="s">
        <v>655</v>
      </c>
      <c r="C807" s="40" t="s">
        <v>25</v>
      </c>
      <c r="D807" s="41">
        <v>1103</v>
      </c>
      <c r="E807" s="42" t="s">
        <v>2</v>
      </c>
      <c r="F807" s="43">
        <f t="shared" si="39"/>
        <v>6.61</v>
      </c>
      <c r="G807" s="40" t="s">
        <v>657</v>
      </c>
      <c r="H807" s="44">
        <v>10</v>
      </c>
      <c r="I807" s="40"/>
      <c r="J807" s="44"/>
      <c r="K807" s="17">
        <f t="shared" si="37"/>
        <v>10</v>
      </c>
      <c r="L807" s="45">
        <f t="shared" si="38"/>
        <v>49.58</v>
      </c>
    </row>
    <row r="808" spans="1:12" ht="55.2" x14ac:dyDescent="0.3">
      <c r="A808" s="39">
        <v>790</v>
      </c>
      <c r="B808" s="40" t="s">
        <v>655</v>
      </c>
      <c r="C808" s="40" t="s">
        <v>31</v>
      </c>
      <c r="D808" s="41">
        <v>1122</v>
      </c>
      <c r="E808" s="42" t="s">
        <v>2</v>
      </c>
      <c r="F808" s="43">
        <f t="shared" si="39"/>
        <v>6.73</v>
      </c>
      <c r="G808" s="40" t="s">
        <v>658</v>
      </c>
      <c r="H808" s="44">
        <v>2</v>
      </c>
      <c r="I808" s="40"/>
      <c r="J808" s="44"/>
      <c r="K808" s="17">
        <f t="shared" si="37"/>
        <v>2</v>
      </c>
      <c r="L808" s="45">
        <f t="shared" si="38"/>
        <v>10.1</v>
      </c>
    </row>
    <row r="809" spans="1:12" ht="69" x14ac:dyDescent="0.3">
      <c r="A809" s="39">
        <v>791</v>
      </c>
      <c r="B809" s="40" t="s">
        <v>655</v>
      </c>
      <c r="C809" s="40" t="s">
        <v>31</v>
      </c>
      <c r="D809" s="41">
        <v>1062</v>
      </c>
      <c r="E809" s="42" t="s">
        <v>2</v>
      </c>
      <c r="F809" s="43">
        <f t="shared" si="39"/>
        <v>6.37</v>
      </c>
      <c r="G809" s="40" t="s">
        <v>659</v>
      </c>
      <c r="H809" s="44">
        <v>2</v>
      </c>
      <c r="I809" s="40"/>
      <c r="J809" s="44"/>
      <c r="K809" s="17">
        <f t="shared" si="37"/>
        <v>2</v>
      </c>
      <c r="L809" s="45">
        <f t="shared" si="38"/>
        <v>9.56</v>
      </c>
    </row>
    <row r="810" spans="1:12" ht="55.2" x14ac:dyDescent="0.3">
      <c r="A810" s="39">
        <v>792</v>
      </c>
      <c r="B810" s="40" t="s">
        <v>655</v>
      </c>
      <c r="C810" s="40" t="s">
        <v>31</v>
      </c>
      <c r="D810" s="41">
        <v>1102</v>
      </c>
      <c r="E810" s="42" t="s">
        <v>2</v>
      </c>
      <c r="F810" s="43">
        <f t="shared" si="39"/>
        <v>6.61</v>
      </c>
      <c r="G810" s="40" t="s">
        <v>660</v>
      </c>
      <c r="H810" s="44">
        <v>7</v>
      </c>
      <c r="I810" s="40"/>
      <c r="J810" s="44"/>
      <c r="K810" s="17">
        <f t="shared" si="37"/>
        <v>7</v>
      </c>
      <c r="L810" s="45">
        <f t="shared" si="38"/>
        <v>34.700000000000003</v>
      </c>
    </row>
    <row r="811" spans="1:12" ht="55.2" x14ac:dyDescent="0.3">
      <c r="A811" s="39">
        <v>793</v>
      </c>
      <c r="B811" s="40" t="s">
        <v>655</v>
      </c>
      <c r="C811" s="40" t="s">
        <v>627</v>
      </c>
      <c r="D811" s="41">
        <v>1082</v>
      </c>
      <c r="E811" s="42" t="s">
        <v>2</v>
      </c>
      <c r="F811" s="43">
        <f t="shared" si="39"/>
        <v>6.49</v>
      </c>
      <c r="G811" s="40" t="s">
        <v>661</v>
      </c>
      <c r="H811" s="44">
        <v>1</v>
      </c>
      <c r="I811" s="40"/>
      <c r="J811" s="44"/>
      <c r="K811" s="17">
        <f t="shared" si="37"/>
        <v>1</v>
      </c>
      <c r="L811" s="45">
        <f t="shared" si="38"/>
        <v>4.87</v>
      </c>
    </row>
    <row r="812" spans="1:12" ht="41.4" x14ac:dyDescent="0.3">
      <c r="A812" s="39">
        <v>794</v>
      </c>
      <c r="B812" s="40" t="s">
        <v>655</v>
      </c>
      <c r="C812" s="40" t="s">
        <v>31</v>
      </c>
      <c r="D812" s="41">
        <v>1041</v>
      </c>
      <c r="E812" s="42" t="s">
        <v>2</v>
      </c>
      <c r="F812" s="43">
        <f t="shared" si="39"/>
        <v>6.24</v>
      </c>
      <c r="G812" s="40" t="s">
        <v>662</v>
      </c>
      <c r="H812" s="44">
        <v>1</v>
      </c>
      <c r="I812" s="40"/>
      <c r="J812" s="44"/>
      <c r="K812" s="17">
        <f t="shared" si="37"/>
        <v>1</v>
      </c>
      <c r="L812" s="45">
        <f t="shared" si="38"/>
        <v>4.68</v>
      </c>
    </row>
    <row r="813" spans="1:12" ht="55.2" x14ac:dyDescent="0.3">
      <c r="A813" s="39">
        <v>795</v>
      </c>
      <c r="B813" s="40" t="s">
        <v>655</v>
      </c>
      <c r="C813" s="40" t="s">
        <v>25</v>
      </c>
      <c r="D813" s="41">
        <v>1124</v>
      </c>
      <c r="E813" s="42" t="s">
        <v>2</v>
      </c>
      <c r="F813" s="43">
        <f t="shared" si="39"/>
        <v>6.74</v>
      </c>
      <c r="G813" s="40" t="s">
        <v>663</v>
      </c>
      <c r="H813" s="44">
        <v>3</v>
      </c>
      <c r="I813" s="40"/>
      <c r="J813" s="44"/>
      <c r="K813" s="17">
        <f t="shared" si="37"/>
        <v>3</v>
      </c>
      <c r="L813" s="45">
        <f t="shared" si="38"/>
        <v>15.17</v>
      </c>
    </row>
    <row r="814" spans="1:12" ht="69" x14ac:dyDescent="0.3">
      <c r="A814" s="39">
        <v>796</v>
      </c>
      <c r="B814" s="40" t="s">
        <v>655</v>
      </c>
      <c r="C814" s="40" t="s">
        <v>31</v>
      </c>
      <c r="D814" s="41">
        <v>1022</v>
      </c>
      <c r="E814" s="42" t="s">
        <v>2</v>
      </c>
      <c r="F814" s="43">
        <f t="shared" si="39"/>
        <v>6.13</v>
      </c>
      <c r="G814" s="40" t="s">
        <v>664</v>
      </c>
      <c r="H814" s="44">
        <v>3</v>
      </c>
      <c r="I814" s="40"/>
      <c r="J814" s="44"/>
      <c r="K814" s="17">
        <f t="shared" si="37"/>
        <v>3</v>
      </c>
      <c r="L814" s="45">
        <f t="shared" si="38"/>
        <v>13.79</v>
      </c>
    </row>
    <row r="815" spans="1:12" ht="55.2" x14ac:dyDescent="0.3">
      <c r="A815" s="39">
        <v>797</v>
      </c>
      <c r="B815" s="40" t="s">
        <v>655</v>
      </c>
      <c r="C815" s="40" t="s">
        <v>25</v>
      </c>
      <c r="D815" s="41">
        <v>1123</v>
      </c>
      <c r="E815" s="42" t="s">
        <v>2</v>
      </c>
      <c r="F815" s="43">
        <f t="shared" si="39"/>
        <v>6.73</v>
      </c>
      <c r="G815" s="40" t="s">
        <v>665</v>
      </c>
      <c r="H815" s="44">
        <v>17</v>
      </c>
      <c r="I815" s="40"/>
      <c r="J815" s="44"/>
      <c r="K815" s="17">
        <f t="shared" si="37"/>
        <v>17</v>
      </c>
      <c r="L815" s="45">
        <f t="shared" si="38"/>
        <v>85.81</v>
      </c>
    </row>
    <row r="816" spans="1:12" ht="41.4" x14ac:dyDescent="0.3">
      <c r="A816" s="39">
        <v>798</v>
      </c>
      <c r="B816" s="40" t="s">
        <v>655</v>
      </c>
      <c r="C816" s="40" t="s">
        <v>627</v>
      </c>
      <c r="D816" s="41">
        <v>1041</v>
      </c>
      <c r="E816" s="42" t="s">
        <v>2</v>
      </c>
      <c r="F816" s="43">
        <f t="shared" si="39"/>
        <v>6.24</v>
      </c>
      <c r="G816" s="40" t="s">
        <v>666</v>
      </c>
      <c r="H816" s="44">
        <v>2</v>
      </c>
      <c r="I816" s="40"/>
      <c r="J816" s="44"/>
      <c r="K816" s="17">
        <f t="shared" si="37"/>
        <v>2</v>
      </c>
      <c r="L816" s="45">
        <f t="shared" si="38"/>
        <v>9.36</v>
      </c>
    </row>
    <row r="817" spans="1:12" ht="55.2" x14ac:dyDescent="0.3">
      <c r="A817" s="39">
        <v>799</v>
      </c>
      <c r="B817" s="40" t="s">
        <v>655</v>
      </c>
      <c r="C817" s="40" t="s">
        <v>31</v>
      </c>
      <c r="D817" s="41">
        <v>1041</v>
      </c>
      <c r="E817" s="42" t="s">
        <v>2</v>
      </c>
      <c r="F817" s="43">
        <f t="shared" si="39"/>
        <v>6.24</v>
      </c>
      <c r="G817" s="40" t="s">
        <v>667</v>
      </c>
      <c r="H817" s="44">
        <v>4</v>
      </c>
      <c r="I817" s="40"/>
      <c r="J817" s="44"/>
      <c r="K817" s="17">
        <f t="shared" si="37"/>
        <v>4</v>
      </c>
      <c r="L817" s="45">
        <f t="shared" si="38"/>
        <v>18.72</v>
      </c>
    </row>
    <row r="818" spans="1:12" ht="41.4" x14ac:dyDescent="0.3">
      <c r="A818" s="39">
        <v>800</v>
      </c>
      <c r="B818" s="40" t="s">
        <v>655</v>
      </c>
      <c r="C818" s="40" t="s">
        <v>627</v>
      </c>
      <c r="D818" s="41">
        <v>1062</v>
      </c>
      <c r="E818" s="42" t="s">
        <v>2</v>
      </c>
      <c r="F818" s="43">
        <f t="shared" si="39"/>
        <v>6.37</v>
      </c>
      <c r="G818" s="40" t="s">
        <v>668</v>
      </c>
      <c r="H818" s="44">
        <v>2</v>
      </c>
      <c r="I818" s="40"/>
      <c r="J818" s="44"/>
      <c r="K818" s="17">
        <f t="shared" si="37"/>
        <v>2</v>
      </c>
      <c r="L818" s="45">
        <f t="shared" si="38"/>
        <v>9.56</v>
      </c>
    </row>
    <row r="819" spans="1:12" ht="55.2" x14ac:dyDescent="0.3">
      <c r="A819" s="39">
        <v>801</v>
      </c>
      <c r="B819" s="40" t="s">
        <v>655</v>
      </c>
      <c r="C819" s="40" t="s">
        <v>31</v>
      </c>
      <c r="D819" s="41">
        <v>1021</v>
      </c>
      <c r="E819" s="42" t="s">
        <v>2</v>
      </c>
      <c r="F819" s="43">
        <f t="shared" si="39"/>
        <v>6.12</v>
      </c>
      <c r="G819" s="40" t="s">
        <v>669</v>
      </c>
      <c r="H819" s="44">
        <v>3</v>
      </c>
      <c r="I819" s="40"/>
      <c r="J819" s="44"/>
      <c r="K819" s="17">
        <f t="shared" si="37"/>
        <v>3</v>
      </c>
      <c r="L819" s="45">
        <f t="shared" si="38"/>
        <v>13.77</v>
      </c>
    </row>
    <row r="820" spans="1:12" ht="55.2" x14ac:dyDescent="0.3">
      <c r="A820" s="39">
        <v>802</v>
      </c>
      <c r="B820" s="40" t="s">
        <v>655</v>
      </c>
      <c r="C820" s="40" t="s">
        <v>627</v>
      </c>
      <c r="D820" s="41">
        <v>1102</v>
      </c>
      <c r="E820" s="42" t="s">
        <v>2</v>
      </c>
      <c r="F820" s="43">
        <f t="shared" si="39"/>
        <v>6.61</v>
      </c>
      <c r="G820" s="40" t="s">
        <v>670</v>
      </c>
      <c r="H820" s="44">
        <v>10</v>
      </c>
      <c r="I820" s="40"/>
      <c r="J820" s="44"/>
      <c r="K820" s="17">
        <f t="shared" si="37"/>
        <v>10</v>
      </c>
      <c r="L820" s="45">
        <f t="shared" si="38"/>
        <v>49.58</v>
      </c>
    </row>
    <row r="821" spans="1:12" ht="41.4" x14ac:dyDescent="0.3">
      <c r="A821" s="39">
        <v>803</v>
      </c>
      <c r="B821" s="40" t="s">
        <v>655</v>
      </c>
      <c r="C821" s="40" t="s">
        <v>31</v>
      </c>
      <c r="D821" s="41">
        <v>1041</v>
      </c>
      <c r="E821" s="42" t="s">
        <v>2</v>
      </c>
      <c r="F821" s="43">
        <f t="shared" si="39"/>
        <v>6.24</v>
      </c>
      <c r="G821" s="40" t="s">
        <v>671</v>
      </c>
      <c r="H821" s="44">
        <v>2</v>
      </c>
      <c r="I821" s="40"/>
      <c r="J821" s="44"/>
      <c r="K821" s="17">
        <f t="shared" si="37"/>
        <v>2</v>
      </c>
      <c r="L821" s="45">
        <f t="shared" si="38"/>
        <v>9.36</v>
      </c>
    </row>
    <row r="822" spans="1:12" ht="41.4" x14ac:dyDescent="0.3">
      <c r="A822" s="39">
        <v>804</v>
      </c>
      <c r="B822" s="40" t="s">
        <v>655</v>
      </c>
      <c r="C822" s="40" t="s">
        <v>31</v>
      </c>
      <c r="D822" s="41">
        <v>1041</v>
      </c>
      <c r="E822" s="42" t="s">
        <v>2</v>
      </c>
      <c r="F822" s="43">
        <f t="shared" si="39"/>
        <v>6.24</v>
      </c>
      <c r="G822" s="40" t="s">
        <v>671</v>
      </c>
      <c r="H822" s="44">
        <v>2</v>
      </c>
      <c r="I822" s="40"/>
      <c r="J822" s="44"/>
      <c r="K822" s="17">
        <f t="shared" si="37"/>
        <v>2</v>
      </c>
      <c r="L822" s="45">
        <f t="shared" si="38"/>
        <v>9.36</v>
      </c>
    </row>
    <row r="823" spans="1:12" ht="41.4" x14ac:dyDescent="0.3">
      <c r="A823" s="39">
        <v>805</v>
      </c>
      <c r="B823" s="40" t="s">
        <v>655</v>
      </c>
      <c r="C823" s="40" t="s">
        <v>31</v>
      </c>
      <c r="D823" s="41">
        <v>1041</v>
      </c>
      <c r="E823" s="42" t="s">
        <v>2</v>
      </c>
      <c r="F823" s="43">
        <f t="shared" si="39"/>
        <v>6.24</v>
      </c>
      <c r="G823" s="40" t="s">
        <v>672</v>
      </c>
      <c r="H823" s="44">
        <v>2</v>
      </c>
      <c r="I823" s="40"/>
      <c r="J823" s="44"/>
      <c r="K823" s="17">
        <f t="shared" si="37"/>
        <v>2</v>
      </c>
      <c r="L823" s="45">
        <f t="shared" si="38"/>
        <v>9.36</v>
      </c>
    </row>
    <row r="824" spans="1:12" ht="55.2" x14ac:dyDescent="0.3">
      <c r="A824" s="39">
        <v>806</v>
      </c>
      <c r="B824" s="40" t="s">
        <v>655</v>
      </c>
      <c r="C824" s="40" t="s">
        <v>31</v>
      </c>
      <c r="D824" s="41">
        <v>1082</v>
      </c>
      <c r="E824" s="42" t="s">
        <v>2</v>
      </c>
      <c r="F824" s="43">
        <f t="shared" si="39"/>
        <v>6.49</v>
      </c>
      <c r="G824" s="40" t="s">
        <v>673</v>
      </c>
      <c r="H824" s="44">
        <v>2</v>
      </c>
      <c r="I824" s="40"/>
      <c r="J824" s="44"/>
      <c r="K824" s="17">
        <f t="shared" si="37"/>
        <v>2</v>
      </c>
      <c r="L824" s="45">
        <f t="shared" si="38"/>
        <v>9.74</v>
      </c>
    </row>
    <row r="825" spans="1:12" ht="55.2" x14ac:dyDescent="0.3">
      <c r="A825" s="39">
        <v>807</v>
      </c>
      <c r="B825" s="40" t="s">
        <v>655</v>
      </c>
      <c r="C825" s="40" t="s">
        <v>31</v>
      </c>
      <c r="D825" s="41">
        <v>1041</v>
      </c>
      <c r="E825" s="42" t="s">
        <v>2</v>
      </c>
      <c r="F825" s="43">
        <f t="shared" si="39"/>
        <v>6.24</v>
      </c>
      <c r="G825" s="40" t="s">
        <v>674</v>
      </c>
      <c r="H825" s="44">
        <v>7</v>
      </c>
      <c r="I825" s="40"/>
      <c r="J825" s="44"/>
      <c r="K825" s="17">
        <f t="shared" si="37"/>
        <v>7</v>
      </c>
      <c r="L825" s="45">
        <f t="shared" si="38"/>
        <v>32.76</v>
      </c>
    </row>
    <row r="826" spans="1:12" ht="41.4" x14ac:dyDescent="0.3">
      <c r="A826" s="39">
        <v>808</v>
      </c>
      <c r="B826" s="40" t="s">
        <v>655</v>
      </c>
      <c r="C826" s="40" t="s">
        <v>31</v>
      </c>
      <c r="D826" s="41">
        <v>1041</v>
      </c>
      <c r="E826" s="42" t="s">
        <v>2</v>
      </c>
      <c r="F826" s="43">
        <f t="shared" si="39"/>
        <v>6.24</v>
      </c>
      <c r="G826" s="40" t="s">
        <v>675</v>
      </c>
      <c r="H826" s="44">
        <v>1</v>
      </c>
      <c r="I826" s="40"/>
      <c r="J826" s="44"/>
      <c r="K826" s="17">
        <f t="shared" si="37"/>
        <v>1</v>
      </c>
      <c r="L826" s="45">
        <f t="shared" si="38"/>
        <v>4.68</v>
      </c>
    </row>
    <row r="827" spans="1:12" ht="41.4" x14ac:dyDescent="0.3">
      <c r="A827" s="39">
        <v>809</v>
      </c>
      <c r="B827" s="40" t="s">
        <v>655</v>
      </c>
      <c r="C827" s="40" t="s">
        <v>31</v>
      </c>
      <c r="D827" s="41">
        <v>1235</v>
      </c>
      <c r="E827" s="42" t="s">
        <v>2</v>
      </c>
      <c r="F827" s="43">
        <f t="shared" si="39"/>
        <v>7.4</v>
      </c>
      <c r="G827" s="40" t="s">
        <v>676</v>
      </c>
      <c r="H827" s="44">
        <v>1</v>
      </c>
      <c r="I827" s="40"/>
      <c r="J827" s="44"/>
      <c r="K827" s="17">
        <f t="shared" si="37"/>
        <v>1</v>
      </c>
      <c r="L827" s="45">
        <f t="shared" si="38"/>
        <v>5.55</v>
      </c>
    </row>
    <row r="828" spans="1:12" ht="41.4" x14ac:dyDescent="0.3">
      <c r="A828" s="39">
        <v>810</v>
      </c>
      <c r="B828" s="40" t="s">
        <v>655</v>
      </c>
      <c r="C828" s="40" t="s">
        <v>31</v>
      </c>
      <c r="D828" s="41">
        <v>1041</v>
      </c>
      <c r="E828" s="42" t="s">
        <v>2</v>
      </c>
      <c r="F828" s="43">
        <f t="shared" si="39"/>
        <v>6.24</v>
      </c>
      <c r="G828" s="40" t="s">
        <v>677</v>
      </c>
      <c r="H828" s="44">
        <v>2</v>
      </c>
      <c r="I828" s="40"/>
      <c r="J828" s="44"/>
      <c r="K828" s="17">
        <f t="shared" si="37"/>
        <v>2</v>
      </c>
      <c r="L828" s="45">
        <f t="shared" si="38"/>
        <v>9.36</v>
      </c>
    </row>
    <row r="829" spans="1:12" ht="82.8" x14ac:dyDescent="0.3">
      <c r="A829" s="39">
        <v>811</v>
      </c>
      <c r="B829" s="40" t="s">
        <v>655</v>
      </c>
      <c r="C829" s="40" t="s">
        <v>18</v>
      </c>
      <c r="D829" s="41">
        <v>1310</v>
      </c>
      <c r="E829" s="42" t="s">
        <v>2</v>
      </c>
      <c r="F829" s="43">
        <f t="shared" si="39"/>
        <v>7.85</v>
      </c>
      <c r="G829" s="40" t="s">
        <v>678</v>
      </c>
      <c r="H829" s="44">
        <v>8</v>
      </c>
      <c r="I829" s="40"/>
      <c r="J829" s="44"/>
      <c r="K829" s="17">
        <f t="shared" si="37"/>
        <v>8</v>
      </c>
      <c r="L829" s="45">
        <f t="shared" si="38"/>
        <v>47.1</v>
      </c>
    </row>
    <row r="830" spans="1:12" ht="69" x14ac:dyDescent="0.3">
      <c r="A830" s="39">
        <v>812</v>
      </c>
      <c r="B830" s="40" t="s">
        <v>655</v>
      </c>
      <c r="C830" s="40" t="s">
        <v>31</v>
      </c>
      <c r="D830" s="41">
        <v>1061</v>
      </c>
      <c r="E830" s="42" t="s">
        <v>2</v>
      </c>
      <c r="F830" s="43">
        <f t="shared" si="39"/>
        <v>6.36</v>
      </c>
      <c r="G830" s="40" t="s">
        <v>679</v>
      </c>
      <c r="H830" s="44">
        <v>3</v>
      </c>
      <c r="I830" s="40"/>
      <c r="J830" s="44"/>
      <c r="K830" s="17">
        <f t="shared" si="37"/>
        <v>3</v>
      </c>
      <c r="L830" s="45">
        <f t="shared" si="38"/>
        <v>14.31</v>
      </c>
    </row>
    <row r="831" spans="1:12" ht="41.4" x14ac:dyDescent="0.3">
      <c r="A831" s="39">
        <v>813</v>
      </c>
      <c r="B831" s="40" t="s">
        <v>655</v>
      </c>
      <c r="C831" s="40" t="s">
        <v>18</v>
      </c>
      <c r="D831" s="41">
        <v>1353</v>
      </c>
      <c r="E831" s="42" t="s">
        <v>2</v>
      </c>
      <c r="F831" s="43">
        <f t="shared" si="39"/>
        <v>8.11</v>
      </c>
      <c r="G831" s="40" t="s">
        <v>680</v>
      </c>
      <c r="H831" s="44">
        <v>2</v>
      </c>
      <c r="I831" s="40"/>
      <c r="J831" s="44"/>
      <c r="K831" s="17">
        <f t="shared" si="37"/>
        <v>2</v>
      </c>
      <c r="L831" s="45">
        <f t="shared" si="38"/>
        <v>12.17</v>
      </c>
    </row>
    <row r="832" spans="1:12" ht="55.2" x14ac:dyDescent="0.3">
      <c r="A832" s="39">
        <v>814</v>
      </c>
      <c r="B832" s="40" t="s">
        <v>655</v>
      </c>
      <c r="C832" s="40" t="s">
        <v>31</v>
      </c>
      <c r="D832" s="41">
        <v>1002</v>
      </c>
      <c r="E832" s="42" t="s">
        <v>2</v>
      </c>
      <c r="F832" s="43">
        <f t="shared" si="39"/>
        <v>6.01</v>
      </c>
      <c r="G832" s="40" t="s">
        <v>681</v>
      </c>
      <c r="H832" s="44">
        <v>4</v>
      </c>
      <c r="I832" s="40"/>
      <c r="J832" s="44"/>
      <c r="K832" s="17">
        <f t="shared" si="37"/>
        <v>4</v>
      </c>
      <c r="L832" s="45">
        <f t="shared" si="38"/>
        <v>18.03</v>
      </c>
    </row>
    <row r="833" spans="1:12" ht="41.4" x14ac:dyDescent="0.3">
      <c r="A833" s="39">
        <v>815</v>
      </c>
      <c r="B833" s="40" t="s">
        <v>655</v>
      </c>
      <c r="C833" s="40" t="s">
        <v>627</v>
      </c>
      <c r="D833" s="41">
        <v>1031</v>
      </c>
      <c r="E833" s="42" t="s">
        <v>2</v>
      </c>
      <c r="F833" s="43">
        <f t="shared" si="39"/>
        <v>6.18</v>
      </c>
      <c r="G833" s="40" t="s">
        <v>682</v>
      </c>
      <c r="H833" s="44">
        <v>2</v>
      </c>
      <c r="I833" s="40"/>
      <c r="J833" s="44"/>
      <c r="K833" s="17">
        <f t="shared" si="37"/>
        <v>2</v>
      </c>
      <c r="L833" s="45">
        <f t="shared" si="38"/>
        <v>9.27</v>
      </c>
    </row>
    <row r="834" spans="1:12" ht="41.4" x14ac:dyDescent="0.3">
      <c r="A834" s="39">
        <v>816</v>
      </c>
      <c r="B834" s="40" t="s">
        <v>655</v>
      </c>
      <c r="C834" s="40" t="s">
        <v>627</v>
      </c>
      <c r="D834" s="41">
        <v>1102</v>
      </c>
      <c r="E834" s="42" t="s">
        <v>2</v>
      </c>
      <c r="F834" s="43">
        <f t="shared" si="39"/>
        <v>6.61</v>
      </c>
      <c r="G834" s="40" t="s">
        <v>683</v>
      </c>
      <c r="H834" s="44">
        <v>2</v>
      </c>
      <c r="I834" s="40"/>
      <c r="J834" s="44"/>
      <c r="K834" s="17">
        <f t="shared" si="37"/>
        <v>2</v>
      </c>
      <c r="L834" s="45">
        <f t="shared" si="38"/>
        <v>9.92</v>
      </c>
    </row>
    <row r="835" spans="1:12" ht="55.2" x14ac:dyDescent="0.3">
      <c r="A835" s="39">
        <v>817</v>
      </c>
      <c r="B835" s="40" t="s">
        <v>655</v>
      </c>
      <c r="C835" s="40" t="s">
        <v>684</v>
      </c>
      <c r="D835" s="41">
        <v>1415</v>
      </c>
      <c r="E835" s="42" t="s">
        <v>2</v>
      </c>
      <c r="F835" s="43">
        <f t="shared" si="39"/>
        <v>8.48</v>
      </c>
      <c r="G835" s="40" t="s">
        <v>685</v>
      </c>
      <c r="H835" s="44">
        <v>6</v>
      </c>
      <c r="I835" s="40"/>
      <c r="J835" s="44"/>
      <c r="K835" s="17">
        <f t="shared" si="37"/>
        <v>6</v>
      </c>
      <c r="L835" s="45">
        <f t="shared" si="38"/>
        <v>38.159999999999997</v>
      </c>
    </row>
    <row r="836" spans="1:12" ht="138" x14ac:dyDescent="0.3">
      <c r="A836" s="39">
        <v>818</v>
      </c>
      <c r="B836" s="40" t="s">
        <v>686</v>
      </c>
      <c r="C836" s="40" t="s">
        <v>28</v>
      </c>
      <c r="D836" s="41">
        <v>863</v>
      </c>
      <c r="E836" s="42" t="s">
        <v>2</v>
      </c>
      <c r="F836" s="43">
        <f t="shared" si="39"/>
        <v>5.17</v>
      </c>
      <c r="G836" s="40" t="s">
        <v>687</v>
      </c>
      <c r="H836" s="44">
        <v>15</v>
      </c>
      <c r="I836" s="40"/>
      <c r="J836" s="44"/>
      <c r="K836" s="17">
        <f t="shared" si="37"/>
        <v>15</v>
      </c>
      <c r="L836" s="45">
        <f t="shared" si="38"/>
        <v>58.16</v>
      </c>
    </row>
    <row r="837" spans="1:12" ht="110.4" x14ac:dyDescent="0.3">
      <c r="A837" s="39">
        <v>819</v>
      </c>
      <c r="B837" s="40" t="s">
        <v>686</v>
      </c>
      <c r="C837" s="40" t="s">
        <v>370</v>
      </c>
      <c r="D837" s="41">
        <v>1082</v>
      </c>
      <c r="E837" s="42" t="s">
        <v>2</v>
      </c>
      <c r="F837" s="43">
        <f t="shared" si="39"/>
        <v>6.49</v>
      </c>
      <c r="G837" s="40" t="s">
        <v>688</v>
      </c>
      <c r="H837" s="44">
        <v>9</v>
      </c>
      <c r="I837" s="40"/>
      <c r="J837" s="44"/>
      <c r="K837" s="17">
        <f t="shared" si="37"/>
        <v>9</v>
      </c>
      <c r="L837" s="45">
        <f t="shared" si="38"/>
        <v>43.81</v>
      </c>
    </row>
    <row r="838" spans="1:12" ht="124.2" x14ac:dyDescent="0.3">
      <c r="A838" s="39">
        <v>820</v>
      </c>
      <c r="B838" s="40" t="s">
        <v>689</v>
      </c>
      <c r="C838" s="40" t="s">
        <v>690</v>
      </c>
      <c r="D838" s="41">
        <v>1002</v>
      </c>
      <c r="E838" s="42" t="s">
        <v>2</v>
      </c>
      <c r="F838" s="43">
        <f t="shared" si="39"/>
        <v>6.01</v>
      </c>
      <c r="G838" s="40" t="s">
        <v>691</v>
      </c>
      <c r="H838" s="44">
        <v>8</v>
      </c>
      <c r="I838" s="40"/>
      <c r="J838" s="44"/>
      <c r="K838" s="17">
        <f t="shared" si="37"/>
        <v>8</v>
      </c>
      <c r="L838" s="45">
        <f t="shared" si="38"/>
        <v>36.06</v>
      </c>
    </row>
    <row r="839" spans="1:12" ht="124.2" x14ac:dyDescent="0.3">
      <c r="A839" s="39">
        <v>821</v>
      </c>
      <c r="B839" s="40" t="s">
        <v>686</v>
      </c>
      <c r="C839" s="40" t="s">
        <v>370</v>
      </c>
      <c r="D839" s="41">
        <v>1022</v>
      </c>
      <c r="E839" s="42" t="s">
        <v>2</v>
      </c>
      <c r="F839" s="43">
        <f t="shared" si="39"/>
        <v>6.13</v>
      </c>
      <c r="G839" s="40" t="s">
        <v>692</v>
      </c>
      <c r="H839" s="44">
        <v>9</v>
      </c>
      <c r="I839" s="40"/>
      <c r="J839" s="44"/>
      <c r="K839" s="17">
        <f t="shared" si="37"/>
        <v>9</v>
      </c>
      <c r="L839" s="45">
        <f t="shared" si="38"/>
        <v>41.38</v>
      </c>
    </row>
    <row r="840" spans="1:12" ht="55.2" x14ac:dyDescent="0.3">
      <c r="A840" s="39">
        <v>822</v>
      </c>
      <c r="B840" s="40" t="s">
        <v>686</v>
      </c>
      <c r="C840" s="40" t="s">
        <v>31</v>
      </c>
      <c r="D840" s="41">
        <v>1061</v>
      </c>
      <c r="E840" s="42" t="s">
        <v>2</v>
      </c>
      <c r="F840" s="43">
        <f t="shared" si="39"/>
        <v>6.36</v>
      </c>
      <c r="G840" s="40" t="s">
        <v>693</v>
      </c>
      <c r="H840" s="44">
        <v>3</v>
      </c>
      <c r="I840" s="40"/>
      <c r="J840" s="44"/>
      <c r="K840" s="17">
        <f t="shared" si="37"/>
        <v>3</v>
      </c>
      <c r="L840" s="45">
        <f t="shared" si="38"/>
        <v>14.31</v>
      </c>
    </row>
    <row r="841" spans="1:12" ht="55.2" x14ac:dyDescent="0.3">
      <c r="A841" s="39">
        <v>823</v>
      </c>
      <c r="B841" s="40" t="s">
        <v>686</v>
      </c>
      <c r="C841" s="40" t="s">
        <v>370</v>
      </c>
      <c r="D841" s="41">
        <v>1122</v>
      </c>
      <c r="E841" s="42" t="s">
        <v>2</v>
      </c>
      <c r="F841" s="43">
        <f t="shared" si="39"/>
        <v>6.73</v>
      </c>
      <c r="G841" s="40" t="s">
        <v>694</v>
      </c>
      <c r="H841" s="44">
        <v>2</v>
      </c>
      <c r="I841" s="40"/>
      <c r="J841" s="44"/>
      <c r="K841" s="17">
        <f t="shared" si="37"/>
        <v>2</v>
      </c>
      <c r="L841" s="45">
        <f t="shared" si="38"/>
        <v>10.1</v>
      </c>
    </row>
    <row r="842" spans="1:12" ht="55.2" x14ac:dyDescent="0.3">
      <c r="A842" s="39">
        <v>824</v>
      </c>
      <c r="B842" s="40" t="s">
        <v>686</v>
      </c>
      <c r="C842" s="40" t="s">
        <v>370</v>
      </c>
      <c r="D842" s="41">
        <v>1041</v>
      </c>
      <c r="E842" s="42" t="s">
        <v>2</v>
      </c>
      <c r="F842" s="43">
        <f t="shared" si="39"/>
        <v>6.24</v>
      </c>
      <c r="G842" s="40" t="s">
        <v>695</v>
      </c>
      <c r="H842" s="44">
        <v>4</v>
      </c>
      <c r="I842" s="40"/>
      <c r="J842" s="44"/>
      <c r="K842" s="17">
        <f t="shared" si="37"/>
        <v>4</v>
      </c>
      <c r="L842" s="45">
        <f t="shared" si="38"/>
        <v>18.72</v>
      </c>
    </row>
    <row r="843" spans="1:12" ht="27.6" x14ac:dyDescent="0.3">
      <c r="A843" s="39">
        <v>825</v>
      </c>
      <c r="B843" s="40" t="s">
        <v>686</v>
      </c>
      <c r="C843" s="40" t="s">
        <v>31</v>
      </c>
      <c r="D843" s="41">
        <v>1102</v>
      </c>
      <c r="E843" s="42" t="s">
        <v>2</v>
      </c>
      <c r="F843" s="49">
        <f t="shared" si="39"/>
        <v>6.61</v>
      </c>
      <c r="G843" s="40" t="s">
        <v>696</v>
      </c>
      <c r="H843" s="44">
        <v>1</v>
      </c>
      <c r="I843" s="40"/>
      <c r="J843" s="44"/>
      <c r="K843" s="17">
        <f t="shared" si="37"/>
        <v>1</v>
      </c>
      <c r="L843" s="45">
        <f t="shared" si="38"/>
        <v>4.96</v>
      </c>
    </row>
    <row r="844" spans="1:12" ht="55.2" x14ac:dyDescent="0.3">
      <c r="A844" s="39">
        <v>826</v>
      </c>
      <c r="B844" s="40" t="s">
        <v>686</v>
      </c>
      <c r="C844" s="40" t="s">
        <v>31</v>
      </c>
      <c r="D844" s="41">
        <v>1061</v>
      </c>
      <c r="E844" s="42" t="s">
        <v>2</v>
      </c>
      <c r="F844" s="43">
        <f t="shared" si="39"/>
        <v>6.36</v>
      </c>
      <c r="G844" s="40" t="s">
        <v>697</v>
      </c>
      <c r="H844" s="44">
        <v>1</v>
      </c>
      <c r="I844" s="40"/>
      <c r="J844" s="44"/>
      <c r="K844" s="17">
        <f t="shared" ref="K844:K907" si="40">H844+J844</f>
        <v>1</v>
      </c>
      <c r="L844" s="45">
        <f t="shared" si="38"/>
        <v>4.7699999999999996</v>
      </c>
    </row>
    <row r="845" spans="1:12" ht="151.80000000000001" x14ac:dyDescent="0.3">
      <c r="A845" s="39">
        <v>827</v>
      </c>
      <c r="B845" s="40" t="s">
        <v>686</v>
      </c>
      <c r="C845" s="40" t="s">
        <v>31</v>
      </c>
      <c r="D845" s="41">
        <v>1062</v>
      </c>
      <c r="E845" s="42" t="s">
        <v>2</v>
      </c>
      <c r="F845" s="43">
        <f t="shared" si="39"/>
        <v>6.37</v>
      </c>
      <c r="G845" s="40" t="s">
        <v>698</v>
      </c>
      <c r="H845" s="44">
        <v>7</v>
      </c>
      <c r="I845" s="40"/>
      <c r="J845" s="44"/>
      <c r="K845" s="17">
        <f t="shared" si="40"/>
        <v>7</v>
      </c>
      <c r="L845" s="45">
        <f t="shared" ref="L845:L908" si="41">ROUND(K845*F845*$L$4,2)</f>
        <v>33.44</v>
      </c>
    </row>
    <row r="846" spans="1:12" ht="82.8" x14ac:dyDescent="0.3">
      <c r="A846" s="39">
        <v>828</v>
      </c>
      <c r="B846" s="40" t="s">
        <v>686</v>
      </c>
      <c r="C846" s="40" t="s">
        <v>31</v>
      </c>
      <c r="D846" s="41">
        <v>1042</v>
      </c>
      <c r="E846" s="42" t="s">
        <v>2</v>
      </c>
      <c r="F846" s="43">
        <f t="shared" si="39"/>
        <v>6.25</v>
      </c>
      <c r="G846" s="40" t="s">
        <v>699</v>
      </c>
      <c r="H846" s="44">
        <v>3</v>
      </c>
      <c r="I846" s="40"/>
      <c r="J846" s="44"/>
      <c r="K846" s="17">
        <f t="shared" si="40"/>
        <v>3</v>
      </c>
      <c r="L846" s="45">
        <f t="shared" si="41"/>
        <v>14.06</v>
      </c>
    </row>
    <row r="847" spans="1:12" ht="69" x14ac:dyDescent="0.3">
      <c r="A847" s="39">
        <v>829</v>
      </c>
      <c r="B847" s="40" t="s">
        <v>686</v>
      </c>
      <c r="C847" s="40" t="s">
        <v>31</v>
      </c>
      <c r="D847" s="41">
        <v>1041</v>
      </c>
      <c r="E847" s="42" t="s">
        <v>2</v>
      </c>
      <c r="F847" s="43">
        <f t="shared" si="39"/>
        <v>6.24</v>
      </c>
      <c r="G847" s="40" t="s">
        <v>700</v>
      </c>
      <c r="H847" s="44">
        <v>5</v>
      </c>
      <c r="I847" s="40"/>
      <c r="J847" s="44"/>
      <c r="K847" s="17">
        <f t="shared" si="40"/>
        <v>5</v>
      </c>
      <c r="L847" s="45">
        <f t="shared" si="41"/>
        <v>23.4</v>
      </c>
    </row>
    <row r="848" spans="1:12" ht="55.2" x14ac:dyDescent="0.3">
      <c r="A848" s="39">
        <v>830</v>
      </c>
      <c r="B848" s="40" t="s">
        <v>686</v>
      </c>
      <c r="C848" s="40" t="s">
        <v>31</v>
      </c>
      <c r="D848" s="41">
        <v>1101</v>
      </c>
      <c r="E848" s="42" t="s">
        <v>2</v>
      </c>
      <c r="F848" s="43">
        <f t="shared" si="39"/>
        <v>6.6</v>
      </c>
      <c r="G848" s="40" t="s">
        <v>701</v>
      </c>
      <c r="H848" s="44">
        <v>2</v>
      </c>
      <c r="I848" s="40"/>
      <c r="J848" s="44"/>
      <c r="K848" s="17">
        <f t="shared" si="40"/>
        <v>2</v>
      </c>
      <c r="L848" s="45">
        <f t="shared" si="41"/>
        <v>9.9</v>
      </c>
    </row>
    <row r="849" spans="1:12" ht="27.6" x14ac:dyDescent="0.3">
      <c r="A849" s="39">
        <v>831</v>
      </c>
      <c r="B849" s="40" t="s">
        <v>702</v>
      </c>
      <c r="C849" s="40" t="s">
        <v>703</v>
      </c>
      <c r="D849" s="41">
        <v>1160</v>
      </c>
      <c r="E849" s="42" t="s">
        <v>2</v>
      </c>
      <c r="F849" s="43">
        <f t="shared" si="39"/>
        <v>6.95</v>
      </c>
      <c r="G849" s="40" t="s">
        <v>704</v>
      </c>
      <c r="H849" s="44">
        <v>5</v>
      </c>
      <c r="I849" s="40"/>
      <c r="J849" s="44"/>
      <c r="K849" s="17">
        <f t="shared" si="40"/>
        <v>5</v>
      </c>
      <c r="L849" s="45">
        <f t="shared" si="41"/>
        <v>26.06</v>
      </c>
    </row>
    <row r="850" spans="1:12" ht="27.6" x14ac:dyDescent="0.3">
      <c r="A850" s="39">
        <v>832</v>
      </c>
      <c r="B850" s="40" t="s">
        <v>702</v>
      </c>
      <c r="C850" s="40" t="s">
        <v>370</v>
      </c>
      <c r="D850" s="41">
        <v>1160</v>
      </c>
      <c r="E850" s="42" t="s">
        <v>2</v>
      </c>
      <c r="F850" s="43">
        <f t="shared" si="39"/>
        <v>6.95</v>
      </c>
      <c r="G850" s="40" t="s">
        <v>705</v>
      </c>
      <c r="H850" s="44">
        <v>7</v>
      </c>
      <c r="I850" s="40"/>
      <c r="J850" s="44"/>
      <c r="K850" s="17">
        <f t="shared" si="40"/>
        <v>7</v>
      </c>
      <c r="L850" s="45">
        <f t="shared" si="41"/>
        <v>36.49</v>
      </c>
    </row>
    <row r="851" spans="1:12" ht="27.6" x14ac:dyDescent="0.3">
      <c r="A851" s="39">
        <v>833</v>
      </c>
      <c r="B851" s="40" t="s">
        <v>702</v>
      </c>
      <c r="C851" s="40" t="s">
        <v>31</v>
      </c>
      <c r="D851" s="41">
        <v>1180</v>
      </c>
      <c r="E851" s="42" t="s">
        <v>2</v>
      </c>
      <c r="F851" s="43">
        <f t="shared" si="39"/>
        <v>7.07</v>
      </c>
      <c r="G851" s="40" t="s">
        <v>704</v>
      </c>
      <c r="H851" s="44">
        <v>7</v>
      </c>
      <c r="I851" s="40"/>
      <c r="J851" s="44"/>
      <c r="K851" s="17">
        <f t="shared" si="40"/>
        <v>7</v>
      </c>
      <c r="L851" s="45">
        <f t="shared" si="41"/>
        <v>37.119999999999997</v>
      </c>
    </row>
    <row r="852" spans="1:12" ht="27.6" x14ac:dyDescent="0.3">
      <c r="A852" s="39">
        <v>834</v>
      </c>
      <c r="B852" s="40" t="s">
        <v>702</v>
      </c>
      <c r="C852" s="40" t="s">
        <v>31</v>
      </c>
      <c r="D852" s="41">
        <v>1180</v>
      </c>
      <c r="E852" s="42" t="s">
        <v>2</v>
      </c>
      <c r="F852" s="43">
        <f t="shared" si="39"/>
        <v>7.07</v>
      </c>
      <c r="G852" s="40" t="s">
        <v>706</v>
      </c>
      <c r="H852" s="44">
        <v>5</v>
      </c>
      <c r="I852" s="40"/>
      <c r="J852" s="44"/>
      <c r="K852" s="17">
        <f t="shared" si="40"/>
        <v>5</v>
      </c>
      <c r="L852" s="45">
        <f t="shared" si="41"/>
        <v>26.51</v>
      </c>
    </row>
    <row r="853" spans="1:12" ht="27.6" x14ac:dyDescent="0.3">
      <c r="A853" s="39">
        <v>835</v>
      </c>
      <c r="B853" s="40" t="s">
        <v>702</v>
      </c>
      <c r="C853" s="40" t="s">
        <v>25</v>
      </c>
      <c r="D853" s="41">
        <v>1211</v>
      </c>
      <c r="E853" s="42" t="s">
        <v>2</v>
      </c>
      <c r="F853" s="43">
        <f t="shared" si="39"/>
        <v>7.26</v>
      </c>
      <c r="G853" s="40" t="s">
        <v>705</v>
      </c>
      <c r="H853" s="44">
        <v>7</v>
      </c>
      <c r="I853" s="40"/>
      <c r="J853" s="44"/>
      <c r="K853" s="17">
        <f t="shared" si="40"/>
        <v>7</v>
      </c>
      <c r="L853" s="45">
        <f t="shared" si="41"/>
        <v>38.119999999999997</v>
      </c>
    </row>
    <row r="854" spans="1:12" ht="27.6" x14ac:dyDescent="0.3">
      <c r="A854" s="39">
        <v>836</v>
      </c>
      <c r="B854" s="40" t="s">
        <v>702</v>
      </c>
      <c r="C854" s="40" t="s">
        <v>31</v>
      </c>
      <c r="D854" s="41">
        <v>1180</v>
      </c>
      <c r="E854" s="42" t="s">
        <v>2</v>
      </c>
      <c r="F854" s="43">
        <f t="shared" si="39"/>
        <v>7.07</v>
      </c>
      <c r="G854" s="40" t="s">
        <v>705</v>
      </c>
      <c r="H854" s="44">
        <v>7</v>
      </c>
      <c r="I854" s="40"/>
      <c r="J854" s="44"/>
      <c r="K854" s="17">
        <f t="shared" si="40"/>
        <v>7</v>
      </c>
      <c r="L854" s="45">
        <f t="shared" si="41"/>
        <v>37.119999999999997</v>
      </c>
    </row>
    <row r="855" spans="1:12" ht="27.6" x14ac:dyDescent="0.3">
      <c r="A855" s="39">
        <v>837</v>
      </c>
      <c r="B855" s="40" t="s">
        <v>702</v>
      </c>
      <c r="C855" s="40" t="s">
        <v>31</v>
      </c>
      <c r="D855" s="41">
        <v>1171</v>
      </c>
      <c r="E855" s="42" t="s">
        <v>2</v>
      </c>
      <c r="F855" s="43">
        <f t="shared" si="39"/>
        <v>7.02</v>
      </c>
      <c r="G855" s="40" t="s">
        <v>707</v>
      </c>
      <c r="H855" s="44">
        <v>2</v>
      </c>
      <c r="I855" s="40"/>
      <c r="J855" s="44"/>
      <c r="K855" s="17">
        <f t="shared" si="40"/>
        <v>2</v>
      </c>
      <c r="L855" s="45">
        <f t="shared" si="41"/>
        <v>10.53</v>
      </c>
    </row>
    <row r="856" spans="1:12" ht="27.6" x14ac:dyDescent="0.3">
      <c r="A856" s="39">
        <v>838</v>
      </c>
      <c r="B856" s="40" t="s">
        <v>708</v>
      </c>
      <c r="C856" s="40" t="s">
        <v>28</v>
      </c>
      <c r="D856" s="41">
        <v>1016</v>
      </c>
      <c r="E856" s="42" t="s">
        <v>2</v>
      </c>
      <c r="F856" s="43">
        <f t="shared" si="39"/>
        <v>6.09</v>
      </c>
      <c r="G856" s="40"/>
      <c r="H856" s="44"/>
      <c r="I856" s="40" t="s">
        <v>709</v>
      </c>
      <c r="J856" s="44">
        <v>156</v>
      </c>
      <c r="K856" s="17">
        <f t="shared" si="40"/>
        <v>156</v>
      </c>
      <c r="L856" s="45">
        <f t="shared" si="41"/>
        <v>712.53</v>
      </c>
    </row>
    <row r="857" spans="1:12" ht="27.6" x14ac:dyDescent="0.3">
      <c r="A857" s="39">
        <v>839</v>
      </c>
      <c r="B857" s="40" t="s">
        <v>708</v>
      </c>
      <c r="C857" s="40" t="s">
        <v>74</v>
      </c>
      <c r="D857" s="41">
        <v>850</v>
      </c>
      <c r="E857" s="42" t="s">
        <v>2</v>
      </c>
      <c r="F857" s="43">
        <f t="shared" si="39"/>
        <v>5.0999999999999996</v>
      </c>
      <c r="G857" s="40"/>
      <c r="H857" s="44"/>
      <c r="I857" s="40" t="s">
        <v>709</v>
      </c>
      <c r="J857" s="44">
        <v>100</v>
      </c>
      <c r="K857" s="17">
        <f t="shared" si="40"/>
        <v>100</v>
      </c>
      <c r="L857" s="45">
        <f t="shared" si="41"/>
        <v>382.5</v>
      </c>
    </row>
    <row r="858" spans="1:12" ht="27.6" x14ac:dyDescent="0.3">
      <c r="A858" s="39">
        <v>840</v>
      </c>
      <c r="B858" s="40" t="s">
        <v>708</v>
      </c>
      <c r="C858" s="40" t="s">
        <v>74</v>
      </c>
      <c r="D858" s="41">
        <v>890</v>
      </c>
      <c r="E858" s="42" t="s">
        <v>2</v>
      </c>
      <c r="F858" s="43">
        <f t="shared" si="39"/>
        <v>5.33</v>
      </c>
      <c r="G858" s="40"/>
      <c r="H858" s="44"/>
      <c r="I858" s="40" t="s">
        <v>709</v>
      </c>
      <c r="J858" s="44">
        <v>120</v>
      </c>
      <c r="K858" s="17">
        <f t="shared" si="40"/>
        <v>120</v>
      </c>
      <c r="L858" s="45">
        <f t="shared" si="41"/>
        <v>479.7</v>
      </c>
    </row>
    <row r="859" spans="1:12" ht="27.6" x14ac:dyDescent="0.3">
      <c r="A859" s="39">
        <v>841</v>
      </c>
      <c r="B859" s="40" t="s">
        <v>710</v>
      </c>
      <c r="C859" s="40" t="s">
        <v>74</v>
      </c>
      <c r="D859" s="41">
        <v>1047</v>
      </c>
      <c r="E859" s="42" t="s">
        <v>2</v>
      </c>
      <c r="F859" s="43">
        <f t="shared" si="39"/>
        <v>6.28</v>
      </c>
      <c r="G859" s="40"/>
      <c r="H859" s="44"/>
      <c r="I859" s="40" t="s">
        <v>709</v>
      </c>
      <c r="J859" s="44">
        <v>9</v>
      </c>
      <c r="K859" s="17">
        <f t="shared" si="40"/>
        <v>9</v>
      </c>
      <c r="L859" s="45">
        <f t="shared" si="41"/>
        <v>42.39</v>
      </c>
    </row>
    <row r="860" spans="1:12" ht="27.6" x14ac:dyDescent="0.3">
      <c r="A860" s="39">
        <v>842</v>
      </c>
      <c r="B860" s="40" t="s">
        <v>708</v>
      </c>
      <c r="C860" s="40" t="s">
        <v>74</v>
      </c>
      <c r="D860" s="41">
        <v>830</v>
      </c>
      <c r="E860" s="42" t="s">
        <v>2</v>
      </c>
      <c r="F860" s="43">
        <f t="shared" si="39"/>
        <v>4.9800000000000004</v>
      </c>
      <c r="G860" s="40"/>
      <c r="H860" s="44"/>
      <c r="I860" s="40" t="s">
        <v>709</v>
      </c>
      <c r="J860" s="44">
        <v>168</v>
      </c>
      <c r="K860" s="17">
        <f t="shared" si="40"/>
        <v>168</v>
      </c>
      <c r="L860" s="45">
        <f t="shared" si="41"/>
        <v>627.48</v>
      </c>
    </row>
    <row r="861" spans="1:12" ht="27.6" x14ac:dyDescent="0.3">
      <c r="A861" s="39">
        <v>843</v>
      </c>
      <c r="B861" s="40" t="s">
        <v>708</v>
      </c>
      <c r="C861" s="40" t="s">
        <v>74</v>
      </c>
      <c r="D861" s="41">
        <v>870</v>
      </c>
      <c r="E861" s="42" t="s">
        <v>2</v>
      </c>
      <c r="F861" s="43">
        <f t="shared" si="39"/>
        <v>5.21</v>
      </c>
      <c r="G861" s="40"/>
      <c r="H861" s="44"/>
      <c r="I861" s="40" t="s">
        <v>709</v>
      </c>
      <c r="J861" s="44">
        <v>12</v>
      </c>
      <c r="K861" s="17">
        <f t="shared" si="40"/>
        <v>12</v>
      </c>
      <c r="L861" s="45">
        <f t="shared" si="41"/>
        <v>46.89</v>
      </c>
    </row>
    <row r="862" spans="1:12" ht="27.6" x14ac:dyDescent="0.3">
      <c r="A862" s="39">
        <v>844</v>
      </c>
      <c r="B862" s="40" t="s">
        <v>708</v>
      </c>
      <c r="C862" s="40" t="s">
        <v>74</v>
      </c>
      <c r="D862" s="41">
        <v>910</v>
      </c>
      <c r="E862" s="42" t="s">
        <v>2</v>
      </c>
      <c r="F862" s="43">
        <f t="shared" si="39"/>
        <v>5.45</v>
      </c>
      <c r="G862" s="40"/>
      <c r="H862" s="44"/>
      <c r="I862" s="40" t="s">
        <v>709</v>
      </c>
      <c r="J862" s="44">
        <v>12</v>
      </c>
      <c r="K862" s="17">
        <f t="shared" si="40"/>
        <v>12</v>
      </c>
      <c r="L862" s="45">
        <f t="shared" si="41"/>
        <v>49.05</v>
      </c>
    </row>
    <row r="863" spans="1:12" ht="27.6" x14ac:dyDescent="0.3">
      <c r="A863" s="39">
        <v>845</v>
      </c>
      <c r="B863" s="40" t="s">
        <v>710</v>
      </c>
      <c r="C863" s="40" t="s">
        <v>28</v>
      </c>
      <c r="D863" s="41">
        <v>903</v>
      </c>
      <c r="E863" s="42" t="s">
        <v>2</v>
      </c>
      <c r="F863" s="43">
        <f t="shared" si="39"/>
        <v>5.41</v>
      </c>
      <c r="G863" s="40"/>
      <c r="H863" s="44"/>
      <c r="I863" s="40" t="s">
        <v>709</v>
      </c>
      <c r="J863" s="44">
        <v>156</v>
      </c>
      <c r="K863" s="17">
        <f t="shared" si="40"/>
        <v>156</v>
      </c>
      <c r="L863" s="45">
        <f t="shared" si="41"/>
        <v>632.97</v>
      </c>
    </row>
    <row r="864" spans="1:12" ht="27.6" x14ac:dyDescent="0.3">
      <c r="A864" s="39">
        <v>846</v>
      </c>
      <c r="B864" s="40" t="s">
        <v>710</v>
      </c>
      <c r="C864" s="40" t="s">
        <v>74</v>
      </c>
      <c r="D864" s="41">
        <v>870</v>
      </c>
      <c r="E864" s="42" t="s">
        <v>2</v>
      </c>
      <c r="F864" s="49">
        <f t="shared" si="39"/>
        <v>5.21</v>
      </c>
      <c r="G864" s="40"/>
      <c r="H864" s="44"/>
      <c r="I864" s="40" t="s">
        <v>709</v>
      </c>
      <c r="J864" s="44">
        <v>168</v>
      </c>
      <c r="K864" s="17">
        <f t="shared" si="40"/>
        <v>168</v>
      </c>
      <c r="L864" s="45">
        <f t="shared" si="41"/>
        <v>656.46</v>
      </c>
    </row>
    <row r="865" spans="1:12" ht="27.6" x14ac:dyDescent="0.3">
      <c r="A865" s="39">
        <v>847</v>
      </c>
      <c r="B865" s="40" t="s">
        <v>710</v>
      </c>
      <c r="C865" s="40" t="s">
        <v>74</v>
      </c>
      <c r="D865" s="41">
        <v>910</v>
      </c>
      <c r="E865" s="42" t="s">
        <v>2</v>
      </c>
      <c r="F865" s="43">
        <f t="shared" si="39"/>
        <v>5.45</v>
      </c>
      <c r="G865" s="40"/>
      <c r="H865" s="44"/>
      <c r="I865" s="40" t="s">
        <v>709</v>
      </c>
      <c r="J865" s="44">
        <v>24</v>
      </c>
      <c r="K865" s="17">
        <f t="shared" si="40"/>
        <v>24</v>
      </c>
      <c r="L865" s="45">
        <f t="shared" si="41"/>
        <v>98.1</v>
      </c>
    </row>
    <row r="866" spans="1:12" ht="27.6" x14ac:dyDescent="0.3">
      <c r="A866" s="39">
        <v>848</v>
      </c>
      <c r="B866" s="40" t="s">
        <v>708</v>
      </c>
      <c r="C866" s="40" t="s">
        <v>74</v>
      </c>
      <c r="D866" s="41">
        <v>978</v>
      </c>
      <c r="E866" s="42" t="s">
        <v>2</v>
      </c>
      <c r="F866" s="43">
        <f t="shared" si="39"/>
        <v>5.86</v>
      </c>
      <c r="G866" s="40"/>
      <c r="H866" s="44"/>
      <c r="I866" s="40" t="s">
        <v>709</v>
      </c>
      <c r="J866" s="44">
        <v>147</v>
      </c>
      <c r="K866" s="17">
        <f t="shared" si="40"/>
        <v>147</v>
      </c>
      <c r="L866" s="45">
        <f t="shared" si="41"/>
        <v>646.07000000000005</v>
      </c>
    </row>
    <row r="867" spans="1:12" ht="27.6" x14ac:dyDescent="0.3">
      <c r="A867" s="39">
        <v>849</v>
      </c>
      <c r="B867" s="40" t="s">
        <v>708</v>
      </c>
      <c r="C867" s="40" t="s">
        <v>74</v>
      </c>
      <c r="D867" s="41">
        <v>850</v>
      </c>
      <c r="E867" s="42" t="s">
        <v>2</v>
      </c>
      <c r="F867" s="43">
        <f t="shared" si="39"/>
        <v>5.0999999999999996</v>
      </c>
      <c r="G867" s="40"/>
      <c r="H867" s="44"/>
      <c r="I867" s="40" t="s">
        <v>709</v>
      </c>
      <c r="J867" s="44">
        <v>24</v>
      </c>
      <c r="K867" s="17">
        <f t="shared" si="40"/>
        <v>24</v>
      </c>
      <c r="L867" s="45">
        <f t="shared" si="41"/>
        <v>91.8</v>
      </c>
    </row>
    <row r="868" spans="1:12" ht="27.6" x14ac:dyDescent="0.3">
      <c r="A868" s="39">
        <v>850</v>
      </c>
      <c r="B868" s="40" t="s">
        <v>710</v>
      </c>
      <c r="C868" s="40" t="s">
        <v>28</v>
      </c>
      <c r="D868" s="41">
        <v>923</v>
      </c>
      <c r="E868" s="42" t="s">
        <v>2</v>
      </c>
      <c r="F868" s="43">
        <f t="shared" si="39"/>
        <v>5.53</v>
      </c>
      <c r="G868" s="40"/>
      <c r="H868" s="44"/>
      <c r="I868" s="40" t="s">
        <v>709</v>
      </c>
      <c r="J868" s="44">
        <v>168</v>
      </c>
      <c r="K868" s="17">
        <f t="shared" si="40"/>
        <v>168</v>
      </c>
      <c r="L868" s="45">
        <f t="shared" si="41"/>
        <v>696.78</v>
      </c>
    </row>
    <row r="869" spans="1:12" ht="27.6" x14ac:dyDescent="0.3">
      <c r="A869" s="39">
        <v>851</v>
      </c>
      <c r="B869" s="40" t="s">
        <v>708</v>
      </c>
      <c r="C869" s="40" t="s">
        <v>74</v>
      </c>
      <c r="D869" s="41">
        <v>890</v>
      </c>
      <c r="E869" s="42" t="s">
        <v>2</v>
      </c>
      <c r="F869" s="43">
        <f t="shared" si="39"/>
        <v>5.33</v>
      </c>
      <c r="G869" s="40"/>
      <c r="H869" s="44"/>
      <c r="I869" s="40" t="s">
        <v>709</v>
      </c>
      <c r="J869" s="44">
        <v>156</v>
      </c>
      <c r="K869" s="17">
        <f t="shared" si="40"/>
        <v>156</v>
      </c>
      <c r="L869" s="45">
        <f t="shared" si="41"/>
        <v>623.61</v>
      </c>
    </row>
    <row r="870" spans="1:12" ht="27.6" x14ac:dyDescent="0.3">
      <c r="A870" s="39">
        <v>852</v>
      </c>
      <c r="B870" s="40" t="s">
        <v>710</v>
      </c>
      <c r="C870" s="40" t="s">
        <v>74</v>
      </c>
      <c r="D870" s="41">
        <v>810</v>
      </c>
      <c r="E870" s="42" t="s">
        <v>2</v>
      </c>
      <c r="F870" s="43">
        <f t="shared" si="39"/>
        <v>4.8600000000000003</v>
      </c>
      <c r="G870" s="40"/>
      <c r="H870" s="44"/>
      <c r="I870" s="40" t="s">
        <v>709</v>
      </c>
      <c r="J870" s="44">
        <v>12</v>
      </c>
      <c r="K870" s="17">
        <f t="shared" si="40"/>
        <v>12</v>
      </c>
      <c r="L870" s="45">
        <f t="shared" si="41"/>
        <v>43.74</v>
      </c>
    </row>
    <row r="871" spans="1:12" ht="27.6" x14ac:dyDescent="0.3">
      <c r="A871" s="39">
        <v>853</v>
      </c>
      <c r="B871" s="40" t="s">
        <v>710</v>
      </c>
      <c r="C871" s="40" t="s">
        <v>25</v>
      </c>
      <c r="D871" s="41">
        <v>1101</v>
      </c>
      <c r="E871" s="42" t="s">
        <v>2</v>
      </c>
      <c r="F871" s="43">
        <f t="shared" ref="F871" si="42">IF(D871=0,0,IF(E871=0,0,IF(IF(E871="s",$F$4,IF(E871="n",$F$3,0))&gt;0,ROUND(D871/IF(E871="s",$F$4,IF(E871="n",$F$3,0)),2),0)))</f>
        <v>6.6</v>
      </c>
      <c r="G871" s="40"/>
      <c r="H871" s="44"/>
      <c r="I871" s="40" t="s">
        <v>709</v>
      </c>
      <c r="J871" s="44">
        <v>8</v>
      </c>
      <c r="K871" s="17">
        <f t="shared" si="40"/>
        <v>8</v>
      </c>
      <c r="L871" s="45">
        <f t="shared" si="41"/>
        <v>39.6</v>
      </c>
    </row>
    <row r="872" spans="1:12" ht="17.399999999999999" x14ac:dyDescent="0.3">
      <c r="A872" s="51" t="s">
        <v>711</v>
      </c>
      <c r="B872" s="52"/>
      <c r="C872" s="53"/>
      <c r="D872" s="54"/>
      <c r="E872" s="55"/>
      <c r="F872" s="56"/>
      <c r="G872" s="56"/>
      <c r="H872" s="55"/>
      <c r="I872" s="56"/>
      <c r="J872" s="55"/>
      <c r="K872" s="17">
        <f t="shared" si="40"/>
        <v>0</v>
      </c>
      <c r="L872" s="45">
        <f t="shared" si="41"/>
        <v>0</v>
      </c>
    </row>
    <row r="873" spans="1:12" ht="69" x14ac:dyDescent="0.3">
      <c r="A873" s="39">
        <v>854</v>
      </c>
      <c r="B873" s="58" t="s">
        <v>443</v>
      </c>
      <c r="C873" s="59" t="s">
        <v>28</v>
      </c>
      <c r="D873" s="60">
        <v>929</v>
      </c>
      <c r="E873" s="61" t="s">
        <v>2</v>
      </c>
      <c r="F873" s="43">
        <f t="shared" ref="F873:F936" si="43">IF(D873=0,0,IF(E873=0,0,IF(IF(E873="s",$F$4,IF(E873="n",$F$3,0))&gt;0,ROUND(D873/IF(E873="s",$F$4,IF(E873="n",$F$3,0)),2),0)))</f>
        <v>5.57</v>
      </c>
      <c r="G873" s="40"/>
      <c r="H873" s="44"/>
      <c r="I873" s="40" t="s">
        <v>712</v>
      </c>
      <c r="J873" s="44">
        <v>5</v>
      </c>
      <c r="K873" s="17">
        <f t="shared" si="40"/>
        <v>5</v>
      </c>
      <c r="L873" s="45">
        <f t="shared" si="41"/>
        <v>20.89</v>
      </c>
    </row>
    <row r="874" spans="1:12" ht="69" x14ac:dyDescent="0.3">
      <c r="A874" s="39">
        <v>855</v>
      </c>
      <c r="B874" s="58" t="s">
        <v>443</v>
      </c>
      <c r="C874" s="59" t="s">
        <v>28</v>
      </c>
      <c r="D874" s="60">
        <v>869</v>
      </c>
      <c r="E874" s="61" t="s">
        <v>2</v>
      </c>
      <c r="F874" s="43">
        <f t="shared" si="43"/>
        <v>5.21</v>
      </c>
      <c r="G874" s="40"/>
      <c r="H874" s="44"/>
      <c r="I874" s="40" t="s">
        <v>712</v>
      </c>
      <c r="J874" s="44">
        <v>3</v>
      </c>
      <c r="K874" s="17">
        <f t="shared" si="40"/>
        <v>3</v>
      </c>
      <c r="L874" s="45">
        <f t="shared" si="41"/>
        <v>11.72</v>
      </c>
    </row>
    <row r="875" spans="1:12" ht="69" x14ac:dyDescent="0.3">
      <c r="A875" s="39">
        <v>856</v>
      </c>
      <c r="B875" s="58" t="s">
        <v>443</v>
      </c>
      <c r="C875" s="59" t="s">
        <v>28</v>
      </c>
      <c r="D875" s="60">
        <v>949</v>
      </c>
      <c r="E875" s="61" t="s">
        <v>2</v>
      </c>
      <c r="F875" s="43">
        <f t="shared" si="43"/>
        <v>5.69</v>
      </c>
      <c r="G875" s="40"/>
      <c r="H875" s="44"/>
      <c r="I875" s="40" t="s">
        <v>712</v>
      </c>
      <c r="J875" s="44">
        <v>2</v>
      </c>
      <c r="K875" s="17">
        <f t="shared" si="40"/>
        <v>2</v>
      </c>
      <c r="L875" s="45">
        <f t="shared" si="41"/>
        <v>8.5399999999999991</v>
      </c>
    </row>
    <row r="876" spans="1:12" ht="69" x14ac:dyDescent="0.3">
      <c r="A876" s="39">
        <v>857</v>
      </c>
      <c r="B876" s="58" t="s">
        <v>443</v>
      </c>
      <c r="C876" s="59" t="s">
        <v>28</v>
      </c>
      <c r="D876" s="60">
        <v>869</v>
      </c>
      <c r="E876" s="61" t="s">
        <v>2</v>
      </c>
      <c r="F876" s="43">
        <f t="shared" si="43"/>
        <v>5.21</v>
      </c>
      <c r="G876" s="40"/>
      <c r="H876" s="44"/>
      <c r="I876" s="40" t="s">
        <v>712</v>
      </c>
      <c r="J876" s="44">
        <v>4</v>
      </c>
      <c r="K876" s="17">
        <f t="shared" si="40"/>
        <v>4</v>
      </c>
      <c r="L876" s="45">
        <f t="shared" si="41"/>
        <v>15.63</v>
      </c>
    </row>
    <row r="877" spans="1:12" ht="69" x14ac:dyDescent="0.3">
      <c r="A877" s="39">
        <v>858</v>
      </c>
      <c r="B877" s="58" t="s">
        <v>443</v>
      </c>
      <c r="C877" s="59" t="s">
        <v>28</v>
      </c>
      <c r="D877" s="60">
        <v>869</v>
      </c>
      <c r="E877" s="61" t="s">
        <v>2</v>
      </c>
      <c r="F877" s="43">
        <f t="shared" si="43"/>
        <v>5.21</v>
      </c>
      <c r="G877" s="40"/>
      <c r="H877" s="44"/>
      <c r="I877" s="40" t="s">
        <v>712</v>
      </c>
      <c r="J877" s="44">
        <v>4</v>
      </c>
      <c r="K877" s="17">
        <f t="shared" si="40"/>
        <v>4</v>
      </c>
      <c r="L877" s="45">
        <f t="shared" si="41"/>
        <v>15.63</v>
      </c>
    </row>
    <row r="878" spans="1:12" ht="31.2" x14ac:dyDescent="0.3">
      <c r="A878" s="39">
        <v>859</v>
      </c>
      <c r="B878" s="58" t="s">
        <v>713</v>
      </c>
      <c r="C878" s="59" t="s">
        <v>28</v>
      </c>
      <c r="D878" s="60">
        <v>903</v>
      </c>
      <c r="E878" s="61" t="s">
        <v>2</v>
      </c>
      <c r="F878" s="43">
        <f t="shared" si="43"/>
        <v>5.41</v>
      </c>
      <c r="G878" s="40" t="s">
        <v>714</v>
      </c>
      <c r="H878" s="44">
        <v>5</v>
      </c>
      <c r="I878" s="40"/>
      <c r="J878" s="44"/>
      <c r="K878" s="17">
        <f t="shared" si="40"/>
        <v>5</v>
      </c>
      <c r="L878" s="45">
        <f t="shared" si="41"/>
        <v>20.29</v>
      </c>
    </row>
    <row r="879" spans="1:12" ht="31.2" x14ac:dyDescent="0.3">
      <c r="A879" s="39">
        <v>860</v>
      </c>
      <c r="B879" s="58" t="s">
        <v>713</v>
      </c>
      <c r="C879" s="59" t="s">
        <v>28</v>
      </c>
      <c r="D879" s="60">
        <v>843</v>
      </c>
      <c r="E879" s="61" t="s">
        <v>2</v>
      </c>
      <c r="F879" s="43">
        <f t="shared" si="43"/>
        <v>5.05</v>
      </c>
      <c r="G879" s="40" t="s">
        <v>714</v>
      </c>
      <c r="H879" s="44">
        <v>2</v>
      </c>
      <c r="I879" s="40"/>
      <c r="J879" s="44"/>
      <c r="K879" s="17">
        <f t="shared" si="40"/>
        <v>2</v>
      </c>
      <c r="L879" s="45">
        <f t="shared" si="41"/>
        <v>7.58</v>
      </c>
    </row>
    <row r="880" spans="1:12" ht="31.2" x14ac:dyDescent="0.3">
      <c r="A880" s="39">
        <v>861</v>
      </c>
      <c r="B880" s="58" t="s">
        <v>713</v>
      </c>
      <c r="C880" s="59" t="s">
        <v>31</v>
      </c>
      <c r="D880" s="60">
        <v>1041</v>
      </c>
      <c r="E880" s="61" t="s">
        <v>2</v>
      </c>
      <c r="F880" s="43">
        <f t="shared" si="43"/>
        <v>6.24</v>
      </c>
      <c r="G880" s="40" t="s">
        <v>714</v>
      </c>
      <c r="H880" s="44">
        <v>7</v>
      </c>
      <c r="I880" s="40"/>
      <c r="J880" s="44"/>
      <c r="K880" s="17">
        <f t="shared" si="40"/>
        <v>7</v>
      </c>
      <c r="L880" s="45">
        <f t="shared" si="41"/>
        <v>32.76</v>
      </c>
    </row>
    <row r="881" spans="1:12" ht="31.2" x14ac:dyDescent="0.3">
      <c r="A881" s="39">
        <v>862</v>
      </c>
      <c r="B881" s="58" t="s">
        <v>713</v>
      </c>
      <c r="C881" s="59" t="s">
        <v>31</v>
      </c>
      <c r="D881" s="60">
        <v>1042</v>
      </c>
      <c r="E881" s="61" t="s">
        <v>2</v>
      </c>
      <c r="F881" s="43">
        <f t="shared" si="43"/>
        <v>6.25</v>
      </c>
      <c r="G881" s="40" t="s">
        <v>714</v>
      </c>
      <c r="H881" s="44">
        <v>17</v>
      </c>
      <c r="I881" s="40"/>
      <c r="J881" s="44"/>
      <c r="K881" s="17">
        <f t="shared" si="40"/>
        <v>17</v>
      </c>
      <c r="L881" s="45">
        <f t="shared" si="41"/>
        <v>79.69</v>
      </c>
    </row>
    <row r="882" spans="1:12" ht="46.8" x14ac:dyDescent="0.3">
      <c r="A882" s="39">
        <v>863</v>
      </c>
      <c r="B882" s="58" t="s">
        <v>715</v>
      </c>
      <c r="C882" s="59" t="s">
        <v>74</v>
      </c>
      <c r="D882" s="60">
        <v>863</v>
      </c>
      <c r="E882" s="61" t="s">
        <v>2</v>
      </c>
      <c r="F882" s="43">
        <f t="shared" si="43"/>
        <v>5.17</v>
      </c>
      <c r="G882" s="40" t="s">
        <v>714</v>
      </c>
      <c r="H882" s="44">
        <v>17</v>
      </c>
      <c r="I882" s="40"/>
      <c r="J882" s="44"/>
      <c r="K882" s="17">
        <f t="shared" si="40"/>
        <v>17</v>
      </c>
      <c r="L882" s="45">
        <f t="shared" si="41"/>
        <v>65.92</v>
      </c>
    </row>
    <row r="883" spans="1:12" ht="46.8" x14ac:dyDescent="0.3">
      <c r="A883" s="39">
        <v>864</v>
      </c>
      <c r="B883" s="58" t="s">
        <v>715</v>
      </c>
      <c r="C883" s="59" t="s">
        <v>74</v>
      </c>
      <c r="D883" s="60">
        <v>883</v>
      </c>
      <c r="E883" s="61" t="s">
        <v>2</v>
      </c>
      <c r="F883" s="43">
        <f t="shared" si="43"/>
        <v>5.29</v>
      </c>
      <c r="G883" s="40" t="s">
        <v>716</v>
      </c>
      <c r="H883" s="44">
        <v>3</v>
      </c>
      <c r="I883" s="40"/>
      <c r="J883" s="44"/>
      <c r="K883" s="17">
        <f t="shared" si="40"/>
        <v>3</v>
      </c>
      <c r="L883" s="45">
        <f t="shared" si="41"/>
        <v>11.9</v>
      </c>
    </row>
    <row r="884" spans="1:12" ht="46.8" x14ac:dyDescent="0.3">
      <c r="A884" s="39">
        <v>865</v>
      </c>
      <c r="B884" s="58" t="s">
        <v>715</v>
      </c>
      <c r="C884" s="59" t="s">
        <v>74</v>
      </c>
      <c r="D884" s="60">
        <v>843</v>
      </c>
      <c r="E884" s="61" t="s">
        <v>2</v>
      </c>
      <c r="F884" s="43">
        <f t="shared" si="43"/>
        <v>5.05</v>
      </c>
      <c r="G884" s="40" t="s">
        <v>717</v>
      </c>
      <c r="H884" s="44">
        <v>14</v>
      </c>
      <c r="I884" s="40"/>
      <c r="J884" s="44"/>
      <c r="K884" s="17">
        <f t="shared" si="40"/>
        <v>14</v>
      </c>
      <c r="L884" s="45">
        <f t="shared" si="41"/>
        <v>53.03</v>
      </c>
    </row>
    <row r="885" spans="1:12" ht="82.8" x14ac:dyDescent="0.3">
      <c r="A885" s="39">
        <v>866</v>
      </c>
      <c r="B885" s="58" t="s">
        <v>443</v>
      </c>
      <c r="C885" s="59" t="s">
        <v>28</v>
      </c>
      <c r="D885" s="60">
        <v>869</v>
      </c>
      <c r="E885" s="61" t="s">
        <v>2</v>
      </c>
      <c r="F885" s="43">
        <f t="shared" si="43"/>
        <v>5.21</v>
      </c>
      <c r="G885" s="40" t="s">
        <v>718</v>
      </c>
      <c r="H885" s="44">
        <v>1</v>
      </c>
      <c r="I885" s="40"/>
      <c r="J885" s="44"/>
      <c r="K885" s="17">
        <f t="shared" si="40"/>
        <v>1</v>
      </c>
      <c r="L885" s="45">
        <f t="shared" si="41"/>
        <v>3.91</v>
      </c>
    </row>
    <row r="886" spans="1:12" ht="82.8" x14ac:dyDescent="0.3">
      <c r="A886" s="39">
        <v>867</v>
      </c>
      <c r="B886" s="58" t="s">
        <v>443</v>
      </c>
      <c r="C886" s="59" t="s">
        <v>28</v>
      </c>
      <c r="D886" s="60">
        <v>949</v>
      </c>
      <c r="E886" s="61" t="s">
        <v>2</v>
      </c>
      <c r="F886" s="43">
        <f t="shared" si="43"/>
        <v>5.69</v>
      </c>
      <c r="G886" s="40" t="s">
        <v>718</v>
      </c>
      <c r="H886" s="44">
        <v>1</v>
      </c>
      <c r="I886" s="40"/>
      <c r="J886" s="44"/>
      <c r="K886" s="17">
        <f t="shared" si="40"/>
        <v>1</v>
      </c>
      <c r="L886" s="45">
        <f t="shared" si="41"/>
        <v>4.2699999999999996</v>
      </c>
    </row>
    <row r="887" spans="1:12" ht="82.8" x14ac:dyDescent="0.3">
      <c r="A887" s="39">
        <v>868</v>
      </c>
      <c r="B887" s="58" t="s">
        <v>713</v>
      </c>
      <c r="C887" s="59" t="s">
        <v>143</v>
      </c>
      <c r="D887" s="60">
        <v>1122</v>
      </c>
      <c r="E887" s="61" t="s">
        <v>2</v>
      </c>
      <c r="F887" s="43">
        <f t="shared" si="43"/>
        <v>6.73</v>
      </c>
      <c r="G887" s="40" t="s">
        <v>718</v>
      </c>
      <c r="H887" s="44">
        <v>2</v>
      </c>
      <c r="I887" s="40"/>
      <c r="J887" s="44"/>
      <c r="K887" s="17">
        <f t="shared" si="40"/>
        <v>2</v>
      </c>
      <c r="L887" s="45">
        <f t="shared" si="41"/>
        <v>10.1</v>
      </c>
    </row>
    <row r="888" spans="1:12" ht="82.8" x14ac:dyDescent="0.3">
      <c r="A888" s="39">
        <v>869</v>
      </c>
      <c r="B888" s="58" t="s">
        <v>719</v>
      </c>
      <c r="C888" s="59" t="s">
        <v>31</v>
      </c>
      <c r="D888" s="60">
        <v>1180</v>
      </c>
      <c r="E888" s="61" t="s">
        <v>2</v>
      </c>
      <c r="F888" s="43">
        <f t="shared" si="43"/>
        <v>7.07</v>
      </c>
      <c r="G888" s="40" t="s">
        <v>718</v>
      </c>
      <c r="H888" s="44">
        <v>2</v>
      </c>
      <c r="I888" s="40"/>
      <c r="J888" s="44"/>
      <c r="K888" s="17">
        <f t="shared" si="40"/>
        <v>2</v>
      </c>
      <c r="L888" s="45">
        <f t="shared" si="41"/>
        <v>10.61</v>
      </c>
    </row>
    <row r="889" spans="1:12" ht="41.4" x14ac:dyDescent="0.3">
      <c r="A889" s="39">
        <v>870</v>
      </c>
      <c r="B889" s="58" t="s">
        <v>713</v>
      </c>
      <c r="C889" s="59" t="s">
        <v>143</v>
      </c>
      <c r="D889" s="60">
        <v>1123</v>
      </c>
      <c r="E889" s="61" t="s">
        <v>2</v>
      </c>
      <c r="F889" s="43">
        <f t="shared" si="43"/>
        <v>6.73</v>
      </c>
      <c r="G889" s="40" t="s">
        <v>720</v>
      </c>
      <c r="H889" s="44">
        <v>13</v>
      </c>
      <c r="I889" s="40"/>
      <c r="J889" s="44"/>
      <c r="K889" s="17">
        <f t="shared" si="40"/>
        <v>13</v>
      </c>
      <c r="L889" s="45">
        <f t="shared" si="41"/>
        <v>65.62</v>
      </c>
    </row>
    <row r="890" spans="1:12" ht="46.8" x14ac:dyDescent="0.3">
      <c r="A890" s="39">
        <v>871</v>
      </c>
      <c r="B890" s="58" t="s">
        <v>715</v>
      </c>
      <c r="C890" s="59" t="s">
        <v>74</v>
      </c>
      <c r="D890" s="60">
        <v>863</v>
      </c>
      <c r="E890" s="61" t="s">
        <v>2</v>
      </c>
      <c r="F890" s="43">
        <f t="shared" si="43"/>
        <v>5.17</v>
      </c>
      <c r="G890" s="40" t="s">
        <v>721</v>
      </c>
      <c r="H890" s="44">
        <v>3</v>
      </c>
      <c r="I890" s="40"/>
      <c r="J890" s="44"/>
      <c r="K890" s="17">
        <f t="shared" si="40"/>
        <v>3</v>
      </c>
      <c r="L890" s="45">
        <f t="shared" si="41"/>
        <v>11.63</v>
      </c>
    </row>
    <row r="891" spans="1:12" ht="46.8" x14ac:dyDescent="0.3">
      <c r="A891" s="39">
        <v>872</v>
      </c>
      <c r="B891" s="58" t="s">
        <v>443</v>
      </c>
      <c r="C891" s="59" t="s">
        <v>28</v>
      </c>
      <c r="D891" s="60">
        <v>909</v>
      </c>
      <c r="E891" s="61" t="s">
        <v>2</v>
      </c>
      <c r="F891" s="43">
        <f t="shared" si="43"/>
        <v>5.45</v>
      </c>
      <c r="G891" s="40" t="s">
        <v>714</v>
      </c>
      <c r="H891" s="44">
        <v>1</v>
      </c>
      <c r="I891" s="40"/>
      <c r="J891" s="44"/>
      <c r="K891" s="17">
        <f t="shared" si="40"/>
        <v>1</v>
      </c>
      <c r="L891" s="45">
        <f t="shared" si="41"/>
        <v>4.09</v>
      </c>
    </row>
    <row r="892" spans="1:12" ht="46.8" x14ac:dyDescent="0.3">
      <c r="A892" s="39">
        <v>873</v>
      </c>
      <c r="B892" s="58" t="s">
        <v>443</v>
      </c>
      <c r="C892" s="59" t="s">
        <v>28</v>
      </c>
      <c r="D892" s="60">
        <v>949</v>
      </c>
      <c r="E892" s="61" t="s">
        <v>2</v>
      </c>
      <c r="F892" s="43">
        <f t="shared" si="43"/>
        <v>5.69</v>
      </c>
      <c r="G892" s="40" t="s">
        <v>714</v>
      </c>
      <c r="H892" s="44">
        <v>1</v>
      </c>
      <c r="I892" s="40"/>
      <c r="J892" s="44"/>
      <c r="K892" s="17">
        <f t="shared" si="40"/>
        <v>1</v>
      </c>
      <c r="L892" s="45">
        <f t="shared" si="41"/>
        <v>4.2699999999999996</v>
      </c>
    </row>
    <row r="893" spans="1:12" ht="31.2" x14ac:dyDescent="0.3">
      <c r="A893" s="39">
        <v>874</v>
      </c>
      <c r="B893" s="58" t="s">
        <v>722</v>
      </c>
      <c r="C893" s="59" t="s">
        <v>627</v>
      </c>
      <c r="D893" s="60">
        <v>1102</v>
      </c>
      <c r="E893" s="61" t="s">
        <v>2</v>
      </c>
      <c r="F893" s="43">
        <f t="shared" si="43"/>
        <v>6.61</v>
      </c>
      <c r="G893" s="40" t="s">
        <v>723</v>
      </c>
      <c r="H893" s="44">
        <v>13</v>
      </c>
      <c r="I893" s="40"/>
      <c r="J893" s="44"/>
      <c r="K893" s="17">
        <f t="shared" si="40"/>
        <v>13</v>
      </c>
      <c r="L893" s="45">
        <f t="shared" si="41"/>
        <v>64.45</v>
      </c>
    </row>
    <row r="894" spans="1:12" ht="31.2" x14ac:dyDescent="0.3">
      <c r="A894" s="39">
        <v>875</v>
      </c>
      <c r="B894" s="58" t="s">
        <v>722</v>
      </c>
      <c r="C894" s="59" t="s">
        <v>627</v>
      </c>
      <c r="D894" s="60">
        <v>1082</v>
      </c>
      <c r="E894" s="61" t="s">
        <v>2</v>
      </c>
      <c r="F894" s="43">
        <f t="shared" si="43"/>
        <v>6.49</v>
      </c>
      <c r="G894" s="40" t="s">
        <v>723</v>
      </c>
      <c r="H894" s="44">
        <v>13</v>
      </c>
      <c r="I894" s="40"/>
      <c r="J894" s="44"/>
      <c r="K894" s="17">
        <f t="shared" si="40"/>
        <v>13</v>
      </c>
      <c r="L894" s="45">
        <f t="shared" si="41"/>
        <v>63.28</v>
      </c>
    </row>
    <row r="895" spans="1:12" ht="69" x14ac:dyDescent="0.3">
      <c r="A895" s="39">
        <v>876</v>
      </c>
      <c r="B895" s="58" t="s">
        <v>722</v>
      </c>
      <c r="C895" s="59" t="s">
        <v>31</v>
      </c>
      <c r="D895" s="60">
        <v>1082</v>
      </c>
      <c r="E895" s="61" t="s">
        <v>2</v>
      </c>
      <c r="F895" s="43">
        <f t="shared" si="43"/>
        <v>6.49</v>
      </c>
      <c r="G895" s="40"/>
      <c r="H895" s="44"/>
      <c r="I895" s="40" t="s">
        <v>724</v>
      </c>
      <c r="J895" s="44">
        <v>5</v>
      </c>
      <c r="K895" s="17">
        <f t="shared" si="40"/>
        <v>5</v>
      </c>
      <c r="L895" s="45">
        <f t="shared" si="41"/>
        <v>24.34</v>
      </c>
    </row>
    <row r="896" spans="1:12" ht="31.2" x14ac:dyDescent="0.3">
      <c r="A896" s="39">
        <v>877</v>
      </c>
      <c r="B896" s="58" t="s">
        <v>722</v>
      </c>
      <c r="C896" s="59" t="s">
        <v>31</v>
      </c>
      <c r="D896" s="60">
        <v>1042</v>
      </c>
      <c r="E896" s="61" t="s">
        <v>2</v>
      </c>
      <c r="F896" s="43">
        <f t="shared" si="43"/>
        <v>6.25</v>
      </c>
      <c r="G896" s="40" t="s">
        <v>723</v>
      </c>
      <c r="H896" s="44">
        <v>8</v>
      </c>
      <c r="I896" s="40"/>
      <c r="J896" s="44"/>
      <c r="K896" s="17">
        <f t="shared" si="40"/>
        <v>8</v>
      </c>
      <c r="L896" s="45">
        <f t="shared" si="41"/>
        <v>37.5</v>
      </c>
    </row>
    <row r="897" spans="1:12" ht="31.2" x14ac:dyDescent="0.3">
      <c r="A897" s="39">
        <v>878</v>
      </c>
      <c r="B897" s="58" t="s">
        <v>722</v>
      </c>
      <c r="C897" s="59" t="s">
        <v>31</v>
      </c>
      <c r="D897" s="60">
        <v>1101</v>
      </c>
      <c r="E897" s="61" t="s">
        <v>2</v>
      </c>
      <c r="F897" s="43">
        <f t="shared" si="43"/>
        <v>6.6</v>
      </c>
      <c r="G897" s="40" t="s">
        <v>725</v>
      </c>
      <c r="H897" s="44">
        <v>1</v>
      </c>
      <c r="I897" s="40"/>
      <c r="J897" s="44"/>
      <c r="K897" s="17">
        <f t="shared" si="40"/>
        <v>1</v>
      </c>
      <c r="L897" s="45">
        <f t="shared" si="41"/>
        <v>4.95</v>
      </c>
    </row>
    <row r="898" spans="1:12" ht="69" x14ac:dyDescent="0.3">
      <c r="A898" s="39">
        <v>879</v>
      </c>
      <c r="B898" s="58" t="s">
        <v>722</v>
      </c>
      <c r="C898" s="59" t="s">
        <v>31</v>
      </c>
      <c r="D898" s="60">
        <v>1122</v>
      </c>
      <c r="E898" s="61" t="s">
        <v>2</v>
      </c>
      <c r="F898" s="43">
        <f t="shared" si="43"/>
        <v>6.73</v>
      </c>
      <c r="G898" s="40"/>
      <c r="H898" s="44"/>
      <c r="I898" s="40" t="s">
        <v>726</v>
      </c>
      <c r="J898" s="44">
        <v>18</v>
      </c>
      <c r="K898" s="17">
        <f t="shared" si="40"/>
        <v>18</v>
      </c>
      <c r="L898" s="45">
        <f t="shared" si="41"/>
        <v>90.86</v>
      </c>
    </row>
    <row r="899" spans="1:12" ht="31.2" x14ac:dyDescent="0.3">
      <c r="A899" s="39">
        <v>880</v>
      </c>
      <c r="B899" s="58" t="s">
        <v>722</v>
      </c>
      <c r="C899" s="59" t="s">
        <v>25</v>
      </c>
      <c r="D899" s="60">
        <v>1101</v>
      </c>
      <c r="E899" s="61" t="s">
        <v>2</v>
      </c>
      <c r="F899" s="43">
        <f t="shared" si="43"/>
        <v>6.6</v>
      </c>
      <c r="G899" s="40" t="s">
        <v>725</v>
      </c>
      <c r="H899" s="44">
        <v>1</v>
      </c>
      <c r="I899" s="40"/>
      <c r="J899" s="44"/>
      <c r="K899" s="17">
        <f t="shared" si="40"/>
        <v>1</v>
      </c>
      <c r="L899" s="45">
        <f t="shared" si="41"/>
        <v>4.95</v>
      </c>
    </row>
    <row r="900" spans="1:12" ht="31.2" x14ac:dyDescent="0.3">
      <c r="A900" s="39">
        <v>881</v>
      </c>
      <c r="B900" s="58" t="s">
        <v>727</v>
      </c>
      <c r="C900" s="59" t="s">
        <v>25</v>
      </c>
      <c r="D900" s="60">
        <v>1171</v>
      </c>
      <c r="E900" s="61" t="s">
        <v>2</v>
      </c>
      <c r="F900" s="43">
        <f t="shared" si="43"/>
        <v>7.02</v>
      </c>
      <c r="G900" s="40" t="s">
        <v>714</v>
      </c>
      <c r="H900" s="44">
        <v>1</v>
      </c>
      <c r="I900" s="40"/>
      <c r="J900" s="44"/>
      <c r="K900" s="17">
        <f t="shared" si="40"/>
        <v>1</v>
      </c>
      <c r="L900" s="45">
        <f t="shared" si="41"/>
        <v>5.27</v>
      </c>
    </row>
    <row r="901" spans="1:12" ht="46.8" x14ac:dyDescent="0.3">
      <c r="A901" s="39">
        <v>882</v>
      </c>
      <c r="B901" s="58" t="s">
        <v>443</v>
      </c>
      <c r="C901" s="59" t="s">
        <v>28</v>
      </c>
      <c r="D901" s="60">
        <v>949</v>
      </c>
      <c r="E901" s="61" t="s">
        <v>2</v>
      </c>
      <c r="F901" s="43">
        <f t="shared" si="43"/>
        <v>5.69</v>
      </c>
      <c r="G901" s="40" t="s">
        <v>723</v>
      </c>
      <c r="H901" s="44">
        <v>1</v>
      </c>
      <c r="I901" s="40"/>
      <c r="J901" s="44"/>
      <c r="K901" s="17">
        <f t="shared" si="40"/>
        <v>1</v>
      </c>
      <c r="L901" s="45">
        <f t="shared" si="41"/>
        <v>4.2699999999999996</v>
      </c>
    </row>
    <row r="902" spans="1:12" ht="31.2" x14ac:dyDescent="0.3">
      <c r="A902" s="39">
        <v>883</v>
      </c>
      <c r="B902" s="58" t="s">
        <v>722</v>
      </c>
      <c r="C902" s="59" t="s">
        <v>31</v>
      </c>
      <c r="D902" s="60">
        <v>1082</v>
      </c>
      <c r="E902" s="61" t="s">
        <v>2</v>
      </c>
      <c r="F902" s="43">
        <f t="shared" si="43"/>
        <v>6.49</v>
      </c>
      <c r="G902" s="40" t="s">
        <v>725</v>
      </c>
      <c r="H902" s="44">
        <v>1</v>
      </c>
      <c r="I902" s="40"/>
      <c r="J902" s="44"/>
      <c r="K902" s="17">
        <f t="shared" si="40"/>
        <v>1</v>
      </c>
      <c r="L902" s="45">
        <f t="shared" si="41"/>
        <v>4.87</v>
      </c>
    </row>
    <row r="903" spans="1:12" ht="41.4" x14ac:dyDescent="0.3">
      <c r="A903" s="39">
        <v>884</v>
      </c>
      <c r="B903" s="58" t="s">
        <v>728</v>
      </c>
      <c r="C903" s="59" t="s">
        <v>25</v>
      </c>
      <c r="D903" s="60">
        <v>1082</v>
      </c>
      <c r="E903" s="61" t="s">
        <v>2</v>
      </c>
      <c r="F903" s="43">
        <f t="shared" si="43"/>
        <v>6.49</v>
      </c>
      <c r="G903" s="40" t="s">
        <v>729</v>
      </c>
      <c r="H903" s="44">
        <v>6</v>
      </c>
      <c r="I903" s="40"/>
      <c r="J903" s="44"/>
      <c r="K903" s="17">
        <f t="shared" si="40"/>
        <v>6</v>
      </c>
      <c r="L903" s="45">
        <f t="shared" si="41"/>
        <v>29.21</v>
      </c>
    </row>
    <row r="904" spans="1:12" ht="41.4" x14ac:dyDescent="0.3">
      <c r="A904" s="39">
        <v>885</v>
      </c>
      <c r="B904" s="58" t="s">
        <v>728</v>
      </c>
      <c r="C904" s="59" t="s">
        <v>31</v>
      </c>
      <c r="D904" s="60">
        <v>1062</v>
      </c>
      <c r="E904" s="61" t="s">
        <v>2</v>
      </c>
      <c r="F904" s="43">
        <f t="shared" si="43"/>
        <v>6.37</v>
      </c>
      <c r="G904" s="40" t="s">
        <v>729</v>
      </c>
      <c r="H904" s="44">
        <v>6</v>
      </c>
      <c r="I904" s="40"/>
      <c r="J904" s="44"/>
      <c r="K904" s="17">
        <f t="shared" si="40"/>
        <v>6</v>
      </c>
      <c r="L904" s="45">
        <f t="shared" si="41"/>
        <v>28.67</v>
      </c>
    </row>
    <row r="905" spans="1:12" ht="41.4" x14ac:dyDescent="0.3">
      <c r="A905" s="39">
        <v>886</v>
      </c>
      <c r="B905" s="58" t="s">
        <v>728</v>
      </c>
      <c r="C905" s="59" t="s">
        <v>28</v>
      </c>
      <c r="D905" s="60">
        <v>923</v>
      </c>
      <c r="E905" s="61" t="s">
        <v>2</v>
      </c>
      <c r="F905" s="43">
        <f t="shared" si="43"/>
        <v>5.53</v>
      </c>
      <c r="G905" s="40" t="s">
        <v>729</v>
      </c>
      <c r="H905" s="44">
        <v>6</v>
      </c>
      <c r="I905" s="40"/>
      <c r="J905" s="44"/>
      <c r="K905" s="17">
        <f t="shared" si="40"/>
        <v>6</v>
      </c>
      <c r="L905" s="45">
        <f t="shared" si="41"/>
        <v>24.89</v>
      </c>
    </row>
    <row r="906" spans="1:12" ht="41.4" x14ac:dyDescent="0.3">
      <c r="A906" s="39">
        <v>887</v>
      </c>
      <c r="B906" s="58" t="s">
        <v>728</v>
      </c>
      <c r="C906" s="59" t="s">
        <v>28</v>
      </c>
      <c r="D906" s="60">
        <v>903</v>
      </c>
      <c r="E906" s="61" t="s">
        <v>2</v>
      </c>
      <c r="F906" s="43">
        <f t="shared" si="43"/>
        <v>5.41</v>
      </c>
      <c r="G906" s="40" t="s">
        <v>729</v>
      </c>
      <c r="H906" s="44">
        <v>6</v>
      </c>
      <c r="I906" s="40"/>
      <c r="J906" s="44"/>
      <c r="K906" s="17">
        <f t="shared" si="40"/>
        <v>6</v>
      </c>
      <c r="L906" s="45">
        <f t="shared" si="41"/>
        <v>24.35</v>
      </c>
    </row>
    <row r="907" spans="1:12" ht="46.8" x14ac:dyDescent="0.3">
      <c r="A907" s="39">
        <v>888</v>
      </c>
      <c r="B907" s="58" t="s">
        <v>447</v>
      </c>
      <c r="C907" s="59" t="s">
        <v>74</v>
      </c>
      <c r="D907" s="60">
        <v>843</v>
      </c>
      <c r="E907" s="61" t="s">
        <v>2</v>
      </c>
      <c r="F907" s="43">
        <f t="shared" si="43"/>
        <v>5.05</v>
      </c>
      <c r="G907" s="40"/>
      <c r="H907" s="44"/>
      <c r="I907" s="40" t="s">
        <v>730</v>
      </c>
      <c r="J907" s="44">
        <v>1</v>
      </c>
      <c r="K907" s="17">
        <f t="shared" si="40"/>
        <v>1</v>
      </c>
      <c r="L907" s="45">
        <f t="shared" si="41"/>
        <v>3.79</v>
      </c>
    </row>
    <row r="908" spans="1:12" ht="46.8" x14ac:dyDescent="0.3">
      <c r="A908" s="39">
        <v>889</v>
      </c>
      <c r="B908" s="58" t="s">
        <v>447</v>
      </c>
      <c r="C908" s="59" t="s">
        <v>74</v>
      </c>
      <c r="D908" s="60">
        <v>843</v>
      </c>
      <c r="E908" s="61" t="s">
        <v>2</v>
      </c>
      <c r="F908" s="43">
        <f t="shared" si="43"/>
        <v>5.05</v>
      </c>
      <c r="G908" s="40"/>
      <c r="H908" s="44"/>
      <c r="I908" s="40" t="s">
        <v>731</v>
      </c>
      <c r="J908" s="44">
        <v>7</v>
      </c>
      <c r="K908" s="17">
        <f t="shared" ref="K908:K971" si="44">H908+J908</f>
        <v>7</v>
      </c>
      <c r="L908" s="45">
        <f t="shared" si="41"/>
        <v>26.51</v>
      </c>
    </row>
    <row r="909" spans="1:12" ht="55.2" x14ac:dyDescent="0.3">
      <c r="A909" s="39">
        <v>890</v>
      </c>
      <c r="B909" s="58" t="s">
        <v>480</v>
      </c>
      <c r="C909" s="59" t="s">
        <v>28</v>
      </c>
      <c r="D909" s="60">
        <v>949</v>
      </c>
      <c r="E909" s="61" t="s">
        <v>2</v>
      </c>
      <c r="F909" s="43">
        <f t="shared" si="43"/>
        <v>5.69</v>
      </c>
      <c r="G909" s="40"/>
      <c r="H909" s="44"/>
      <c r="I909" s="40" t="s">
        <v>732</v>
      </c>
      <c r="J909" s="44">
        <v>7</v>
      </c>
      <c r="K909" s="17">
        <f t="shared" si="44"/>
        <v>7</v>
      </c>
      <c r="L909" s="45">
        <f t="shared" ref="L909:L972" si="45">ROUND(K909*F909*$L$4,2)</f>
        <v>29.87</v>
      </c>
    </row>
    <row r="910" spans="1:12" ht="46.8" x14ac:dyDescent="0.3">
      <c r="A910" s="39">
        <v>891</v>
      </c>
      <c r="B910" s="58" t="s">
        <v>733</v>
      </c>
      <c r="C910" s="59" t="s">
        <v>74</v>
      </c>
      <c r="D910" s="60">
        <v>843</v>
      </c>
      <c r="E910" s="61" t="s">
        <v>2</v>
      </c>
      <c r="F910" s="43">
        <f t="shared" si="43"/>
        <v>5.05</v>
      </c>
      <c r="G910" s="40"/>
      <c r="H910" s="44"/>
      <c r="I910" s="40" t="s">
        <v>734</v>
      </c>
      <c r="J910" s="44">
        <v>5</v>
      </c>
      <c r="K910" s="17">
        <f t="shared" si="44"/>
        <v>5</v>
      </c>
      <c r="L910" s="45">
        <f t="shared" si="45"/>
        <v>18.940000000000001</v>
      </c>
    </row>
    <row r="911" spans="1:12" ht="46.8" x14ac:dyDescent="0.3">
      <c r="A911" s="39">
        <v>892</v>
      </c>
      <c r="B911" s="58" t="s">
        <v>480</v>
      </c>
      <c r="C911" s="59" t="s">
        <v>28</v>
      </c>
      <c r="D911" s="60">
        <v>909</v>
      </c>
      <c r="E911" s="61" t="s">
        <v>2</v>
      </c>
      <c r="F911" s="43">
        <f t="shared" si="43"/>
        <v>5.45</v>
      </c>
      <c r="G911" s="40"/>
      <c r="H911" s="44"/>
      <c r="I911" s="40" t="s">
        <v>735</v>
      </c>
      <c r="J911" s="44">
        <v>11</v>
      </c>
      <c r="K911" s="17">
        <f t="shared" si="44"/>
        <v>11</v>
      </c>
      <c r="L911" s="45">
        <f t="shared" si="45"/>
        <v>44.96</v>
      </c>
    </row>
    <row r="912" spans="1:12" ht="46.8" x14ac:dyDescent="0.3">
      <c r="A912" s="39">
        <v>893</v>
      </c>
      <c r="B912" s="58" t="s">
        <v>480</v>
      </c>
      <c r="C912" s="59" t="s">
        <v>28</v>
      </c>
      <c r="D912" s="60">
        <v>889</v>
      </c>
      <c r="E912" s="61" t="s">
        <v>2</v>
      </c>
      <c r="F912" s="43">
        <f t="shared" si="43"/>
        <v>5.33</v>
      </c>
      <c r="G912" s="40"/>
      <c r="H912" s="44"/>
      <c r="I912" s="40" t="s">
        <v>736</v>
      </c>
      <c r="J912" s="44">
        <v>9</v>
      </c>
      <c r="K912" s="17">
        <f t="shared" si="44"/>
        <v>9</v>
      </c>
      <c r="L912" s="45">
        <f t="shared" si="45"/>
        <v>35.979999999999997</v>
      </c>
    </row>
    <row r="913" spans="1:12" ht="46.8" x14ac:dyDescent="0.3">
      <c r="A913" s="39">
        <v>894</v>
      </c>
      <c r="B913" s="58" t="s">
        <v>737</v>
      </c>
      <c r="C913" s="59" t="s">
        <v>74</v>
      </c>
      <c r="D913" s="60">
        <v>850</v>
      </c>
      <c r="E913" s="61" t="s">
        <v>2</v>
      </c>
      <c r="F913" s="43">
        <f t="shared" si="43"/>
        <v>5.0999999999999996</v>
      </c>
      <c r="G913" s="40"/>
      <c r="H913" s="44"/>
      <c r="I913" s="40" t="s">
        <v>738</v>
      </c>
      <c r="J913" s="44">
        <v>8</v>
      </c>
      <c r="K913" s="17">
        <f t="shared" si="44"/>
        <v>8</v>
      </c>
      <c r="L913" s="45">
        <f t="shared" si="45"/>
        <v>30.6</v>
      </c>
    </row>
    <row r="914" spans="1:12" ht="41.4" x14ac:dyDescent="0.3">
      <c r="A914" s="39">
        <v>895</v>
      </c>
      <c r="B914" s="58" t="s">
        <v>739</v>
      </c>
      <c r="C914" s="59" t="s">
        <v>25</v>
      </c>
      <c r="D914" s="60">
        <v>1213</v>
      </c>
      <c r="E914" s="61" t="s">
        <v>2</v>
      </c>
      <c r="F914" s="43">
        <f t="shared" si="43"/>
        <v>7.27</v>
      </c>
      <c r="G914" s="40" t="s">
        <v>740</v>
      </c>
      <c r="H914" s="44">
        <v>3</v>
      </c>
      <c r="I914" s="40"/>
      <c r="J914" s="44"/>
      <c r="K914" s="17">
        <f t="shared" si="44"/>
        <v>3</v>
      </c>
      <c r="L914" s="45">
        <f t="shared" si="45"/>
        <v>16.36</v>
      </c>
    </row>
    <row r="915" spans="1:12" ht="41.4" x14ac:dyDescent="0.3">
      <c r="A915" s="39">
        <v>896</v>
      </c>
      <c r="B915" s="58" t="s">
        <v>739</v>
      </c>
      <c r="C915" s="59" t="s">
        <v>31</v>
      </c>
      <c r="D915" s="60">
        <v>1160</v>
      </c>
      <c r="E915" s="61" t="s">
        <v>2</v>
      </c>
      <c r="F915" s="43">
        <f t="shared" si="43"/>
        <v>6.95</v>
      </c>
      <c r="G915" s="40" t="s">
        <v>741</v>
      </c>
      <c r="H915" s="44">
        <v>3</v>
      </c>
      <c r="I915" s="40"/>
      <c r="J915" s="44"/>
      <c r="K915" s="17">
        <f t="shared" si="44"/>
        <v>3</v>
      </c>
      <c r="L915" s="45">
        <f t="shared" si="45"/>
        <v>15.64</v>
      </c>
    </row>
    <row r="916" spans="1:12" ht="46.8" x14ac:dyDescent="0.3">
      <c r="A916" s="39">
        <v>897</v>
      </c>
      <c r="B916" s="58" t="s">
        <v>480</v>
      </c>
      <c r="C916" s="59" t="s">
        <v>28</v>
      </c>
      <c r="D916" s="60">
        <v>1092</v>
      </c>
      <c r="E916" s="61" t="s">
        <v>2</v>
      </c>
      <c r="F916" s="43">
        <f t="shared" si="43"/>
        <v>6.55</v>
      </c>
      <c r="G916" s="40"/>
      <c r="H916" s="44"/>
      <c r="I916" s="40" t="s">
        <v>742</v>
      </c>
      <c r="J916" s="44">
        <v>9</v>
      </c>
      <c r="K916" s="17">
        <f t="shared" si="44"/>
        <v>9</v>
      </c>
      <c r="L916" s="45">
        <f t="shared" si="45"/>
        <v>44.21</v>
      </c>
    </row>
    <row r="917" spans="1:12" ht="46.8" x14ac:dyDescent="0.3">
      <c r="A917" s="39">
        <v>898</v>
      </c>
      <c r="B917" s="58" t="s">
        <v>480</v>
      </c>
      <c r="C917" s="59" t="s">
        <v>28</v>
      </c>
      <c r="D917" s="60">
        <v>949</v>
      </c>
      <c r="E917" s="61" t="s">
        <v>2</v>
      </c>
      <c r="F917" s="43">
        <f t="shared" si="43"/>
        <v>5.69</v>
      </c>
      <c r="G917" s="40"/>
      <c r="H917" s="44"/>
      <c r="I917" s="40" t="s">
        <v>743</v>
      </c>
      <c r="J917" s="44">
        <v>4</v>
      </c>
      <c r="K917" s="17">
        <f t="shared" si="44"/>
        <v>4</v>
      </c>
      <c r="L917" s="45">
        <f t="shared" si="45"/>
        <v>17.07</v>
      </c>
    </row>
    <row r="918" spans="1:12" ht="46.8" x14ac:dyDescent="0.3">
      <c r="A918" s="39">
        <v>899</v>
      </c>
      <c r="B918" s="58" t="s">
        <v>447</v>
      </c>
      <c r="C918" s="59" t="s">
        <v>74</v>
      </c>
      <c r="D918" s="60">
        <v>843</v>
      </c>
      <c r="E918" s="61" t="s">
        <v>2</v>
      </c>
      <c r="F918" s="43">
        <f t="shared" si="43"/>
        <v>5.05</v>
      </c>
      <c r="G918" s="40"/>
      <c r="H918" s="44"/>
      <c r="I918" s="40" t="s">
        <v>742</v>
      </c>
      <c r="J918" s="44">
        <v>9</v>
      </c>
      <c r="K918" s="17">
        <f t="shared" si="44"/>
        <v>9</v>
      </c>
      <c r="L918" s="45">
        <f t="shared" si="45"/>
        <v>34.090000000000003</v>
      </c>
    </row>
    <row r="919" spans="1:12" ht="31.2" x14ac:dyDescent="0.3">
      <c r="A919" s="39">
        <v>900</v>
      </c>
      <c r="B919" s="62" t="s">
        <v>744</v>
      </c>
      <c r="C919" s="63" t="s">
        <v>31</v>
      </c>
      <c r="D919" s="60">
        <v>1082</v>
      </c>
      <c r="E919" s="61" t="s">
        <v>2</v>
      </c>
      <c r="F919" s="43">
        <f t="shared" si="43"/>
        <v>6.49</v>
      </c>
      <c r="G919" s="40" t="s">
        <v>723</v>
      </c>
      <c r="H919" s="44">
        <v>6</v>
      </c>
      <c r="I919" s="40"/>
      <c r="J919" s="44"/>
      <c r="K919" s="17">
        <f t="shared" si="44"/>
        <v>6</v>
      </c>
      <c r="L919" s="45">
        <f t="shared" si="45"/>
        <v>29.21</v>
      </c>
    </row>
    <row r="920" spans="1:12" ht="31.2" x14ac:dyDescent="0.3">
      <c r="A920" s="39">
        <v>901</v>
      </c>
      <c r="B920" s="62" t="s">
        <v>744</v>
      </c>
      <c r="C920" s="63" t="s">
        <v>31</v>
      </c>
      <c r="D920" s="60">
        <v>1042</v>
      </c>
      <c r="E920" s="61" t="s">
        <v>2</v>
      </c>
      <c r="F920" s="43">
        <f t="shared" si="43"/>
        <v>6.25</v>
      </c>
      <c r="G920" s="40" t="s">
        <v>745</v>
      </c>
      <c r="H920" s="44">
        <v>6</v>
      </c>
      <c r="I920" s="40"/>
      <c r="J920" s="44"/>
      <c r="K920" s="17">
        <f t="shared" si="44"/>
        <v>6</v>
      </c>
      <c r="L920" s="45">
        <f t="shared" si="45"/>
        <v>28.13</v>
      </c>
    </row>
    <row r="921" spans="1:12" ht="31.2" x14ac:dyDescent="0.3">
      <c r="A921" s="39">
        <v>902</v>
      </c>
      <c r="B921" s="62" t="s">
        <v>744</v>
      </c>
      <c r="C921" s="63" t="s">
        <v>31</v>
      </c>
      <c r="D921" s="60">
        <v>1062</v>
      </c>
      <c r="E921" s="61" t="s">
        <v>2</v>
      </c>
      <c r="F921" s="43">
        <f t="shared" si="43"/>
        <v>6.37</v>
      </c>
      <c r="G921" s="40" t="s">
        <v>745</v>
      </c>
      <c r="H921" s="44">
        <v>10</v>
      </c>
      <c r="I921" s="40"/>
      <c r="J921" s="44"/>
      <c r="K921" s="17">
        <f t="shared" si="44"/>
        <v>10</v>
      </c>
      <c r="L921" s="45">
        <f t="shared" si="45"/>
        <v>47.78</v>
      </c>
    </row>
    <row r="922" spans="1:12" ht="31.2" x14ac:dyDescent="0.3">
      <c r="A922" s="39">
        <v>903</v>
      </c>
      <c r="B922" s="62" t="s">
        <v>744</v>
      </c>
      <c r="C922" s="63" t="s">
        <v>25</v>
      </c>
      <c r="D922" s="60">
        <v>1103</v>
      </c>
      <c r="E922" s="61" t="s">
        <v>2</v>
      </c>
      <c r="F922" s="43">
        <f t="shared" si="43"/>
        <v>6.61</v>
      </c>
      <c r="G922" s="40" t="s">
        <v>745</v>
      </c>
      <c r="H922" s="44">
        <v>6</v>
      </c>
      <c r="I922" s="40"/>
      <c r="J922" s="44"/>
      <c r="K922" s="17">
        <f t="shared" si="44"/>
        <v>6</v>
      </c>
      <c r="L922" s="45">
        <f t="shared" si="45"/>
        <v>29.75</v>
      </c>
    </row>
    <row r="923" spans="1:12" ht="31.2" x14ac:dyDescent="0.3">
      <c r="A923" s="39">
        <v>904</v>
      </c>
      <c r="B923" s="58" t="s">
        <v>744</v>
      </c>
      <c r="C923" s="59" t="s">
        <v>31</v>
      </c>
      <c r="D923" s="60">
        <v>1082</v>
      </c>
      <c r="E923" s="61" t="s">
        <v>2</v>
      </c>
      <c r="F923" s="43">
        <f t="shared" si="43"/>
        <v>6.49</v>
      </c>
      <c r="G923" s="40" t="s">
        <v>745</v>
      </c>
      <c r="H923" s="44">
        <v>6</v>
      </c>
      <c r="I923" s="40"/>
      <c r="J923" s="44"/>
      <c r="K923" s="17">
        <f t="shared" si="44"/>
        <v>6</v>
      </c>
      <c r="L923" s="45">
        <f t="shared" si="45"/>
        <v>29.21</v>
      </c>
    </row>
    <row r="924" spans="1:12" ht="46.8" x14ac:dyDescent="0.3">
      <c r="A924" s="39">
        <v>905</v>
      </c>
      <c r="B924" s="58" t="s">
        <v>737</v>
      </c>
      <c r="C924" s="59" t="s">
        <v>74</v>
      </c>
      <c r="D924" s="60">
        <v>850</v>
      </c>
      <c r="E924" s="61" t="s">
        <v>2</v>
      </c>
      <c r="F924" s="43">
        <f t="shared" si="43"/>
        <v>5.0999999999999996</v>
      </c>
      <c r="G924" s="40" t="s">
        <v>745</v>
      </c>
      <c r="H924" s="44">
        <v>2</v>
      </c>
      <c r="I924" s="40"/>
      <c r="J924" s="44"/>
      <c r="K924" s="17">
        <f t="shared" si="44"/>
        <v>2</v>
      </c>
      <c r="L924" s="45">
        <f t="shared" si="45"/>
        <v>7.65</v>
      </c>
    </row>
    <row r="925" spans="1:12" ht="46.8" x14ac:dyDescent="0.3">
      <c r="A925" s="39">
        <v>906</v>
      </c>
      <c r="B925" s="58" t="s">
        <v>443</v>
      </c>
      <c r="C925" s="59" t="s">
        <v>28</v>
      </c>
      <c r="D925" s="60">
        <v>889</v>
      </c>
      <c r="E925" s="61" t="s">
        <v>2</v>
      </c>
      <c r="F925" s="43">
        <f t="shared" si="43"/>
        <v>5.33</v>
      </c>
      <c r="G925" s="40" t="s">
        <v>745</v>
      </c>
      <c r="H925" s="44">
        <v>2</v>
      </c>
      <c r="I925" s="40"/>
      <c r="J925" s="44"/>
      <c r="K925" s="17">
        <f t="shared" si="44"/>
        <v>2</v>
      </c>
      <c r="L925" s="45">
        <f t="shared" si="45"/>
        <v>8</v>
      </c>
    </row>
    <row r="926" spans="1:12" ht="46.8" x14ac:dyDescent="0.3">
      <c r="A926" s="39">
        <v>907</v>
      </c>
      <c r="B926" s="58" t="s">
        <v>447</v>
      </c>
      <c r="C926" s="59" t="s">
        <v>74</v>
      </c>
      <c r="D926" s="60">
        <v>843</v>
      </c>
      <c r="E926" s="61" t="s">
        <v>2</v>
      </c>
      <c r="F926" s="43">
        <f t="shared" si="43"/>
        <v>5.05</v>
      </c>
      <c r="G926" s="40" t="s">
        <v>745</v>
      </c>
      <c r="H926" s="44">
        <v>2</v>
      </c>
      <c r="I926" s="40"/>
      <c r="J926" s="44"/>
      <c r="K926" s="17">
        <f t="shared" si="44"/>
        <v>2</v>
      </c>
      <c r="L926" s="45">
        <f t="shared" si="45"/>
        <v>7.58</v>
      </c>
    </row>
    <row r="927" spans="1:12" ht="46.8" x14ac:dyDescent="0.3">
      <c r="A927" s="39">
        <v>908</v>
      </c>
      <c r="B927" s="58" t="s">
        <v>443</v>
      </c>
      <c r="C927" s="59" t="s">
        <v>28</v>
      </c>
      <c r="D927" s="60">
        <v>869</v>
      </c>
      <c r="E927" s="61" t="s">
        <v>2</v>
      </c>
      <c r="F927" s="43">
        <f t="shared" si="43"/>
        <v>5.21</v>
      </c>
      <c r="G927" s="40" t="s">
        <v>745</v>
      </c>
      <c r="H927" s="44">
        <v>2</v>
      </c>
      <c r="I927" s="40"/>
      <c r="J927" s="44"/>
      <c r="K927" s="17">
        <f t="shared" si="44"/>
        <v>2</v>
      </c>
      <c r="L927" s="45">
        <f t="shared" si="45"/>
        <v>7.82</v>
      </c>
    </row>
    <row r="928" spans="1:12" ht="46.8" x14ac:dyDescent="0.3">
      <c r="A928" s="39">
        <v>909</v>
      </c>
      <c r="B928" s="58" t="s">
        <v>447</v>
      </c>
      <c r="C928" s="59" t="s">
        <v>74</v>
      </c>
      <c r="D928" s="60">
        <v>883</v>
      </c>
      <c r="E928" s="61" t="s">
        <v>2</v>
      </c>
      <c r="F928" s="43">
        <f t="shared" si="43"/>
        <v>5.29</v>
      </c>
      <c r="G928" s="40" t="s">
        <v>746</v>
      </c>
      <c r="H928" s="44">
        <v>2</v>
      </c>
      <c r="I928" s="40"/>
      <c r="J928" s="44"/>
      <c r="K928" s="17">
        <f t="shared" si="44"/>
        <v>2</v>
      </c>
      <c r="L928" s="45">
        <f t="shared" si="45"/>
        <v>7.94</v>
      </c>
    </row>
    <row r="929" spans="1:12" ht="46.8" x14ac:dyDescent="0.3">
      <c r="A929" s="39">
        <v>910</v>
      </c>
      <c r="B929" s="58" t="s">
        <v>443</v>
      </c>
      <c r="C929" s="59" t="s">
        <v>28</v>
      </c>
      <c r="D929" s="60">
        <v>949</v>
      </c>
      <c r="E929" s="61" t="s">
        <v>2</v>
      </c>
      <c r="F929" s="43">
        <f t="shared" si="43"/>
        <v>5.69</v>
      </c>
      <c r="G929" s="40" t="s">
        <v>747</v>
      </c>
      <c r="H929" s="44">
        <v>4</v>
      </c>
      <c r="I929" s="40"/>
      <c r="J929" s="44"/>
      <c r="K929" s="17">
        <f t="shared" si="44"/>
        <v>4</v>
      </c>
      <c r="L929" s="45">
        <f t="shared" si="45"/>
        <v>17.07</v>
      </c>
    </row>
    <row r="930" spans="1:12" ht="46.8" x14ac:dyDescent="0.3">
      <c r="A930" s="39">
        <v>911</v>
      </c>
      <c r="B930" s="58" t="s">
        <v>447</v>
      </c>
      <c r="C930" s="59" t="s">
        <v>74</v>
      </c>
      <c r="D930" s="60">
        <v>843</v>
      </c>
      <c r="E930" s="61" t="s">
        <v>2</v>
      </c>
      <c r="F930" s="43">
        <f t="shared" si="43"/>
        <v>5.05</v>
      </c>
      <c r="G930" s="40" t="s">
        <v>723</v>
      </c>
      <c r="H930" s="44">
        <v>2</v>
      </c>
      <c r="I930" s="40"/>
      <c r="J930" s="44"/>
      <c r="K930" s="17">
        <f t="shared" si="44"/>
        <v>2</v>
      </c>
      <c r="L930" s="45">
        <f t="shared" si="45"/>
        <v>7.58</v>
      </c>
    </row>
    <row r="931" spans="1:12" ht="46.8" x14ac:dyDescent="0.3">
      <c r="A931" s="39">
        <v>912</v>
      </c>
      <c r="B931" s="58" t="s">
        <v>447</v>
      </c>
      <c r="C931" s="59" t="s">
        <v>627</v>
      </c>
      <c r="D931" s="60">
        <v>1082</v>
      </c>
      <c r="E931" s="61" t="s">
        <v>2</v>
      </c>
      <c r="F931" s="43">
        <f t="shared" si="43"/>
        <v>6.49</v>
      </c>
      <c r="G931" s="40" t="s">
        <v>723</v>
      </c>
      <c r="H931" s="44">
        <v>6</v>
      </c>
      <c r="I931" s="40"/>
      <c r="J931" s="44"/>
      <c r="K931" s="17">
        <f t="shared" si="44"/>
        <v>6</v>
      </c>
      <c r="L931" s="45">
        <f t="shared" si="45"/>
        <v>29.21</v>
      </c>
    </row>
    <row r="932" spans="1:12" ht="46.8" x14ac:dyDescent="0.3">
      <c r="A932" s="39">
        <v>913</v>
      </c>
      <c r="B932" s="58" t="s">
        <v>443</v>
      </c>
      <c r="C932" s="59" t="s">
        <v>31</v>
      </c>
      <c r="D932" s="60">
        <v>1042</v>
      </c>
      <c r="E932" s="61" t="s">
        <v>2</v>
      </c>
      <c r="F932" s="43">
        <f t="shared" si="43"/>
        <v>6.25</v>
      </c>
      <c r="G932" s="40" t="s">
        <v>723</v>
      </c>
      <c r="H932" s="44">
        <v>2</v>
      </c>
      <c r="I932" s="40"/>
      <c r="J932" s="44"/>
      <c r="K932" s="17">
        <f t="shared" si="44"/>
        <v>2</v>
      </c>
      <c r="L932" s="45">
        <f t="shared" si="45"/>
        <v>9.3800000000000008</v>
      </c>
    </row>
    <row r="933" spans="1:12" ht="31.2" x14ac:dyDescent="0.3">
      <c r="A933" s="39">
        <v>914</v>
      </c>
      <c r="B933" s="58" t="s">
        <v>744</v>
      </c>
      <c r="C933" s="59" t="s">
        <v>31</v>
      </c>
      <c r="D933" s="60">
        <v>1101</v>
      </c>
      <c r="E933" s="61" t="s">
        <v>2</v>
      </c>
      <c r="F933" s="43">
        <f t="shared" si="43"/>
        <v>6.6</v>
      </c>
      <c r="G933" s="40" t="s">
        <v>723</v>
      </c>
      <c r="H933" s="44">
        <v>4</v>
      </c>
      <c r="I933" s="40"/>
      <c r="J933" s="44"/>
      <c r="K933" s="17">
        <f t="shared" si="44"/>
        <v>4</v>
      </c>
      <c r="L933" s="45">
        <f t="shared" si="45"/>
        <v>19.8</v>
      </c>
    </row>
    <row r="934" spans="1:12" ht="31.2" x14ac:dyDescent="0.3">
      <c r="A934" s="39">
        <v>915</v>
      </c>
      <c r="B934" s="58" t="s">
        <v>708</v>
      </c>
      <c r="C934" s="59" t="s">
        <v>74</v>
      </c>
      <c r="D934" s="60">
        <v>910</v>
      </c>
      <c r="E934" s="61" t="s">
        <v>2</v>
      </c>
      <c r="F934" s="43">
        <f t="shared" si="43"/>
        <v>5.45</v>
      </c>
      <c r="G934" s="40" t="s">
        <v>723</v>
      </c>
      <c r="H934" s="44">
        <v>2</v>
      </c>
      <c r="I934" s="40"/>
      <c r="J934" s="44"/>
      <c r="K934" s="17">
        <f t="shared" si="44"/>
        <v>2</v>
      </c>
      <c r="L934" s="45">
        <f t="shared" si="45"/>
        <v>8.18</v>
      </c>
    </row>
    <row r="935" spans="1:12" ht="31.2" x14ac:dyDescent="0.3">
      <c r="A935" s="39">
        <v>916</v>
      </c>
      <c r="B935" s="58" t="s">
        <v>744</v>
      </c>
      <c r="C935" s="59" t="s">
        <v>31</v>
      </c>
      <c r="D935" s="60">
        <v>1062</v>
      </c>
      <c r="E935" s="61" t="s">
        <v>2</v>
      </c>
      <c r="F935" s="43">
        <f t="shared" si="43"/>
        <v>6.37</v>
      </c>
      <c r="G935" s="40" t="s">
        <v>723</v>
      </c>
      <c r="H935" s="44">
        <v>4</v>
      </c>
      <c r="I935" s="40"/>
      <c r="J935" s="44"/>
      <c r="K935" s="17">
        <f t="shared" si="44"/>
        <v>4</v>
      </c>
      <c r="L935" s="45">
        <f t="shared" si="45"/>
        <v>19.11</v>
      </c>
    </row>
    <row r="936" spans="1:12" ht="31.2" x14ac:dyDescent="0.3">
      <c r="A936" s="39">
        <v>917</v>
      </c>
      <c r="B936" s="58" t="s">
        <v>744</v>
      </c>
      <c r="C936" s="59" t="s">
        <v>31</v>
      </c>
      <c r="D936" s="60">
        <v>1082</v>
      </c>
      <c r="E936" s="61" t="s">
        <v>2</v>
      </c>
      <c r="F936" s="43">
        <f t="shared" si="43"/>
        <v>6.49</v>
      </c>
      <c r="G936" s="40" t="s">
        <v>723</v>
      </c>
      <c r="H936" s="44">
        <v>4</v>
      </c>
      <c r="I936" s="40"/>
      <c r="J936" s="44"/>
      <c r="K936" s="17">
        <f t="shared" si="44"/>
        <v>4</v>
      </c>
      <c r="L936" s="45">
        <f t="shared" si="45"/>
        <v>19.47</v>
      </c>
    </row>
    <row r="937" spans="1:12" ht="46.8" x14ac:dyDescent="0.3">
      <c r="A937" s="39">
        <v>918</v>
      </c>
      <c r="B937" s="58" t="s">
        <v>447</v>
      </c>
      <c r="C937" s="59" t="s">
        <v>74</v>
      </c>
      <c r="D937" s="60">
        <v>923</v>
      </c>
      <c r="E937" s="61" t="s">
        <v>2</v>
      </c>
      <c r="F937" s="43">
        <f t="shared" ref="F937:F1000" si="46">IF(D937=0,0,IF(E937=0,0,IF(IF(E937="s",$F$4,IF(E937="n",$F$3,0))&gt;0,ROUND(D937/IF(E937="s",$F$4,IF(E937="n",$F$3,0)),2),0)))</f>
        <v>5.53</v>
      </c>
      <c r="G937" s="40" t="s">
        <v>748</v>
      </c>
      <c r="H937" s="44">
        <v>2</v>
      </c>
      <c r="I937" s="40"/>
      <c r="J937" s="44"/>
      <c r="K937" s="17">
        <f t="shared" si="44"/>
        <v>2</v>
      </c>
      <c r="L937" s="45">
        <f t="shared" si="45"/>
        <v>8.3000000000000007</v>
      </c>
    </row>
    <row r="938" spans="1:12" ht="46.8" x14ac:dyDescent="0.3">
      <c r="A938" s="39">
        <v>919</v>
      </c>
      <c r="B938" s="58" t="s">
        <v>447</v>
      </c>
      <c r="C938" s="59" t="s">
        <v>74</v>
      </c>
      <c r="D938" s="60">
        <v>843</v>
      </c>
      <c r="E938" s="61" t="s">
        <v>2</v>
      </c>
      <c r="F938" s="43">
        <f t="shared" si="46"/>
        <v>5.05</v>
      </c>
      <c r="G938" s="40" t="s">
        <v>748</v>
      </c>
      <c r="H938" s="44">
        <v>2</v>
      </c>
      <c r="I938" s="40"/>
      <c r="J938" s="44"/>
      <c r="K938" s="17">
        <f t="shared" si="44"/>
        <v>2</v>
      </c>
      <c r="L938" s="45">
        <f t="shared" si="45"/>
        <v>7.58</v>
      </c>
    </row>
    <row r="939" spans="1:12" ht="31.2" x14ac:dyDescent="0.3">
      <c r="A939" s="39">
        <v>920</v>
      </c>
      <c r="B939" s="58" t="s">
        <v>744</v>
      </c>
      <c r="C939" s="59" t="s">
        <v>31</v>
      </c>
      <c r="D939" s="60">
        <v>1042</v>
      </c>
      <c r="E939" s="61" t="s">
        <v>2</v>
      </c>
      <c r="F939" s="43">
        <f t="shared" si="46"/>
        <v>6.25</v>
      </c>
      <c r="G939" s="40" t="s">
        <v>723</v>
      </c>
      <c r="H939" s="44">
        <v>4</v>
      </c>
      <c r="I939" s="40"/>
      <c r="J939" s="44"/>
      <c r="K939" s="17">
        <f t="shared" si="44"/>
        <v>4</v>
      </c>
      <c r="L939" s="45">
        <f t="shared" si="45"/>
        <v>18.75</v>
      </c>
    </row>
    <row r="940" spans="1:12" ht="31.2" x14ac:dyDescent="0.3">
      <c r="A940" s="39">
        <v>921</v>
      </c>
      <c r="B940" s="64" t="s">
        <v>744</v>
      </c>
      <c r="C940" s="59" t="s">
        <v>25</v>
      </c>
      <c r="D940" s="60">
        <v>1124</v>
      </c>
      <c r="E940" s="61" t="s">
        <v>2</v>
      </c>
      <c r="F940" s="43">
        <f t="shared" si="46"/>
        <v>6.74</v>
      </c>
      <c r="G940" s="40" t="s">
        <v>749</v>
      </c>
      <c r="H940" s="44">
        <v>2</v>
      </c>
      <c r="I940" s="40"/>
      <c r="J940" s="44"/>
      <c r="K940" s="17">
        <f t="shared" si="44"/>
        <v>2</v>
      </c>
      <c r="L940" s="45">
        <f t="shared" si="45"/>
        <v>10.11</v>
      </c>
    </row>
    <row r="941" spans="1:12" ht="31.2" x14ac:dyDescent="0.3">
      <c r="A941" s="39">
        <v>922</v>
      </c>
      <c r="B941" s="65" t="s">
        <v>750</v>
      </c>
      <c r="C941" s="59" t="s">
        <v>31</v>
      </c>
      <c r="D941" s="60">
        <v>1061</v>
      </c>
      <c r="E941" s="61" t="s">
        <v>2</v>
      </c>
      <c r="F941" s="43">
        <f t="shared" si="46"/>
        <v>6.36</v>
      </c>
      <c r="G941" s="40" t="s">
        <v>751</v>
      </c>
      <c r="H941" s="44">
        <v>12</v>
      </c>
      <c r="I941" s="40"/>
      <c r="J941" s="44"/>
      <c r="K941" s="17">
        <f t="shared" si="44"/>
        <v>12</v>
      </c>
      <c r="L941" s="45">
        <f t="shared" si="45"/>
        <v>57.24</v>
      </c>
    </row>
    <row r="942" spans="1:12" ht="31.2" x14ac:dyDescent="0.3">
      <c r="A942" s="39">
        <v>923</v>
      </c>
      <c r="B942" s="65" t="s">
        <v>750</v>
      </c>
      <c r="C942" s="59" t="s">
        <v>25</v>
      </c>
      <c r="D942" s="60">
        <v>1083</v>
      </c>
      <c r="E942" s="61" t="s">
        <v>2</v>
      </c>
      <c r="F942" s="43">
        <f t="shared" si="46"/>
        <v>6.49</v>
      </c>
      <c r="G942" s="40" t="s">
        <v>751</v>
      </c>
      <c r="H942" s="44">
        <v>4</v>
      </c>
      <c r="I942" s="40"/>
      <c r="J942" s="44"/>
      <c r="K942" s="17">
        <f t="shared" si="44"/>
        <v>4</v>
      </c>
      <c r="L942" s="45">
        <f t="shared" si="45"/>
        <v>19.47</v>
      </c>
    </row>
    <row r="943" spans="1:12" ht="31.2" x14ac:dyDescent="0.3">
      <c r="A943" s="39">
        <v>924</v>
      </c>
      <c r="B943" s="65" t="s">
        <v>750</v>
      </c>
      <c r="C943" s="59" t="s">
        <v>25</v>
      </c>
      <c r="D943" s="60">
        <v>1083</v>
      </c>
      <c r="E943" s="61" t="s">
        <v>2</v>
      </c>
      <c r="F943" s="43">
        <f t="shared" si="46"/>
        <v>6.49</v>
      </c>
      <c r="G943" s="40" t="s">
        <v>751</v>
      </c>
      <c r="H943" s="44">
        <v>10</v>
      </c>
      <c r="I943" s="40"/>
      <c r="J943" s="44"/>
      <c r="K943" s="17">
        <f t="shared" si="44"/>
        <v>10</v>
      </c>
      <c r="L943" s="45">
        <f t="shared" si="45"/>
        <v>48.68</v>
      </c>
    </row>
    <row r="944" spans="1:12" ht="31.2" x14ac:dyDescent="0.3">
      <c r="A944" s="39">
        <v>925</v>
      </c>
      <c r="B944" s="65" t="s">
        <v>750</v>
      </c>
      <c r="C944" s="59" t="s">
        <v>31</v>
      </c>
      <c r="D944" s="60">
        <v>1041</v>
      </c>
      <c r="E944" s="61" t="s">
        <v>2</v>
      </c>
      <c r="F944" s="43">
        <f t="shared" si="46"/>
        <v>6.24</v>
      </c>
      <c r="G944" s="40" t="s">
        <v>751</v>
      </c>
      <c r="H944" s="44">
        <v>3</v>
      </c>
      <c r="I944" s="40"/>
      <c r="J944" s="44"/>
      <c r="K944" s="17">
        <f t="shared" si="44"/>
        <v>3</v>
      </c>
      <c r="L944" s="45">
        <f t="shared" si="45"/>
        <v>14.04</v>
      </c>
    </row>
    <row r="945" spans="1:12" ht="31.2" x14ac:dyDescent="0.3">
      <c r="A945" s="39">
        <v>926</v>
      </c>
      <c r="B945" s="65" t="s">
        <v>750</v>
      </c>
      <c r="C945" s="59" t="s">
        <v>31</v>
      </c>
      <c r="D945" s="60">
        <v>1101</v>
      </c>
      <c r="E945" s="61" t="s">
        <v>2</v>
      </c>
      <c r="F945" s="43">
        <f t="shared" si="46"/>
        <v>6.6</v>
      </c>
      <c r="G945" s="40" t="s">
        <v>751</v>
      </c>
      <c r="H945" s="44">
        <v>10</v>
      </c>
      <c r="I945" s="40"/>
      <c r="J945" s="44"/>
      <c r="K945" s="17">
        <f t="shared" si="44"/>
        <v>10</v>
      </c>
      <c r="L945" s="45">
        <f t="shared" si="45"/>
        <v>49.5</v>
      </c>
    </row>
    <row r="946" spans="1:12" ht="31.2" x14ac:dyDescent="0.3">
      <c r="A946" s="39">
        <v>927</v>
      </c>
      <c r="B946" s="65" t="s">
        <v>750</v>
      </c>
      <c r="C946" s="59" t="s">
        <v>31</v>
      </c>
      <c r="D946" s="60">
        <v>1062</v>
      </c>
      <c r="E946" s="61" t="s">
        <v>2</v>
      </c>
      <c r="F946" s="43">
        <f t="shared" si="46"/>
        <v>6.37</v>
      </c>
      <c r="G946" s="40" t="s">
        <v>751</v>
      </c>
      <c r="H946" s="44">
        <v>4</v>
      </c>
      <c r="I946" s="40"/>
      <c r="J946" s="44"/>
      <c r="K946" s="17">
        <f t="shared" si="44"/>
        <v>4</v>
      </c>
      <c r="L946" s="45">
        <f t="shared" si="45"/>
        <v>19.11</v>
      </c>
    </row>
    <row r="947" spans="1:12" ht="31.2" x14ac:dyDescent="0.3">
      <c r="A947" s="39">
        <v>928</v>
      </c>
      <c r="B947" s="65" t="s">
        <v>750</v>
      </c>
      <c r="C947" s="59" t="s">
        <v>28</v>
      </c>
      <c r="D947" s="60">
        <v>843</v>
      </c>
      <c r="E947" s="61" t="s">
        <v>2</v>
      </c>
      <c r="F947" s="43">
        <f t="shared" si="46"/>
        <v>5.05</v>
      </c>
      <c r="G947" s="40" t="s">
        <v>751</v>
      </c>
      <c r="H947" s="44">
        <v>15</v>
      </c>
      <c r="I947" s="40"/>
      <c r="J947" s="44"/>
      <c r="K947" s="17">
        <f t="shared" si="44"/>
        <v>15</v>
      </c>
      <c r="L947" s="45">
        <f t="shared" si="45"/>
        <v>56.81</v>
      </c>
    </row>
    <row r="948" spans="1:12" ht="31.2" x14ac:dyDescent="0.3">
      <c r="A948" s="39">
        <v>929</v>
      </c>
      <c r="B948" s="65" t="s">
        <v>750</v>
      </c>
      <c r="C948" s="59" t="s">
        <v>31</v>
      </c>
      <c r="D948" s="60">
        <v>1101</v>
      </c>
      <c r="E948" s="61" t="s">
        <v>2</v>
      </c>
      <c r="F948" s="43">
        <f t="shared" si="46"/>
        <v>6.6</v>
      </c>
      <c r="G948" s="40" t="s">
        <v>751</v>
      </c>
      <c r="H948" s="44">
        <v>4</v>
      </c>
      <c r="I948" s="40"/>
      <c r="J948" s="44"/>
      <c r="K948" s="17">
        <f t="shared" si="44"/>
        <v>4</v>
      </c>
      <c r="L948" s="45">
        <f t="shared" si="45"/>
        <v>19.8</v>
      </c>
    </row>
    <row r="949" spans="1:12" ht="31.2" x14ac:dyDescent="0.3">
      <c r="A949" s="39">
        <v>930</v>
      </c>
      <c r="B949" s="65" t="s">
        <v>750</v>
      </c>
      <c r="C949" s="59" t="s">
        <v>31</v>
      </c>
      <c r="D949" s="60">
        <v>1081</v>
      </c>
      <c r="E949" s="61" t="s">
        <v>2</v>
      </c>
      <c r="F949" s="43">
        <f t="shared" si="46"/>
        <v>6.48</v>
      </c>
      <c r="G949" s="40" t="s">
        <v>751</v>
      </c>
      <c r="H949" s="44">
        <v>9</v>
      </c>
      <c r="I949" s="40"/>
      <c r="J949" s="44"/>
      <c r="K949" s="17">
        <f t="shared" si="44"/>
        <v>9</v>
      </c>
      <c r="L949" s="45">
        <f t="shared" si="45"/>
        <v>43.74</v>
      </c>
    </row>
    <row r="950" spans="1:12" ht="31.2" x14ac:dyDescent="0.3">
      <c r="A950" s="39">
        <v>931</v>
      </c>
      <c r="B950" s="65" t="s">
        <v>750</v>
      </c>
      <c r="C950" s="59" t="s">
        <v>31</v>
      </c>
      <c r="D950" s="60">
        <v>1041</v>
      </c>
      <c r="E950" s="61" t="s">
        <v>2</v>
      </c>
      <c r="F950" s="43">
        <f t="shared" si="46"/>
        <v>6.24</v>
      </c>
      <c r="G950" s="40" t="s">
        <v>751</v>
      </c>
      <c r="H950" s="44">
        <v>9</v>
      </c>
      <c r="I950" s="40"/>
      <c r="J950" s="44"/>
      <c r="K950" s="17">
        <f t="shared" si="44"/>
        <v>9</v>
      </c>
      <c r="L950" s="45">
        <f t="shared" si="45"/>
        <v>42.12</v>
      </c>
    </row>
    <row r="951" spans="1:12" ht="31.2" x14ac:dyDescent="0.3">
      <c r="A951" s="39">
        <v>932</v>
      </c>
      <c r="B951" s="65" t="s">
        <v>750</v>
      </c>
      <c r="C951" s="59" t="s">
        <v>31</v>
      </c>
      <c r="D951" s="60">
        <v>1122</v>
      </c>
      <c r="E951" s="61" t="s">
        <v>2</v>
      </c>
      <c r="F951" s="43">
        <f t="shared" si="46"/>
        <v>6.73</v>
      </c>
      <c r="G951" s="40" t="s">
        <v>751</v>
      </c>
      <c r="H951" s="44">
        <v>9</v>
      </c>
      <c r="I951" s="40"/>
      <c r="J951" s="44"/>
      <c r="K951" s="17">
        <f t="shared" si="44"/>
        <v>9</v>
      </c>
      <c r="L951" s="45">
        <f t="shared" si="45"/>
        <v>45.43</v>
      </c>
    </row>
    <row r="952" spans="1:12" ht="46.8" x14ac:dyDescent="0.3">
      <c r="A952" s="39">
        <v>933</v>
      </c>
      <c r="B952" s="66" t="s">
        <v>737</v>
      </c>
      <c r="C952" s="67" t="s">
        <v>31</v>
      </c>
      <c r="D952" s="60">
        <v>1062</v>
      </c>
      <c r="E952" s="61" t="s">
        <v>2</v>
      </c>
      <c r="F952" s="43">
        <f t="shared" si="46"/>
        <v>6.37</v>
      </c>
      <c r="G952" s="40"/>
      <c r="H952" s="44"/>
      <c r="I952" s="40" t="s">
        <v>752</v>
      </c>
      <c r="J952" s="44">
        <v>27</v>
      </c>
      <c r="K952" s="17">
        <f t="shared" si="44"/>
        <v>27</v>
      </c>
      <c r="L952" s="45">
        <f t="shared" si="45"/>
        <v>128.99</v>
      </c>
    </row>
    <row r="953" spans="1:12" ht="46.8" x14ac:dyDescent="0.3">
      <c r="A953" s="39">
        <v>934</v>
      </c>
      <c r="B953" s="66" t="s">
        <v>737</v>
      </c>
      <c r="C953" s="67" t="s">
        <v>74</v>
      </c>
      <c r="D953" s="60">
        <v>890</v>
      </c>
      <c r="E953" s="61" t="s">
        <v>2</v>
      </c>
      <c r="F953" s="43">
        <f t="shared" si="46"/>
        <v>5.33</v>
      </c>
      <c r="G953" s="40"/>
      <c r="H953" s="44"/>
      <c r="I953" s="40" t="s">
        <v>752</v>
      </c>
      <c r="J953" s="44">
        <v>22</v>
      </c>
      <c r="K953" s="17">
        <f t="shared" si="44"/>
        <v>22</v>
      </c>
      <c r="L953" s="45">
        <f t="shared" si="45"/>
        <v>87.95</v>
      </c>
    </row>
    <row r="954" spans="1:12" ht="46.8" x14ac:dyDescent="0.3">
      <c r="A954" s="39">
        <v>935</v>
      </c>
      <c r="B954" s="66" t="s">
        <v>737</v>
      </c>
      <c r="C954" s="67" t="s">
        <v>74</v>
      </c>
      <c r="D954" s="60">
        <v>850</v>
      </c>
      <c r="E954" s="61" t="s">
        <v>2</v>
      </c>
      <c r="F954" s="43">
        <f t="shared" si="46"/>
        <v>5.0999999999999996</v>
      </c>
      <c r="G954" s="40"/>
      <c r="H954" s="44"/>
      <c r="I954" s="40" t="s">
        <v>752</v>
      </c>
      <c r="J954" s="44">
        <v>5</v>
      </c>
      <c r="K954" s="17">
        <f t="shared" si="44"/>
        <v>5</v>
      </c>
      <c r="L954" s="45">
        <f t="shared" si="45"/>
        <v>19.13</v>
      </c>
    </row>
    <row r="955" spans="1:12" ht="46.8" x14ac:dyDescent="0.3">
      <c r="A955" s="39">
        <v>936</v>
      </c>
      <c r="B955" s="66" t="s">
        <v>737</v>
      </c>
      <c r="C955" s="67" t="s">
        <v>31</v>
      </c>
      <c r="D955" s="60">
        <v>1062</v>
      </c>
      <c r="E955" s="61" t="s">
        <v>2</v>
      </c>
      <c r="F955" s="43">
        <f t="shared" si="46"/>
        <v>6.37</v>
      </c>
      <c r="G955" s="40"/>
      <c r="H955" s="44"/>
      <c r="I955" s="40" t="s">
        <v>709</v>
      </c>
      <c r="J955" s="44">
        <v>154</v>
      </c>
      <c r="K955" s="17">
        <f t="shared" si="44"/>
        <v>154</v>
      </c>
      <c r="L955" s="45">
        <f t="shared" si="45"/>
        <v>735.74</v>
      </c>
    </row>
    <row r="956" spans="1:12" ht="46.8" x14ac:dyDescent="0.3">
      <c r="A956" s="39">
        <v>937</v>
      </c>
      <c r="B956" s="66" t="s">
        <v>737</v>
      </c>
      <c r="C956" s="67" t="s">
        <v>74</v>
      </c>
      <c r="D956" s="60">
        <v>910</v>
      </c>
      <c r="E956" s="61" t="s">
        <v>2</v>
      </c>
      <c r="F956" s="43">
        <f t="shared" si="46"/>
        <v>5.45</v>
      </c>
      <c r="G956" s="40"/>
      <c r="H956" s="44"/>
      <c r="I956" s="40" t="s">
        <v>709</v>
      </c>
      <c r="J956" s="44">
        <v>157</v>
      </c>
      <c r="K956" s="17">
        <f t="shared" si="44"/>
        <v>157</v>
      </c>
      <c r="L956" s="45">
        <f t="shared" si="45"/>
        <v>641.74</v>
      </c>
    </row>
    <row r="957" spans="1:12" ht="46.8" x14ac:dyDescent="0.3">
      <c r="A957" s="39">
        <v>938</v>
      </c>
      <c r="B957" s="66" t="s">
        <v>737</v>
      </c>
      <c r="C957" s="67" t="s">
        <v>74</v>
      </c>
      <c r="D957" s="60">
        <v>890</v>
      </c>
      <c r="E957" s="61" t="s">
        <v>2</v>
      </c>
      <c r="F957" s="43">
        <f t="shared" si="46"/>
        <v>5.33</v>
      </c>
      <c r="G957" s="40"/>
      <c r="H957" s="44"/>
      <c r="I957" s="40" t="s">
        <v>709</v>
      </c>
      <c r="J957" s="44">
        <v>149</v>
      </c>
      <c r="K957" s="17">
        <f t="shared" si="44"/>
        <v>149</v>
      </c>
      <c r="L957" s="45">
        <f t="shared" si="45"/>
        <v>595.63</v>
      </c>
    </row>
    <row r="958" spans="1:12" ht="46.8" x14ac:dyDescent="0.3">
      <c r="A958" s="39">
        <v>939</v>
      </c>
      <c r="B958" s="66" t="s">
        <v>737</v>
      </c>
      <c r="C958" s="67" t="s">
        <v>74</v>
      </c>
      <c r="D958" s="60">
        <v>890</v>
      </c>
      <c r="E958" s="61" t="s">
        <v>2</v>
      </c>
      <c r="F958" s="43">
        <f t="shared" si="46"/>
        <v>5.33</v>
      </c>
      <c r="G958" s="40"/>
      <c r="H958" s="44"/>
      <c r="I958" s="40" t="s">
        <v>709</v>
      </c>
      <c r="J958" s="44">
        <v>172</v>
      </c>
      <c r="K958" s="17">
        <f t="shared" si="44"/>
        <v>172</v>
      </c>
      <c r="L958" s="45">
        <f t="shared" si="45"/>
        <v>687.57</v>
      </c>
    </row>
    <row r="959" spans="1:12" ht="46.8" x14ac:dyDescent="0.3">
      <c r="A959" s="39">
        <v>940</v>
      </c>
      <c r="B959" s="66" t="s">
        <v>737</v>
      </c>
      <c r="C959" s="67" t="s">
        <v>28</v>
      </c>
      <c r="D959" s="60">
        <v>949</v>
      </c>
      <c r="E959" s="61" t="s">
        <v>2</v>
      </c>
      <c r="F959" s="43">
        <f t="shared" si="46"/>
        <v>5.69</v>
      </c>
      <c r="G959" s="40"/>
      <c r="H959" s="44"/>
      <c r="I959" s="40" t="s">
        <v>709</v>
      </c>
      <c r="J959" s="44">
        <v>38</v>
      </c>
      <c r="K959" s="17">
        <f t="shared" si="44"/>
        <v>38</v>
      </c>
      <c r="L959" s="45">
        <f t="shared" si="45"/>
        <v>162.16999999999999</v>
      </c>
    </row>
    <row r="960" spans="1:12" ht="46.8" x14ac:dyDescent="0.3">
      <c r="A960" s="39">
        <v>941</v>
      </c>
      <c r="B960" s="66" t="s">
        <v>737</v>
      </c>
      <c r="C960" s="67" t="s">
        <v>74</v>
      </c>
      <c r="D960" s="60">
        <v>910</v>
      </c>
      <c r="E960" s="61" t="s">
        <v>2</v>
      </c>
      <c r="F960" s="43">
        <f t="shared" si="46"/>
        <v>5.45</v>
      </c>
      <c r="G960" s="40"/>
      <c r="H960" s="44"/>
      <c r="I960" s="40" t="s">
        <v>709</v>
      </c>
      <c r="J960" s="44">
        <v>121</v>
      </c>
      <c r="K960" s="17">
        <f t="shared" si="44"/>
        <v>121</v>
      </c>
      <c r="L960" s="45">
        <f t="shared" si="45"/>
        <v>494.59</v>
      </c>
    </row>
    <row r="961" spans="1:12" ht="46.8" x14ac:dyDescent="0.3">
      <c r="A961" s="39">
        <v>942</v>
      </c>
      <c r="B961" s="66" t="s">
        <v>737</v>
      </c>
      <c r="C961" s="67" t="s">
        <v>74</v>
      </c>
      <c r="D961" s="60">
        <v>910</v>
      </c>
      <c r="E961" s="61" t="s">
        <v>2</v>
      </c>
      <c r="F961" s="43">
        <f t="shared" si="46"/>
        <v>5.45</v>
      </c>
      <c r="G961" s="40"/>
      <c r="H961" s="44"/>
      <c r="I961" s="40" t="s">
        <v>709</v>
      </c>
      <c r="J961" s="44">
        <v>120</v>
      </c>
      <c r="K961" s="17">
        <f t="shared" si="44"/>
        <v>120</v>
      </c>
      <c r="L961" s="45">
        <f t="shared" si="45"/>
        <v>490.5</v>
      </c>
    </row>
    <row r="962" spans="1:12" ht="46.8" x14ac:dyDescent="0.3">
      <c r="A962" s="39">
        <v>943</v>
      </c>
      <c r="B962" s="66" t="s">
        <v>737</v>
      </c>
      <c r="C962" s="67" t="s">
        <v>74</v>
      </c>
      <c r="D962" s="60">
        <v>910</v>
      </c>
      <c r="E962" s="61" t="s">
        <v>2</v>
      </c>
      <c r="F962" s="43">
        <f t="shared" si="46"/>
        <v>5.45</v>
      </c>
      <c r="G962" s="40"/>
      <c r="H962" s="44"/>
      <c r="I962" s="40" t="s">
        <v>709</v>
      </c>
      <c r="J962" s="44">
        <v>113</v>
      </c>
      <c r="K962" s="17">
        <f t="shared" si="44"/>
        <v>113</v>
      </c>
      <c r="L962" s="45">
        <f t="shared" si="45"/>
        <v>461.89</v>
      </c>
    </row>
    <row r="963" spans="1:12" ht="46.8" x14ac:dyDescent="0.3">
      <c r="A963" s="39">
        <v>944</v>
      </c>
      <c r="B963" s="66" t="s">
        <v>447</v>
      </c>
      <c r="C963" s="67" t="s">
        <v>74</v>
      </c>
      <c r="D963" s="60">
        <v>863</v>
      </c>
      <c r="E963" s="61" t="s">
        <v>2</v>
      </c>
      <c r="F963" s="43">
        <f t="shared" si="46"/>
        <v>5.17</v>
      </c>
      <c r="G963" s="40"/>
      <c r="H963" s="44"/>
      <c r="I963" s="40" t="s">
        <v>709</v>
      </c>
      <c r="J963" s="44">
        <v>23</v>
      </c>
      <c r="K963" s="17">
        <f t="shared" si="44"/>
        <v>23</v>
      </c>
      <c r="L963" s="45">
        <f t="shared" si="45"/>
        <v>89.18</v>
      </c>
    </row>
    <row r="964" spans="1:12" ht="17.399999999999999" x14ac:dyDescent="0.3">
      <c r="A964" s="51" t="s">
        <v>753</v>
      </c>
      <c r="B964" s="52"/>
      <c r="C964" s="56"/>
      <c r="D964" s="54"/>
      <c r="E964" s="55"/>
      <c r="F964" s="56"/>
      <c r="G964" s="56"/>
      <c r="H964" s="55"/>
      <c r="I964" s="56"/>
      <c r="J964" s="55"/>
      <c r="K964" s="17">
        <f t="shared" si="44"/>
        <v>0</v>
      </c>
      <c r="L964" s="45">
        <f t="shared" si="45"/>
        <v>0</v>
      </c>
    </row>
    <row r="965" spans="1:12" ht="41.4" x14ac:dyDescent="0.3">
      <c r="A965" s="39">
        <v>945</v>
      </c>
      <c r="B965" s="40" t="s">
        <v>754</v>
      </c>
      <c r="C965" s="40" t="s">
        <v>74</v>
      </c>
      <c r="D965" s="41">
        <v>843</v>
      </c>
      <c r="E965" s="42" t="s">
        <v>2</v>
      </c>
      <c r="F965" s="43">
        <f t="shared" si="46"/>
        <v>5.05</v>
      </c>
      <c r="G965" s="40" t="s">
        <v>755</v>
      </c>
      <c r="H965" s="44">
        <v>4</v>
      </c>
      <c r="I965" s="40"/>
      <c r="J965" s="44"/>
      <c r="K965" s="17">
        <f t="shared" si="44"/>
        <v>4</v>
      </c>
      <c r="L965" s="45">
        <f t="shared" si="45"/>
        <v>15.15</v>
      </c>
    </row>
    <row r="966" spans="1:12" ht="41.4" x14ac:dyDescent="0.3">
      <c r="A966" s="39">
        <v>946</v>
      </c>
      <c r="B966" s="40" t="s">
        <v>756</v>
      </c>
      <c r="C966" s="40" t="s">
        <v>28</v>
      </c>
      <c r="D966" s="41">
        <v>1044</v>
      </c>
      <c r="E966" s="42" t="s">
        <v>2</v>
      </c>
      <c r="F966" s="43">
        <f t="shared" si="46"/>
        <v>6.26</v>
      </c>
      <c r="G966" s="40" t="s">
        <v>757</v>
      </c>
      <c r="H966" s="44">
        <v>4</v>
      </c>
      <c r="I966" s="40"/>
      <c r="J966" s="44"/>
      <c r="K966" s="17">
        <f t="shared" si="44"/>
        <v>4</v>
      </c>
      <c r="L966" s="45">
        <f t="shared" si="45"/>
        <v>18.78</v>
      </c>
    </row>
    <row r="967" spans="1:12" ht="41.4" x14ac:dyDescent="0.3">
      <c r="A967" s="39">
        <v>947</v>
      </c>
      <c r="B967" s="40" t="s">
        <v>754</v>
      </c>
      <c r="C967" s="40" t="s">
        <v>74</v>
      </c>
      <c r="D967" s="41">
        <v>843</v>
      </c>
      <c r="E967" s="42" t="s">
        <v>2</v>
      </c>
      <c r="F967" s="43">
        <f t="shared" si="46"/>
        <v>5.05</v>
      </c>
      <c r="G967" s="40" t="s">
        <v>758</v>
      </c>
      <c r="H967" s="44">
        <v>4</v>
      </c>
      <c r="I967" s="40"/>
      <c r="J967" s="44"/>
      <c r="K967" s="17">
        <f t="shared" si="44"/>
        <v>4</v>
      </c>
      <c r="L967" s="45">
        <f t="shared" si="45"/>
        <v>15.15</v>
      </c>
    </row>
    <row r="968" spans="1:12" ht="41.4" x14ac:dyDescent="0.3">
      <c r="A968" s="39">
        <v>948</v>
      </c>
      <c r="B968" s="40" t="s">
        <v>754</v>
      </c>
      <c r="C968" s="40" t="s">
        <v>74</v>
      </c>
      <c r="D968" s="41">
        <v>843</v>
      </c>
      <c r="E968" s="42" t="s">
        <v>2</v>
      </c>
      <c r="F968" s="43">
        <f t="shared" si="46"/>
        <v>5.05</v>
      </c>
      <c r="G968" s="40" t="s">
        <v>759</v>
      </c>
      <c r="H968" s="44">
        <v>3</v>
      </c>
      <c r="I968" s="40"/>
      <c r="J968" s="44"/>
      <c r="K968" s="17">
        <f t="shared" si="44"/>
        <v>3</v>
      </c>
      <c r="L968" s="45">
        <f t="shared" si="45"/>
        <v>11.36</v>
      </c>
    </row>
    <row r="969" spans="1:12" ht="27.6" x14ac:dyDescent="0.3">
      <c r="A969" s="39">
        <v>949</v>
      </c>
      <c r="B969" s="40" t="s">
        <v>760</v>
      </c>
      <c r="C969" s="40" t="s">
        <v>31</v>
      </c>
      <c r="D969" s="41">
        <v>949</v>
      </c>
      <c r="E969" s="42" t="s">
        <v>2</v>
      </c>
      <c r="F969" s="43">
        <f t="shared" si="46"/>
        <v>5.69</v>
      </c>
      <c r="G969" s="40" t="s">
        <v>758</v>
      </c>
      <c r="H969" s="44">
        <v>4</v>
      </c>
      <c r="I969" s="40"/>
      <c r="J969" s="44"/>
      <c r="K969" s="17">
        <f t="shared" si="44"/>
        <v>4</v>
      </c>
      <c r="L969" s="45">
        <f t="shared" si="45"/>
        <v>17.07</v>
      </c>
    </row>
    <row r="970" spans="1:12" ht="41.4" x14ac:dyDescent="0.3">
      <c r="A970" s="39">
        <v>950</v>
      </c>
      <c r="B970" s="40" t="s">
        <v>760</v>
      </c>
      <c r="C970" s="40" t="s">
        <v>25</v>
      </c>
      <c r="D970" s="41">
        <v>1103</v>
      </c>
      <c r="E970" s="42" t="s">
        <v>2</v>
      </c>
      <c r="F970" s="43">
        <f t="shared" si="46"/>
        <v>6.61</v>
      </c>
      <c r="G970" s="40" t="s">
        <v>761</v>
      </c>
      <c r="H970" s="44">
        <v>3</v>
      </c>
      <c r="I970" s="40"/>
      <c r="J970" s="44"/>
      <c r="K970" s="17">
        <f t="shared" si="44"/>
        <v>3</v>
      </c>
      <c r="L970" s="45">
        <f t="shared" si="45"/>
        <v>14.87</v>
      </c>
    </row>
    <row r="971" spans="1:12" ht="41.4" x14ac:dyDescent="0.3">
      <c r="A971" s="39">
        <v>951</v>
      </c>
      <c r="B971" s="40" t="s">
        <v>760</v>
      </c>
      <c r="C971" s="40" t="s">
        <v>31</v>
      </c>
      <c r="D971" s="41">
        <v>1101</v>
      </c>
      <c r="E971" s="42" t="s">
        <v>2</v>
      </c>
      <c r="F971" s="43">
        <f t="shared" si="46"/>
        <v>6.6</v>
      </c>
      <c r="G971" s="40" t="s">
        <v>761</v>
      </c>
      <c r="H971" s="44">
        <v>3</v>
      </c>
      <c r="I971" s="40"/>
      <c r="J971" s="44"/>
      <c r="K971" s="17">
        <f t="shared" si="44"/>
        <v>3</v>
      </c>
      <c r="L971" s="45">
        <f t="shared" si="45"/>
        <v>14.85</v>
      </c>
    </row>
    <row r="972" spans="1:12" ht="41.4" x14ac:dyDescent="0.3">
      <c r="A972" s="39">
        <v>952</v>
      </c>
      <c r="B972" s="40" t="s">
        <v>760</v>
      </c>
      <c r="C972" s="40" t="s">
        <v>31</v>
      </c>
      <c r="D972" s="41">
        <v>1062</v>
      </c>
      <c r="E972" s="42" t="s">
        <v>2</v>
      </c>
      <c r="F972" s="43">
        <f t="shared" si="46"/>
        <v>6.37</v>
      </c>
      <c r="G972" s="40" t="s">
        <v>762</v>
      </c>
      <c r="H972" s="44">
        <v>3</v>
      </c>
      <c r="I972" s="40"/>
      <c r="J972" s="44"/>
      <c r="K972" s="17">
        <f t="shared" ref="K972:K1035" si="47">H972+J972</f>
        <v>3</v>
      </c>
      <c r="L972" s="45">
        <f t="shared" si="45"/>
        <v>14.33</v>
      </c>
    </row>
    <row r="973" spans="1:12" ht="41.4" x14ac:dyDescent="0.3">
      <c r="A973" s="39">
        <v>953</v>
      </c>
      <c r="B973" s="40" t="s">
        <v>760</v>
      </c>
      <c r="C973" s="40" t="s">
        <v>31</v>
      </c>
      <c r="D973" s="41">
        <v>1022</v>
      </c>
      <c r="E973" s="42" t="s">
        <v>2</v>
      </c>
      <c r="F973" s="43">
        <f t="shared" si="46"/>
        <v>6.13</v>
      </c>
      <c r="G973" s="40" t="s">
        <v>762</v>
      </c>
      <c r="H973" s="44">
        <v>3</v>
      </c>
      <c r="I973" s="40"/>
      <c r="J973" s="44"/>
      <c r="K973" s="17">
        <f t="shared" si="47"/>
        <v>3</v>
      </c>
      <c r="L973" s="45">
        <f t="shared" ref="L973:L1036" si="48">ROUND(K973*F973*$L$4,2)</f>
        <v>13.79</v>
      </c>
    </row>
    <row r="974" spans="1:12" ht="41.4" x14ac:dyDescent="0.3">
      <c r="A974" s="39">
        <v>954</v>
      </c>
      <c r="B974" s="40" t="s">
        <v>760</v>
      </c>
      <c r="C974" s="40" t="s">
        <v>31</v>
      </c>
      <c r="D974" s="41">
        <v>1062</v>
      </c>
      <c r="E974" s="42" t="s">
        <v>2</v>
      </c>
      <c r="F974" s="43">
        <f t="shared" si="46"/>
        <v>6.37</v>
      </c>
      <c r="G974" s="40" t="s">
        <v>763</v>
      </c>
      <c r="H974" s="44">
        <v>1</v>
      </c>
      <c r="I974" s="40"/>
      <c r="J974" s="44"/>
      <c r="K974" s="17">
        <f t="shared" si="47"/>
        <v>1</v>
      </c>
      <c r="L974" s="45">
        <f t="shared" si="48"/>
        <v>4.78</v>
      </c>
    </row>
    <row r="975" spans="1:12" ht="41.4" x14ac:dyDescent="0.3">
      <c r="A975" s="39">
        <v>955</v>
      </c>
      <c r="B975" s="40" t="s">
        <v>760</v>
      </c>
      <c r="C975" s="40" t="s">
        <v>31</v>
      </c>
      <c r="D975" s="41">
        <v>1062</v>
      </c>
      <c r="E975" s="42" t="s">
        <v>2</v>
      </c>
      <c r="F975" s="43">
        <f t="shared" si="46"/>
        <v>6.37</v>
      </c>
      <c r="G975" s="40" t="s">
        <v>764</v>
      </c>
      <c r="H975" s="44">
        <v>1</v>
      </c>
      <c r="I975" s="40"/>
      <c r="J975" s="44"/>
      <c r="K975" s="17">
        <f t="shared" si="47"/>
        <v>1</v>
      </c>
      <c r="L975" s="45">
        <f t="shared" si="48"/>
        <v>4.78</v>
      </c>
    </row>
    <row r="976" spans="1:12" ht="41.4" x14ac:dyDescent="0.3">
      <c r="A976" s="39">
        <v>956</v>
      </c>
      <c r="B976" s="40" t="s">
        <v>765</v>
      </c>
      <c r="C976" s="40" t="s">
        <v>31</v>
      </c>
      <c r="D976" s="41">
        <v>1062</v>
      </c>
      <c r="E976" s="42" t="s">
        <v>2</v>
      </c>
      <c r="F976" s="43">
        <f t="shared" si="46"/>
        <v>6.37</v>
      </c>
      <c r="G976" s="40" t="s">
        <v>766</v>
      </c>
      <c r="H976" s="44">
        <v>6</v>
      </c>
      <c r="I976" s="40"/>
      <c r="J976" s="44"/>
      <c r="K976" s="17">
        <f t="shared" si="47"/>
        <v>6</v>
      </c>
      <c r="L976" s="45">
        <f t="shared" si="48"/>
        <v>28.67</v>
      </c>
    </row>
    <row r="977" spans="1:12" ht="41.4" x14ac:dyDescent="0.3">
      <c r="A977" s="39">
        <v>957</v>
      </c>
      <c r="B977" s="40" t="s">
        <v>765</v>
      </c>
      <c r="C977" s="40" t="s">
        <v>31</v>
      </c>
      <c r="D977" s="41">
        <v>1101</v>
      </c>
      <c r="E977" s="42" t="s">
        <v>2</v>
      </c>
      <c r="F977" s="43">
        <f t="shared" si="46"/>
        <v>6.6</v>
      </c>
      <c r="G977" s="40" t="s">
        <v>767</v>
      </c>
      <c r="H977" s="44">
        <v>5</v>
      </c>
      <c r="I977" s="40"/>
      <c r="J977" s="44"/>
      <c r="K977" s="17">
        <f t="shared" si="47"/>
        <v>5</v>
      </c>
      <c r="L977" s="45">
        <f t="shared" si="48"/>
        <v>24.75</v>
      </c>
    </row>
    <row r="978" spans="1:12" ht="41.4" x14ac:dyDescent="0.3">
      <c r="A978" s="39">
        <v>958</v>
      </c>
      <c r="B978" s="40" t="s">
        <v>765</v>
      </c>
      <c r="C978" s="40" t="s">
        <v>31</v>
      </c>
      <c r="D978" s="41">
        <v>1042</v>
      </c>
      <c r="E978" s="42" t="s">
        <v>2</v>
      </c>
      <c r="F978" s="43">
        <f t="shared" si="46"/>
        <v>6.25</v>
      </c>
      <c r="G978" s="40" t="s">
        <v>768</v>
      </c>
      <c r="H978" s="44">
        <v>6</v>
      </c>
      <c r="I978" s="40"/>
      <c r="J978" s="44"/>
      <c r="K978" s="17">
        <f t="shared" si="47"/>
        <v>6</v>
      </c>
      <c r="L978" s="45">
        <f t="shared" si="48"/>
        <v>28.13</v>
      </c>
    </row>
    <row r="979" spans="1:12" ht="27.6" x14ac:dyDescent="0.3">
      <c r="A979" s="39">
        <v>959</v>
      </c>
      <c r="B979" s="40" t="s">
        <v>765</v>
      </c>
      <c r="C979" s="40" t="s">
        <v>31</v>
      </c>
      <c r="D979" s="41">
        <v>1062</v>
      </c>
      <c r="E979" s="42" t="s">
        <v>2</v>
      </c>
      <c r="F979" s="43">
        <f t="shared" si="46"/>
        <v>6.37</v>
      </c>
      <c r="G979" s="40" t="s">
        <v>769</v>
      </c>
      <c r="H979" s="44">
        <v>2</v>
      </c>
      <c r="I979" s="40"/>
      <c r="J979" s="44"/>
      <c r="K979" s="17">
        <f t="shared" si="47"/>
        <v>2</v>
      </c>
      <c r="L979" s="45">
        <f t="shared" si="48"/>
        <v>9.56</v>
      </c>
    </row>
    <row r="980" spans="1:12" ht="27.6" x14ac:dyDescent="0.3">
      <c r="A980" s="39">
        <v>960</v>
      </c>
      <c r="B980" s="40" t="s">
        <v>765</v>
      </c>
      <c r="C980" s="40" t="s">
        <v>31</v>
      </c>
      <c r="D980" s="41">
        <v>1021</v>
      </c>
      <c r="E980" s="42" t="s">
        <v>2</v>
      </c>
      <c r="F980" s="43">
        <f t="shared" si="46"/>
        <v>6.12</v>
      </c>
      <c r="G980" s="40" t="s">
        <v>770</v>
      </c>
      <c r="H980" s="44">
        <v>3</v>
      </c>
      <c r="I980" s="40"/>
      <c r="J980" s="44"/>
      <c r="K980" s="17">
        <f t="shared" si="47"/>
        <v>3</v>
      </c>
      <c r="L980" s="45">
        <f t="shared" si="48"/>
        <v>13.77</v>
      </c>
    </row>
    <row r="981" spans="1:12" ht="27.6" x14ac:dyDescent="0.3">
      <c r="A981" s="39">
        <v>961</v>
      </c>
      <c r="B981" s="40" t="s">
        <v>765</v>
      </c>
      <c r="C981" s="40" t="s">
        <v>31</v>
      </c>
      <c r="D981" s="41">
        <v>1101</v>
      </c>
      <c r="E981" s="42" t="s">
        <v>2</v>
      </c>
      <c r="F981" s="43">
        <f t="shared" si="46"/>
        <v>6.6</v>
      </c>
      <c r="G981" s="40" t="s">
        <v>770</v>
      </c>
      <c r="H981" s="44">
        <v>3</v>
      </c>
      <c r="I981" s="40"/>
      <c r="J981" s="44"/>
      <c r="K981" s="17">
        <f t="shared" si="47"/>
        <v>3</v>
      </c>
      <c r="L981" s="45">
        <f t="shared" si="48"/>
        <v>14.85</v>
      </c>
    </row>
    <row r="982" spans="1:12" ht="27.6" x14ac:dyDescent="0.3">
      <c r="A982" s="39">
        <v>962</v>
      </c>
      <c r="B982" s="40" t="s">
        <v>765</v>
      </c>
      <c r="C982" s="40" t="s">
        <v>31</v>
      </c>
      <c r="D982" s="41">
        <v>1122</v>
      </c>
      <c r="E982" s="42" t="s">
        <v>2</v>
      </c>
      <c r="F982" s="43">
        <f t="shared" si="46"/>
        <v>6.73</v>
      </c>
      <c r="G982" s="40" t="s">
        <v>771</v>
      </c>
      <c r="H982" s="44">
        <v>3</v>
      </c>
      <c r="I982" s="40"/>
      <c r="J982" s="44"/>
      <c r="K982" s="17">
        <f t="shared" si="47"/>
        <v>3</v>
      </c>
      <c r="L982" s="45">
        <f t="shared" si="48"/>
        <v>15.14</v>
      </c>
    </row>
    <row r="983" spans="1:12" ht="55.2" x14ac:dyDescent="0.3">
      <c r="A983" s="39">
        <v>963</v>
      </c>
      <c r="B983" s="40" t="s">
        <v>756</v>
      </c>
      <c r="C983" s="40" t="s">
        <v>74</v>
      </c>
      <c r="D983" s="41">
        <v>903</v>
      </c>
      <c r="E983" s="42" t="s">
        <v>2</v>
      </c>
      <c r="F983" s="43">
        <f t="shared" si="46"/>
        <v>5.41</v>
      </c>
      <c r="G983" s="40" t="s">
        <v>772</v>
      </c>
      <c r="H983" s="44">
        <v>2</v>
      </c>
      <c r="I983" s="40" t="s">
        <v>773</v>
      </c>
      <c r="J983" s="44">
        <v>11</v>
      </c>
      <c r="K983" s="17">
        <f t="shared" si="47"/>
        <v>13</v>
      </c>
      <c r="L983" s="45">
        <f t="shared" si="48"/>
        <v>52.75</v>
      </c>
    </row>
    <row r="984" spans="1:12" ht="55.2" x14ac:dyDescent="0.3">
      <c r="A984" s="39">
        <v>964</v>
      </c>
      <c r="B984" s="40" t="s">
        <v>756</v>
      </c>
      <c r="C984" s="40" t="s">
        <v>74</v>
      </c>
      <c r="D984" s="41">
        <v>903</v>
      </c>
      <c r="E984" s="42" t="s">
        <v>2</v>
      </c>
      <c r="F984" s="43">
        <f t="shared" si="46"/>
        <v>5.41</v>
      </c>
      <c r="G984" s="40" t="s">
        <v>772</v>
      </c>
      <c r="H984" s="44">
        <v>2</v>
      </c>
      <c r="I984" s="40" t="s">
        <v>774</v>
      </c>
      <c r="J984" s="44">
        <v>20</v>
      </c>
      <c r="K984" s="17">
        <f t="shared" si="47"/>
        <v>22</v>
      </c>
      <c r="L984" s="45">
        <f t="shared" si="48"/>
        <v>89.27</v>
      </c>
    </row>
    <row r="985" spans="1:12" ht="55.2" x14ac:dyDescent="0.3">
      <c r="A985" s="39">
        <v>965</v>
      </c>
      <c r="B985" s="40" t="s">
        <v>756</v>
      </c>
      <c r="C985" s="40" t="s">
        <v>74</v>
      </c>
      <c r="D985" s="41">
        <v>923</v>
      </c>
      <c r="E985" s="42" t="s">
        <v>2</v>
      </c>
      <c r="F985" s="43">
        <f t="shared" si="46"/>
        <v>5.53</v>
      </c>
      <c r="G985" s="40" t="s">
        <v>775</v>
      </c>
      <c r="H985" s="44">
        <v>4</v>
      </c>
      <c r="I985" s="40"/>
      <c r="J985" s="44"/>
      <c r="K985" s="17">
        <f t="shared" si="47"/>
        <v>4</v>
      </c>
      <c r="L985" s="45">
        <f t="shared" si="48"/>
        <v>16.59</v>
      </c>
    </row>
    <row r="986" spans="1:12" ht="55.2" x14ac:dyDescent="0.3">
      <c r="A986" s="39">
        <v>966</v>
      </c>
      <c r="B986" s="40" t="s">
        <v>756</v>
      </c>
      <c r="C986" s="40" t="s">
        <v>74</v>
      </c>
      <c r="D986" s="41">
        <v>923</v>
      </c>
      <c r="E986" s="42" t="s">
        <v>2</v>
      </c>
      <c r="F986" s="43">
        <f t="shared" si="46"/>
        <v>5.53</v>
      </c>
      <c r="G986" s="40" t="s">
        <v>775</v>
      </c>
      <c r="H986" s="44">
        <v>4</v>
      </c>
      <c r="I986" s="40" t="s">
        <v>776</v>
      </c>
      <c r="J986" s="44">
        <v>24</v>
      </c>
      <c r="K986" s="17">
        <f t="shared" si="47"/>
        <v>28</v>
      </c>
      <c r="L986" s="45">
        <f t="shared" si="48"/>
        <v>116.13</v>
      </c>
    </row>
    <row r="987" spans="1:12" ht="69" x14ac:dyDescent="0.3">
      <c r="A987" s="39">
        <v>967</v>
      </c>
      <c r="B987" s="40" t="s">
        <v>756</v>
      </c>
      <c r="C987" s="40" t="s">
        <v>74</v>
      </c>
      <c r="D987" s="41">
        <v>923</v>
      </c>
      <c r="E987" s="42" t="s">
        <v>2</v>
      </c>
      <c r="F987" s="43">
        <f t="shared" si="46"/>
        <v>5.53</v>
      </c>
      <c r="G987" s="40" t="s">
        <v>777</v>
      </c>
      <c r="H987" s="44">
        <v>3</v>
      </c>
      <c r="I987" s="40"/>
      <c r="J987" s="44"/>
      <c r="K987" s="17">
        <f t="shared" si="47"/>
        <v>3</v>
      </c>
      <c r="L987" s="45">
        <f t="shared" si="48"/>
        <v>12.44</v>
      </c>
    </row>
    <row r="988" spans="1:12" ht="55.2" x14ac:dyDescent="0.3">
      <c r="A988" s="39">
        <v>968</v>
      </c>
      <c r="B988" s="40" t="s">
        <v>756</v>
      </c>
      <c r="C988" s="40" t="s">
        <v>74</v>
      </c>
      <c r="D988" s="41">
        <v>923</v>
      </c>
      <c r="E988" s="42" t="s">
        <v>2</v>
      </c>
      <c r="F988" s="43">
        <f t="shared" si="46"/>
        <v>5.53</v>
      </c>
      <c r="G988" s="40" t="s">
        <v>778</v>
      </c>
      <c r="H988" s="44">
        <v>1</v>
      </c>
      <c r="I988" s="40"/>
      <c r="J988" s="44"/>
      <c r="K988" s="17">
        <f t="shared" si="47"/>
        <v>1</v>
      </c>
      <c r="L988" s="45">
        <f t="shared" si="48"/>
        <v>4.1500000000000004</v>
      </c>
    </row>
    <row r="989" spans="1:12" ht="55.2" x14ac:dyDescent="0.3">
      <c r="A989" s="39">
        <v>969</v>
      </c>
      <c r="B989" s="40" t="s">
        <v>756</v>
      </c>
      <c r="C989" s="40" t="s">
        <v>74</v>
      </c>
      <c r="D989" s="41">
        <v>923</v>
      </c>
      <c r="E989" s="42" t="s">
        <v>2</v>
      </c>
      <c r="F989" s="43">
        <f t="shared" si="46"/>
        <v>5.53</v>
      </c>
      <c r="G989" s="40" t="s">
        <v>779</v>
      </c>
      <c r="H989" s="44">
        <v>2</v>
      </c>
      <c r="I989" s="40" t="s">
        <v>780</v>
      </c>
      <c r="J989" s="44">
        <v>24</v>
      </c>
      <c r="K989" s="17">
        <f t="shared" si="47"/>
        <v>26</v>
      </c>
      <c r="L989" s="45">
        <f t="shared" si="48"/>
        <v>107.84</v>
      </c>
    </row>
    <row r="990" spans="1:12" ht="55.2" x14ac:dyDescent="0.3">
      <c r="A990" s="39">
        <v>970</v>
      </c>
      <c r="B990" s="40" t="s">
        <v>756</v>
      </c>
      <c r="C990" s="40" t="s">
        <v>74</v>
      </c>
      <c r="D990" s="41">
        <v>903</v>
      </c>
      <c r="E990" s="42" t="s">
        <v>2</v>
      </c>
      <c r="F990" s="43">
        <f t="shared" si="46"/>
        <v>5.41</v>
      </c>
      <c r="G990" s="40" t="s">
        <v>779</v>
      </c>
      <c r="H990" s="44">
        <v>2</v>
      </c>
      <c r="I990" s="40" t="s">
        <v>781</v>
      </c>
      <c r="J990" s="44">
        <v>48</v>
      </c>
      <c r="K990" s="17">
        <f t="shared" si="47"/>
        <v>50</v>
      </c>
      <c r="L990" s="45">
        <f t="shared" si="48"/>
        <v>202.88</v>
      </c>
    </row>
    <row r="991" spans="1:12" ht="69" x14ac:dyDescent="0.3">
      <c r="A991" s="39">
        <v>971</v>
      </c>
      <c r="B991" s="40" t="s">
        <v>756</v>
      </c>
      <c r="C991" s="40" t="s">
        <v>74</v>
      </c>
      <c r="D991" s="41">
        <v>863</v>
      </c>
      <c r="E991" s="42" t="s">
        <v>2</v>
      </c>
      <c r="F991" s="43">
        <f t="shared" si="46"/>
        <v>5.17</v>
      </c>
      <c r="G991" s="40" t="s">
        <v>782</v>
      </c>
      <c r="H991" s="44">
        <v>4</v>
      </c>
      <c r="I991" s="40" t="s">
        <v>783</v>
      </c>
      <c r="J991" s="44">
        <v>18</v>
      </c>
      <c r="K991" s="17">
        <f t="shared" si="47"/>
        <v>22</v>
      </c>
      <c r="L991" s="45">
        <f t="shared" si="48"/>
        <v>85.31</v>
      </c>
    </row>
    <row r="992" spans="1:12" ht="41.4" x14ac:dyDescent="0.3">
      <c r="A992" s="39">
        <v>972</v>
      </c>
      <c r="B992" s="40" t="s">
        <v>784</v>
      </c>
      <c r="C992" s="40" t="s">
        <v>258</v>
      </c>
      <c r="D992" s="41">
        <v>1184</v>
      </c>
      <c r="E992" s="42" t="s">
        <v>2</v>
      </c>
      <c r="F992" s="43">
        <f t="shared" si="46"/>
        <v>7.1</v>
      </c>
      <c r="G992" s="40" t="s">
        <v>785</v>
      </c>
      <c r="H992" s="44">
        <v>2</v>
      </c>
      <c r="I992" s="40"/>
      <c r="J992" s="44"/>
      <c r="K992" s="17">
        <f t="shared" si="47"/>
        <v>2</v>
      </c>
      <c r="L992" s="45">
        <f t="shared" si="48"/>
        <v>10.65</v>
      </c>
    </row>
    <row r="993" spans="1:12" ht="41.4" x14ac:dyDescent="0.3">
      <c r="A993" s="39">
        <v>973</v>
      </c>
      <c r="B993" s="40" t="s">
        <v>784</v>
      </c>
      <c r="C993" s="40" t="s">
        <v>28</v>
      </c>
      <c r="D993" s="41">
        <v>869</v>
      </c>
      <c r="E993" s="42" t="s">
        <v>2</v>
      </c>
      <c r="F993" s="43">
        <f t="shared" si="46"/>
        <v>5.21</v>
      </c>
      <c r="G993" s="40" t="s">
        <v>786</v>
      </c>
      <c r="H993" s="44">
        <v>2</v>
      </c>
      <c r="I993" s="40"/>
      <c r="J993" s="44"/>
      <c r="K993" s="17">
        <f t="shared" si="47"/>
        <v>2</v>
      </c>
      <c r="L993" s="45">
        <f t="shared" si="48"/>
        <v>7.82</v>
      </c>
    </row>
    <row r="994" spans="1:12" ht="41.4" x14ac:dyDescent="0.3">
      <c r="A994" s="39">
        <v>974</v>
      </c>
      <c r="B994" s="40" t="s">
        <v>784</v>
      </c>
      <c r="C994" s="40" t="s">
        <v>28</v>
      </c>
      <c r="D994" s="41">
        <v>949</v>
      </c>
      <c r="E994" s="42" t="s">
        <v>2</v>
      </c>
      <c r="F994" s="43">
        <f t="shared" si="46"/>
        <v>5.69</v>
      </c>
      <c r="G994" s="40" t="s">
        <v>786</v>
      </c>
      <c r="H994" s="44">
        <v>2</v>
      </c>
      <c r="I994" s="40"/>
      <c r="J994" s="44"/>
      <c r="K994" s="17">
        <f t="shared" si="47"/>
        <v>2</v>
      </c>
      <c r="L994" s="45">
        <f t="shared" si="48"/>
        <v>8.5399999999999991</v>
      </c>
    </row>
    <row r="995" spans="1:12" ht="41.4" x14ac:dyDescent="0.3">
      <c r="A995" s="39">
        <v>975</v>
      </c>
      <c r="B995" s="40" t="s">
        <v>784</v>
      </c>
      <c r="C995" s="40" t="s">
        <v>28</v>
      </c>
      <c r="D995" s="41">
        <v>889</v>
      </c>
      <c r="E995" s="42" t="s">
        <v>2</v>
      </c>
      <c r="F995" s="43">
        <f t="shared" si="46"/>
        <v>5.33</v>
      </c>
      <c r="G995" s="40" t="s">
        <v>786</v>
      </c>
      <c r="H995" s="44">
        <v>2</v>
      </c>
      <c r="I995" s="40"/>
      <c r="J995" s="44"/>
      <c r="K995" s="17">
        <f t="shared" si="47"/>
        <v>2</v>
      </c>
      <c r="L995" s="45">
        <f t="shared" si="48"/>
        <v>8</v>
      </c>
    </row>
    <row r="996" spans="1:12" ht="69" x14ac:dyDescent="0.3">
      <c r="A996" s="39">
        <v>976</v>
      </c>
      <c r="B996" s="40" t="s">
        <v>787</v>
      </c>
      <c r="C996" s="40" t="s">
        <v>25</v>
      </c>
      <c r="D996" s="41">
        <v>1173</v>
      </c>
      <c r="E996" s="42" t="s">
        <v>2</v>
      </c>
      <c r="F996" s="43">
        <f t="shared" si="46"/>
        <v>7.03</v>
      </c>
      <c r="G996" s="40" t="s">
        <v>788</v>
      </c>
      <c r="H996" s="44">
        <v>9</v>
      </c>
      <c r="I996" s="40"/>
      <c r="J996" s="44"/>
      <c r="K996" s="17">
        <f t="shared" si="47"/>
        <v>9</v>
      </c>
      <c r="L996" s="45">
        <f t="shared" si="48"/>
        <v>47.45</v>
      </c>
    </row>
    <row r="997" spans="1:12" ht="69" x14ac:dyDescent="0.3">
      <c r="A997" s="39">
        <v>977</v>
      </c>
      <c r="B997" s="40" t="s">
        <v>789</v>
      </c>
      <c r="C997" s="40" t="s">
        <v>31</v>
      </c>
      <c r="D997" s="41">
        <v>1061</v>
      </c>
      <c r="E997" s="42" t="s">
        <v>2</v>
      </c>
      <c r="F997" s="43">
        <f t="shared" si="46"/>
        <v>6.36</v>
      </c>
      <c r="G997" s="40" t="s">
        <v>788</v>
      </c>
      <c r="H997" s="44">
        <v>9</v>
      </c>
      <c r="I997" s="40"/>
      <c r="J997" s="44"/>
      <c r="K997" s="17">
        <f t="shared" si="47"/>
        <v>9</v>
      </c>
      <c r="L997" s="45">
        <f t="shared" si="48"/>
        <v>42.93</v>
      </c>
    </row>
    <row r="998" spans="1:12" ht="69" x14ac:dyDescent="0.3">
      <c r="A998" s="39">
        <v>978</v>
      </c>
      <c r="B998" s="40" t="s">
        <v>756</v>
      </c>
      <c r="C998" s="40" t="s">
        <v>28</v>
      </c>
      <c r="D998" s="41">
        <v>949</v>
      </c>
      <c r="E998" s="42" t="s">
        <v>2</v>
      </c>
      <c r="F998" s="43">
        <f t="shared" si="46"/>
        <v>5.69</v>
      </c>
      <c r="G998" s="40" t="s">
        <v>788</v>
      </c>
      <c r="H998" s="44">
        <v>12</v>
      </c>
      <c r="I998" s="40"/>
      <c r="J998" s="44"/>
      <c r="K998" s="17">
        <f t="shared" si="47"/>
        <v>12</v>
      </c>
      <c r="L998" s="45">
        <f t="shared" si="48"/>
        <v>51.21</v>
      </c>
    </row>
    <row r="999" spans="1:12" ht="69" x14ac:dyDescent="0.3">
      <c r="A999" s="39">
        <v>979</v>
      </c>
      <c r="B999" s="40" t="s">
        <v>789</v>
      </c>
      <c r="C999" s="40" t="s">
        <v>31</v>
      </c>
      <c r="D999" s="41">
        <v>1062</v>
      </c>
      <c r="E999" s="42" t="s">
        <v>2</v>
      </c>
      <c r="F999" s="43">
        <f t="shared" si="46"/>
        <v>6.37</v>
      </c>
      <c r="G999" s="40" t="s">
        <v>788</v>
      </c>
      <c r="H999" s="44">
        <v>7</v>
      </c>
      <c r="I999" s="40"/>
      <c r="J999" s="44"/>
      <c r="K999" s="17">
        <f t="shared" si="47"/>
        <v>7</v>
      </c>
      <c r="L999" s="45">
        <f t="shared" si="48"/>
        <v>33.44</v>
      </c>
    </row>
    <row r="1000" spans="1:12" ht="69" x14ac:dyDescent="0.3">
      <c r="A1000" s="39">
        <v>980</v>
      </c>
      <c r="B1000" s="40" t="s">
        <v>787</v>
      </c>
      <c r="C1000" s="40" t="s">
        <v>25</v>
      </c>
      <c r="D1000" s="41">
        <v>1193</v>
      </c>
      <c r="E1000" s="42" t="s">
        <v>2</v>
      </c>
      <c r="F1000" s="43">
        <f t="shared" si="46"/>
        <v>7.15</v>
      </c>
      <c r="G1000" s="40" t="s">
        <v>788</v>
      </c>
      <c r="H1000" s="44">
        <v>3</v>
      </c>
      <c r="I1000" s="40"/>
      <c r="J1000" s="44"/>
      <c r="K1000" s="17">
        <f t="shared" si="47"/>
        <v>3</v>
      </c>
      <c r="L1000" s="45">
        <f t="shared" si="48"/>
        <v>16.09</v>
      </c>
    </row>
    <row r="1001" spans="1:12" ht="69" x14ac:dyDescent="0.3">
      <c r="A1001" s="39">
        <v>981</v>
      </c>
      <c r="B1001" s="40" t="s">
        <v>787</v>
      </c>
      <c r="C1001" s="40" t="s">
        <v>31</v>
      </c>
      <c r="D1001" s="41">
        <v>1099</v>
      </c>
      <c r="E1001" s="42" t="s">
        <v>2</v>
      </c>
      <c r="F1001" s="43">
        <f t="shared" ref="F1001:F1064" si="49">IF(D1001=0,0,IF(E1001=0,0,IF(IF(E1001="s",$F$4,IF(E1001="n",$F$3,0))&gt;0,ROUND(D1001/IF(E1001="s",$F$4,IF(E1001="n",$F$3,0)),2),0)))</f>
        <v>6.59</v>
      </c>
      <c r="G1001" s="40" t="s">
        <v>788</v>
      </c>
      <c r="H1001" s="44">
        <v>2</v>
      </c>
      <c r="I1001" s="40"/>
      <c r="J1001" s="44"/>
      <c r="K1001" s="17">
        <f t="shared" si="47"/>
        <v>2</v>
      </c>
      <c r="L1001" s="45">
        <f t="shared" si="48"/>
        <v>9.89</v>
      </c>
    </row>
    <row r="1002" spans="1:12" ht="69" x14ac:dyDescent="0.3">
      <c r="A1002" s="39">
        <v>982</v>
      </c>
      <c r="B1002" s="40" t="s">
        <v>756</v>
      </c>
      <c r="C1002" s="40" t="s">
        <v>74</v>
      </c>
      <c r="D1002" s="41">
        <v>843</v>
      </c>
      <c r="E1002" s="42" t="s">
        <v>2</v>
      </c>
      <c r="F1002" s="43">
        <f t="shared" si="49"/>
        <v>5.05</v>
      </c>
      <c r="G1002" s="40" t="s">
        <v>788</v>
      </c>
      <c r="H1002" s="44">
        <v>5</v>
      </c>
      <c r="I1002" s="40"/>
      <c r="J1002" s="44"/>
      <c r="K1002" s="17">
        <f t="shared" si="47"/>
        <v>5</v>
      </c>
      <c r="L1002" s="45">
        <f t="shared" si="48"/>
        <v>18.940000000000001</v>
      </c>
    </row>
    <row r="1003" spans="1:12" ht="69" x14ac:dyDescent="0.3">
      <c r="A1003" s="39">
        <v>983</v>
      </c>
      <c r="B1003" s="40" t="s">
        <v>756</v>
      </c>
      <c r="C1003" s="40" t="s">
        <v>28</v>
      </c>
      <c r="D1003" s="41">
        <v>949</v>
      </c>
      <c r="E1003" s="42" t="s">
        <v>2</v>
      </c>
      <c r="F1003" s="43">
        <f t="shared" si="49"/>
        <v>5.69</v>
      </c>
      <c r="G1003" s="40" t="s">
        <v>788</v>
      </c>
      <c r="H1003" s="44">
        <v>6</v>
      </c>
      <c r="I1003" s="40"/>
      <c r="J1003" s="44"/>
      <c r="K1003" s="17">
        <f t="shared" si="47"/>
        <v>6</v>
      </c>
      <c r="L1003" s="45">
        <f t="shared" si="48"/>
        <v>25.61</v>
      </c>
    </row>
    <row r="1004" spans="1:12" ht="69" x14ac:dyDescent="0.3">
      <c r="A1004" s="39">
        <v>984</v>
      </c>
      <c r="B1004" s="40" t="s">
        <v>784</v>
      </c>
      <c r="C1004" s="40" t="s">
        <v>25</v>
      </c>
      <c r="D1004" s="41">
        <v>1144</v>
      </c>
      <c r="E1004" s="42" t="s">
        <v>2</v>
      </c>
      <c r="F1004" s="43">
        <f t="shared" si="49"/>
        <v>6.86</v>
      </c>
      <c r="G1004" s="40" t="s">
        <v>788</v>
      </c>
      <c r="H1004" s="44">
        <v>2</v>
      </c>
      <c r="I1004" s="40"/>
      <c r="J1004" s="44"/>
      <c r="K1004" s="17">
        <f t="shared" si="47"/>
        <v>2</v>
      </c>
      <c r="L1004" s="45">
        <f t="shared" si="48"/>
        <v>10.29</v>
      </c>
    </row>
    <row r="1005" spans="1:12" ht="69" x14ac:dyDescent="0.3">
      <c r="A1005" s="39">
        <v>985</v>
      </c>
      <c r="B1005" s="40" t="s">
        <v>784</v>
      </c>
      <c r="C1005" s="40" t="s">
        <v>28</v>
      </c>
      <c r="D1005" s="41">
        <v>909</v>
      </c>
      <c r="E1005" s="42" t="s">
        <v>2</v>
      </c>
      <c r="F1005" s="43">
        <f t="shared" si="49"/>
        <v>5.45</v>
      </c>
      <c r="G1005" s="40" t="s">
        <v>788</v>
      </c>
      <c r="H1005" s="44">
        <v>2</v>
      </c>
      <c r="I1005" s="40"/>
      <c r="J1005" s="44"/>
      <c r="K1005" s="17">
        <f t="shared" si="47"/>
        <v>2</v>
      </c>
      <c r="L1005" s="45">
        <f t="shared" si="48"/>
        <v>8.18</v>
      </c>
    </row>
    <row r="1006" spans="1:12" ht="69" x14ac:dyDescent="0.3">
      <c r="A1006" s="39">
        <v>986</v>
      </c>
      <c r="B1006" s="40" t="s">
        <v>789</v>
      </c>
      <c r="C1006" s="40" t="s">
        <v>31</v>
      </c>
      <c r="D1006" s="41">
        <v>1101</v>
      </c>
      <c r="E1006" s="42" t="s">
        <v>2</v>
      </c>
      <c r="F1006" s="43">
        <f t="shared" si="49"/>
        <v>6.6</v>
      </c>
      <c r="G1006" s="40" t="s">
        <v>788</v>
      </c>
      <c r="H1006" s="44">
        <v>3</v>
      </c>
      <c r="I1006" s="40"/>
      <c r="J1006" s="44"/>
      <c r="K1006" s="17">
        <f t="shared" si="47"/>
        <v>3</v>
      </c>
      <c r="L1006" s="45">
        <f t="shared" si="48"/>
        <v>14.85</v>
      </c>
    </row>
    <row r="1007" spans="1:12" ht="69" x14ac:dyDescent="0.3">
      <c r="A1007" s="39">
        <v>987</v>
      </c>
      <c r="B1007" s="40" t="s">
        <v>789</v>
      </c>
      <c r="C1007" s="40" t="s">
        <v>31</v>
      </c>
      <c r="D1007" s="41">
        <v>1062</v>
      </c>
      <c r="E1007" s="42" t="s">
        <v>2</v>
      </c>
      <c r="F1007" s="43">
        <f t="shared" si="49"/>
        <v>6.37</v>
      </c>
      <c r="G1007" s="40" t="s">
        <v>788</v>
      </c>
      <c r="H1007" s="44">
        <v>10</v>
      </c>
      <c r="I1007" s="40"/>
      <c r="J1007" s="44"/>
      <c r="K1007" s="17">
        <f t="shared" si="47"/>
        <v>10</v>
      </c>
      <c r="L1007" s="45">
        <f t="shared" si="48"/>
        <v>47.78</v>
      </c>
    </row>
    <row r="1008" spans="1:12" ht="69" x14ac:dyDescent="0.3">
      <c r="A1008" s="39">
        <v>988</v>
      </c>
      <c r="B1008" s="40" t="s">
        <v>789</v>
      </c>
      <c r="C1008" s="40" t="s">
        <v>31</v>
      </c>
      <c r="D1008" s="41">
        <v>1081</v>
      </c>
      <c r="E1008" s="42" t="s">
        <v>2</v>
      </c>
      <c r="F1008" s="43">
        <f t="shared" si="49"/>
        <v>6.48</v>
      </c>
      <c r="G1008" s="40" t="s">
        <v>788</v>
      </c>
      <c r="H1008" s="44">
        <v>1</v>
      </c>
      <c r="I1008" s="40"/>
      <c r="J1008" s="44"/>
      <c r="K1008" s="17">
        <f t="shared" si="47"/>
        <v>1</v>
      </c>
      <c r="L1008" s="45">
        <f t="shared" si="48"/>
        <v>4.8600000000000003</v>
      </c>
    </row>
    <row r="1009" spans="1:12" ht="69" x14ac:dyDescent="0.3">
      <c r="A1009" s="39">
        <v>989</v>
      </c>
      <c r="B1009" s="40" t="s">
        <v>789</v>
      </c>
      <c r="C1009" s="40" t="s">
        <v>31</v>
      </c>
      <c r="D1009" s="41">
        <v>1041</v>
      </c>
      <c r="E1009" s="42" t="s">
        <v>2</v>
      </c>
      <c r="F1009" s="43">
        <f t="shared" si="49"/>
        <v>6.24</v>
      </c>
      <c r="G1009" s="40" t="s">
        <v>788</v>
      </c>
      <c r="H1009" s="44">
        <v>1</v>
      </c>
      <c r="I1009" s="40"/>
      <c r="J1009" s="44"/>
      <c r="K1009" s="17">
        <f t="shared" si="47"/>
        <v>1</v>
      </c>
      <c r="L1009" s="45">
        <f t="shared" si="48"/>
        <v>4.68</v>
      </c>
    </row>
    <row r="1010" spans="1:12" ht="69" x14ac:dyDescent="0.3">
      <c r="A1010" s="39">
        <v>990</v>
      </c>
      <c r="B1010" s="40" t="s">
        <v>789</v>
      </c>
      <c r="C1010" s="40" t="s">
        <v>25</v>
      </c>
      <c r="D1010" s="41">
        <v>1103</v>
      </c>
      <c r="E1010" s="42" t="s">
        <v>2</v>
      </c>
      <c r="F1010" s="43">
        <f t="shared" si="49"/>
        <v>6.61</v>
      </c>
      <c r="G1010" s="40" t="s">
        <v>788</v>
      </c>
      <c r="H1010" s="44">
        <v>1</v>
      </c>
      <c r="I1010" s="40"/>
      <c r="J1010" s="44"/>
      <c r="K1010" s="17">
        <f t="shared" si="47"/>
        <v>1</v>
      </c>
      <c r="L1010" s="45">
        <f t="shared" si="48"/>
        <v>4.96</v>
      </c>
    </row>
    <row r="1011" spans="1:12" ht="69" x14ac:dyDescent="0.3">
      <c r="A1011" s="39">
        <v>991</v>
      </c>
      <c r="B1011" s="40" t="s">
        <v>789</v>
      </c>
      <c r="C1011" s="40" t="s">
        <v>31</v>
      </c>
      <c r="D1011" s="41">
        <v>1062</v>
      </c>
      <c r="E1011" s="42" t="s">
        <v>2</v>
      </c>
      <c r="F1011" s="43">
        <f t="shared" si="49"/>
        <v>6.37</v>
      </c>
      <c r="G1011" s="40" t="s">
        <v>788</v>
      </c>
      <c r="H1011" s="44">
        <v>1</v>
      </c>
      <c r="I1011" s="40"/>
      <c r="J1011" s="44"/>
      <c r="K1011" s="17">
        <f t="shared" si="47"/>
        <v>1</v>
      </c>
      <c r="L1011" s="45">
        <f t="shared" si="48"/>
        <v>4.78</v>
      </c>
    </row>
    <row r="1012" spans="1:12" ht="69" x14ac:dyDescent="0.3">
      <c r="A1012" s="39">
        <v>992</v>
      </c>
      <c r="B1012" s="40" t="s">
        <v>784</v>
      </c>
      <c r="C1012" s="40" t="s">
        <v>28</v>
      </c>
      <c r="D1012" s="41">
        <v>909</v>
      </c>
      <c r="E1012" s="42" t="s">
        <v>2</v>
      </c>
      <c r="F1012" s="43">
        <f t="shared" si="49"/>
        <v>5.45</v>
      </c>
      <c r="G1012" s="40" t="s">
        <v>788</v>
      </c>
      <c r="H1012" s="44">
        <v>1</v>
      </c>
      <c r="I1012" s="40"/>
      <c r="J1012" s="44"/>
      <c r="K1012" s="17">
        <f t="shared" si="47"/>
        <v>1</v>
      </c>
      <c r="L1012" s="45">
        <f t="shared" si="48"/>
        <v>4.09</v>
      </c>
    </row>
    <row r="1013" spans="1:12" ht="69" x14ac:dyDescent="0.3">
      <c r="A1013" s="39">
        <v>993</v>
      </c>
      <c r="B1013" s="40" t="s">
        <v>784</v>
      </c>
      <c r="C1013" s="40" t="s">
        <v>28</v>
      </c>
      <c r="D1013" s="41">
        <v>889</v>
      </c>
      <c r="E1013" s="42" t="s">
        <v>2</v>
      </c>
      <c r="F1013" s="43">
        <f t="shared" si="49"/>
        <v>5.33</v>
      </c>
      <c r="G1013" s="40" t="s">
        <v>788</v>
      </c>
      <c r="H1013" s="44">
        <v>1</v>
      </c>
      <c r="I1013" s="40"/>
      <c r="J1013" s="44"/>
      <c r="K1013" s="17">
        <f t="shared" si="47"/>
        <v>1</v>
      </c>
      <c r="L1013" s="45">
        <f t="shared" si="48"/>
        <v>4</v>
      </c>
    </row>
    <row r="1014" spans="1:12" ht="69" x14ac:dyDescent="0.3">
      <c r="A1014" s="39">
        <v>994</v>
      </c>
      <c r="B1014" s="40" t="s">
        <v>787</v>
      </c>
      <c r="C1014" s="40" t="s">
        <v>31</v>
      </c>
      <c r="D1014" s="41">
        <v>1079</v>
      </c>
      <c r="E1014" s="42" t="s">
        <v>2</v>
      </c>
      <c r="F1014" s="43">
        <f t="shared" si="49"/>
        <v>6.47</v>
      </c>
      <c r="G1014" s="40" t="s">
        <v>788</v>
      </c>
      <c r="H1014" s="44">
        <v>5</v>
      </c>
      <c r="I1014" s="40"/>
      <c r="J1014" s="44"/>
      <c r="K1014" s="17">
        <f t="shared" si="47"/>
        <v>5</v>
      </c>
      <c r="L1014" s="45">
        <f t="shared" si="48"/>
        <v>24.26</v>
      </c>
    </row>
    <row r="1015" spans="1:12" ht="69" x14ac:dyDescent="0.3">
      <c r="A1015" s="39">
        <v>995</v>
      </c>
      <c r="B1015" s="40" t="s">
        <v>789</v>
      </c>
      <c r="C1015" s="40" t="s">
        <v>31</v>
      </c>
      <c r="D1015" s="41">
        <v>1042</v>
      </c>
      <c r="E1015" s="42" t="s">
        <v>2</v>
      </c>
      <c r="F1015" s="43">
        <f t="shared" si="49"/>
        <v>6.25</v>
      </c>
      <c r="G1015" s="40" t="s">
        <v>788</v>
      </c>
      <c r="H1015" s="44">
        <v>5</v>
      </c>
      <c r="I1015" s="40"/>
      <c r="J1015" s="44"/>
      <c r="K1015" s="17">
        <f t="shared" si="47"/>
        <v>5</v>
      </c>
      <c r="L1015" s="45">
        <f t="shared" si="48"/>
        <v>23.44</v>
      </c>
    </row>
    <row r="1016" spans="1:12" ht="69" x14ac:dyDescent="0.3">
      <c r="A1016" s="39">
        <v>996</v>
      </c>
      <c r="B1016" s="40" t="s">
        <v>756</v>
      </c>
      <c r="C1016" s="40" t="s">
        <v>74</v>
      </c>
      <c r="D1016" s="41">
        <v>843</v>
      </c>
      <c r="E1016" s="42" t="s">
        <v>2</v>
      </c>
      <c r="F1016" s="43">
        <f t="shared" si="49"/>
        <v>5.05</v>
      </c>
      <c r="G1016" s="40" t="s">
        <v>788</v>
      </c>
      <c r="H1016" s="44">
        <v>5</v>
      </c>
      <c r="I1016" s="40"/>
      <c r="J1016" s="44"/>
      <c r="K1016" s="17">
        <f t="shared" si="47"/>
        <v>5</v>
      </c>
      <c r="L1016" s="45">
        <f t="shared" si="48"/>
        <v>18.940000000000001</v>
      </c>
    </row>
    <row r="1017" spans="1:12" ht="69" x14ac:dyDescent="0.3">
      <c r="A1017" s="39">
        <v>997</v>
      </c>
      <c r="B1017" s="40" t="s">
        <v>789</v>
      </c>
      <c r="C1017" s="40" t="s">
        <v>31</v>
      </c>
      <c r="D1017" s="41">
        <v>1062</v>
      </c>
      <c r="E1017" s="42" t="s">
        <v>2</v>
      </c>
      <c r="F1017" s="43">
        <f t="shared" si="49"/>
        <v>6.37</v>
      </c>
      <c r="G1017" s="40" t="s">
        <v>788</v>
      </c>
      <c r="H1017" s="44">
        <v>4</v>
      </c>
      <c r="I1017" s="40"/>
      <c r="J1017" s="44"/>
      <c r="K1017" s="17">
        <f t="shared" si="47"/>
        <v>4</v>
      </c>
      <c r="L1017" s="45">
        <f t="shared" si="48"/>
        <v>19.11</v>
      </c>
    </row>
    <row r="1018" spans="1:12" ht="69" x14ac:dyDescent="0.3">
      <c r="A1018" s="39">
        <v>998</v>
      </c>
      <c r="B1018" s="40" t="s">
        <v>789</v>
      </c>
      <c r="C1018" s="40" t="s">
        <v>25</v>
      </c>
      <c r="D1018" s="41">
        <v>1144</v>
      </c>
      <c r="E1018" s="42" t="s">
        <v>2</v>
      </c>
      <c r="F1018" s="43">
        <f t="shared" si="49"/>
        <v>6.86</v>
      </c>
      <c r="G1018" s="40" t="s">
        <v>788</v>
      </c>
      <c r="H1018" s="44">
        <v>1</v>
      </c>
      <c r="I1018" s="40"/>
      <c r="J1018" s="44"/>
      <c r="K1018" s="17">
        <f t="shared" si="47"/>
        <v>1</v>
      </c>
      <c r="L1018" s="45">
        <f t="shared" si="48"/>
        <v>5.15</v>
      </c>
    </row>
    <row r="1019" spans="1:12" ht="69" x14ac:dyDescent="0.3">
      <c r="A1019" s="39">
        <v>999</v>
      </c>
      <c r="B1019" s="40" t="s">
        <v>787</v>
      </c>
      <c r="C1019" s="40" t="s">
        <v>31</v>
      </c>
      <c r="D1019" s="41">
        <v>1140</v>
      </c>
      <c r="E1019" s="42" t="s">
        <v>2</v>
      </c>
      <c r="F1019" s="43">
        <f t="shared" si="49"/>
        <v>6.83</v>
      </c>
      <c r="G1019" s="40" t="s">
        <v>788</v>
      </c>
      <c r="H1019" s="44">
        <v>3</v>
      </c>
      <c r="I1019" s="40"/>
      <c r="J1019" s="44"/>
      <c r="K1019" s="17">
        <f t="shared" si="47"/>
        <v>3</v>
      </c>
      <c r="L1019" s="45">
        <f t="shared" si="48"/>
        <v>15.37</v>
      </c>
    </row>
    <row r="1020" spans="1:12" ht="69" x14ac:dyDescent="0.3">
      <c r="A1020" s="39">
        <v>1000</v>
      </c>
      <c r="B1020" s="40" t="s">
        <v>787</v>
      </c>
      <c r="C1020" s="40" t="s">
        <v>31</v>
      </c>
      <c r="D1020" s="41">
        <v>1079</v>
      </c>
      <c r="E1020" s="42" t="s">
        <v>2</v>
      </c>
      <c r="F1020" s="43">
        <f t="shared" si="49"/>
        <v>6.47</v>
      </c>
      <c r="G1020" s="40" t="s">
        <v>788</v>
      </c>
      <c r="H1020" s="44">
        <v>7</v>
      </c>
      <c r="I1020" s="40"/>
      <c r="J1020" s="44"/>
      <c r="K1020" s="17">
        <f t="shared" si="47"/>
        <v>7</v>
      </c>
      <c r="L1020" s="45">
        <f t="shared" si="48"/>
        <v>33.97</v>
      </c>
    </row>
    <row r="1021" spans="1:12" ht="69" x14ac:dyDescent="0.3">
      <c r="A1021" s="39">
        <v>1001</v>
      </c>
      <c r="B1021" s="40" t="s">
        <v>756</v>
      </c>
      <c r="C1021" s="40" t="s">
        <v>74</v>
      </c>
      <c r="D1021" s="41">
        <v>903</v>
      </c>
      <c r="E1021" s="42" t="s">
        <v>2</v>
      </c>
      <c r="F1021" s="43">
        <f t="shared" si="49"/>
        <v>5.41</v>
      </c>
      <c r="G1021" s="40" t="s">
        <v>788</v>
      </c>
      <c r="H1021" s="44">
        <v>7</v>
      </c>
      <c r="I1021" s="40"/>
      <c r="J1021" s="44"/>
      <c r="K1021" s="17">
        <f t="shared" si="47"/>
        <v>7</v>
      </c>
      <c r="L1021" s="45">
        <f t="shared" si="48"/>
        <v>28.4</v>
      </c>
    </row>
    <row r="1022" spans="1:12" ht="41.4" x14ac:dyDescent="0.3">
      <c r="A1022" s="39">
        <v>1002</v>
      </c>
      <c r="B1022" s="40" t="s">
        <v>790</v>
      </c>
      <c r="C1022" s="40" t="s">
        <v>74</v>
      </c>
      <c r="D1022" s="41">
        <v>843</v>
      </c>
      <c r="E1022" s="42" t="s">
        <v>2</v>
      </c>
      <c r="F1022" s="43">
        <f t="shared" si="49"/>
        <v>5.05</v>
      </c>
      <c r="G1022" s="40" t="s">
        <v>791</v>
      </c>
      <c r="H1022" s="44">
        <v>2</v>
      </c>
      <c r="I1022" s="40"/>
      <c r="J1022" s="44"/>
      <c r="K1022" s="17">
        <f t="shared" si="47"/>
        <v>2</v>
      </c>
      <c r="L1022" s="45">
        <f t="shared" si="48"/>
        <v>7.58</v>
      </c>
    </row>
    <row r="1023" spans="1:12" ht="262.2" x14ac:dyDescent="0.3">
      <c r="A1023" s="39">
        <v>1003</v>
      </c>
      <c r="B1023" s="40" t="s">
        <v>792</v>
      </c>
      <c r="C1023" s="40" t="s">
        <v>74</v>
      </c>
      <c r="D1023" s="41">
        <v>863</v>
      </c>
      <c r="E1023" s="42" t="s">
        <v>2</v>
      </c>
      <c r="F1023" s="43">
        <f t="shared" si="49"/>
        <v>5.17</v>
      </c>
      <c r="G1023" s="40" t="s">
        <v>793</v>
      </c>
      <c r="H1023" s="44">
        <v>6</v>
      </c>
      <c r="I1023" s="40"/>
      <c r="J1023" s="44"/>
      <c r="K1023" s="17">
        <f t="shared" si="47"/>
        <v>6</v>
      </c>
      <c r="L1023" s="45">
        <f t="shared" si="48"/>
        <v>23.27</v>
      </c>
    </row>
    <row r="1024" spans="1:12" ht="82.8" x14ac:dyDescent="0.3">
      <c r="A1024" s="39">
        <v>1004</v>
      </c>
      <c r="B1024" s="40" t="s">
        <v>790</v>
      </c>
      <c r="C1024" s="40" t="s">
        <v>74</v>
      </c>
      <c r="D1024" s="41">
        <v>843</v>
      </c>
      <c r="E1024" s="42" t="s">
        <v>2</v>
      </c>
      <c r="F1024" s="43">
        <f t="shared" si="49"/>
        <v>5.05</v>
      </c>
      <c r="G1024" s="40" t="s">
        <v>794</v>
      </c>
      <c r="H1024" s="44">
        <v>1</v>
      </c>
      <c r="I1024" s="40"/>
      <c r="J1024" s="44"/>
      <c r="K1024" s="17">
        <f t="shared" si="47"/>
        <v>1</v>
      </c>
      <c r="L1024" s="45">
        <f t="shared" si="48"/>
        <v>3.79</v>
      </c>
    </row>
    <row r="1025" spans="1:12" ht="234.6" x14ac:dyDescent="0.3">
      <c r="A1025" s="39">
        <v>1005</v>
      </c>
      <c r="B1025" s="40" t="s">
        <v>792</v>
      </c>
      <c r="C1025" s="40" t="s">
        <v>74</v>
      </c>
      <c r="D1025" s="41">
        <v>843</v>
      </c>
      <c r="E1025" s="42" t="s">
        <v>2</v>
      </c>
      <c r="F1025" s="43">
        <f t="shared" si="49"/>
        <v>5.05</v>
      </c>
      <c r="G1025" s="40" t="s">
        <v>795</v>
      </c>
      <c r="H1025" s="44">
        <v>8</v>
      </c>
      <c r="I1025" s="40"/>
      <c r="J1025" s="44"/>
      <c r="K1025" s="17">
        <f t="shared" si="47"/>
        <v>8</v>
      </c>
      <c r="L1025" s="45">
        <f t="shared" si="48"/>
        <v>30.3</v>
      </c>
    </row>
    <row r="1026" spans="1:12" ht="110.4" x14ac:dyDescent="0.3">
      <c r="A1026" s="39">
        <v>1006</v>
      </c>
      <c r="B1026" s="40" t="s">
        <v>796</v>
      </c>
      <c r="C1026" s="40" t="s">
        <v>74</v>
      </c>
      <c r="D1026" s="41">
        <v>903</v>
      </c>
      <c r="E1026" s="42" t="s">
        <v>2</v>
      </c>
      <c r="F1026" s="43">
        <f t="shared" si="49"/>
        <v>5.41</v>
      </c>
      <c r="G1026" s="40" t="s">
        <v>797</v>
      </c>
      <c r="H1026" s="44">
        <v>2</v>
      </c>
      <c r="I1026" s="40"/>
      <c r="J1026" s="44"/>
      <c r="K1026" s="17">
        <f t="shared" si="47"/>
        <v>2</v>
      </c>
      <c r="L1026" s="45">
        <f t="shared" si="48"/>
        <v>8.1199999999999992</v>
      </c>
    </row>
    <row r="1027" spans="1:12" ht="82.8" x14ac:dyDescent="0.3">
      <c r="A1027" s="39">
        <v>1007</v>
      </c>
      <c r="B1027" s="40" t="s">
        <v>792</v>
      </c>
      <c r="C1027" s="40" t="s">
        <v>74</v>
      </c>
      <c r="D1027" s="41">
        <v>863</v>
      </c>
      <c r="E1027" s="42" t="s">
        <v>2</v>
      </c>
      <c r="F1027" s="43">
        <f t="shared" si="49"/>
        <v>5.17</v>
      </c>
      <c r="G1027" s="40" t="s">
        <v>798</v>
      </c>
      <c r="H1027" s="44">
        <v>3</v>
      </c>
      <c r="I1027" s="40"/>
      <c r="J1027" s="44"/>
      <c r="K1027" s="17">
        <f t="shared" si="47"/>
        <v>3</v>
      </c>
      <c r="L1027" s="45">
        <f t="shared" si="48"/>
        <v>11.63</v>
      </c>
    </row>
    <row r="1028" spans="1:12" ht="55.2" x14ac:dyDescent="0.3">
      <c r="A1028" s="39">
        <v>1008</v>
      </c>
      <c r="B1028" s="40" t="s">
        <v>792</v>
      </c>
      <c r="C1028" s="40" t="s">
        <v>799</v>
      </c>
      <c r="D1028" s="41">
        <v>1041</v>
      </c>
      <c r="E1028" s="42" t="s">
        <v>2</v>
      </c>
      <c r="F1028" s="43">
        <f t="shared" si="49"/>
        <v>6.24</v>
      </c>
      <c r="G1028" s="40" t="s">
        <v>800</v>
      </c>
      <c r="H1028" s="44">
        <v>2</v>
      </c>
      <c r="I1028" s="40"/>
      <c r="J1028" s="44"/>
      <c r="K1028" s="17">
        <f t="shared" si="47"/>
        <v>2</v>
      </c>
      <c r="L1028" s="45">
        <f t="shared" si="48"/>
        <v>9.36</v>
      </c>
    </row>
    <row r="1029" spans="1:12" ht="124.2" x14ac:dyDescent="0.3">
      <c r="A1029" s="39">
        <v>1009</v>
      </c>
      <c r="B1029" s="40" t="s">
        <v>801</v>
      </c>
      <c r="C1029" s="40" t="s">
        <v>74</v>
      </c>
      <c r="D1029" s="41">
        <v>903</v>
      </c>
      <c r="E1029" s="42" t="s">
        <v>2</v>
      </c>
      <c r="F1029" s="43">
        <f t="shared" si="49"/>
        <v>5.41</v>
      </c>
      <c r="G1029" s="40" t="s">
        <v>802</v>
      </c>
      <c r="H1029" s="44">
        <v>4</v>
      </c>
      <c r="I1029" s="40"/>
      <c r="J1029" s="44"/>
      <c r="K1029" s="17">
        <f t="shared" si="47"/>
        <v>4</v>
      </c>
      <c r="L1029" s="45">
        <f t="shared" si="48"/>
        <v>16.23</v>
      </c>
    </row>
    <row r="1030" spans="1:12" ht="41.4" x14ac:dyDescent="0.3">
      <c r="A1030" s="39">
        <v>1010</v>
      </c>
      <c r="B1030" s="40" t="s">
        <v>796</v>
      </c>
      <c r="C1030" s="40" t="s">
        <v>74</v>
      </c>
      <c r="D1030" s="41">
        <v>863</v>
      </c>
      <c r="E1030" s="42" t="s">
        <v>2</v>
      </c>
      <c r="F1030" s="43">
        <f t="shared" si="49"/>
        <v>5.17</v>
      </c>
      <c r="G1030" s="40" t="s">
        <v>803</v>
      </c>
      <c r="H1030" s="44">
        <v>1</v>
      </c>
      <c r="I1030" s="40"/>
      <c r="J1030" s="44"/>
      <c r="K1030" s="17">
        <f t="shared" si="47"/>
        <v>1</v>
      </c>
      <c r="L1030" s="45">
        <f t="shared" si="48"/>
        <v>3.88</v>
      </c>
    </row>
    <row r="1031" spans="1:12" ht="151.80000000000001" x14ac:dyDescent="0.3">
      <c r="A1031" s="39">
        <v>1011</v>
      </c>
      <c r="B1031" s="40" t="s">
        <v>796</v>
      </c>
      <c r="C1031" s="40" t="s">
        <v>74</v>
      </c>
      <c r="D1031" s="41">
        <v>843</v>
      </c>
      <c r="E1031" s="42" t="s">
        <v>2</v>
      </c>
      <c r="F1031" s="43">
        <f t="shared" si="49"/>
        <v>5.05</v>
      </c>
      <c r="G1031" s="40" t="s">
        <v>804</v>
      </c>
      <c r="H1031" s="44">
        <v>5</v>
      </c>
      <c r="I1031" s="40"/>
      <c r="J1031" s="44"/>
      <c r="K1031" s="17">
        <f t="shared" si="47"/>
        <v>5</v>
      </c>
      <c r="L1031" s="45">
        <f t="shared" si="48"/>
        <v>18.940000000000001</v>
      </c>
    </row>
    <row r="1032" spans="1:12" ht="41.4" x14ac:dyDescent="0.3">
      <c r="A1032" s="39">
        <v>1012</v>
      </c>
      <c r="B1032" s="40" t="s">
        <v>796</v>
      </c>
      <c r="C1032" s="40" t="s">
        <v>74</v>
      </c>
      <c r="D1032" s="41">
        <v>1016</v>
      </c>
      <c r="E1032" s="42" t="s">
        <v>2</v>
      </c>
      <c r="F1032" s="43">
        <f t="shared" si="49"/>
        <v>6.09</v>
      </c>
      <c r="G1032" s="40" t="s">
        <v>805</v>
      </c>
      <c r="H1032" s="44">
        <v>1</v>
      </c>
      <c r="I1032" s="40"/>
      <c r="J1032" s="44"/>
      <c r="K1032" s="17">
        <f t="shared" si="47"/>
        <v>1</v>
      </c>
      <c r="L1032" s="45">
        <f t="shared" si="48"/>
        <v>4.57</v>
      </c>
    </row>
    <row r="1033" spans="1:12" ht="110.4" x14ac:dyDescent="0.3">
      <c r="A1033" s="39">
        <v>1013</v>
      </c>
      <c r="B1033" s="40" t="s">
        <v>801</v>
      </c>
      <c r="C1033" s="40" t="s">
        <v>74</v>
      </c>
      <c r="D1033" s="41">
        <v>883</v>
      </c>
      <c r="E1033" s="42" t="s">
        <v>2</v>
      </c>
      <c r="F1033" s="43">
        <f t="shared" si="49"/>
        <v>5.29</v>
      </c>
      <c r="G1033" s="40" t="s">
        <v>806</v>
      </c>
      <c r="H1033" s="44">
        <v>2</v>
      </c>
      <c r="I1033" s="40"/>
      <c r="J1033" s="44"/>
      <c r="K1033" s="17">
        <f t="shared" si="47"/>
        <v>2</v>
      </c>
      <c r="L1033" s="45">
        <f t="shared" si="48"/>
        <v>7.94</v>
      </c>
    </row>
    <row r="1034" spans="1:12" ht="55.2" x14ac:dyDescent="0.3">
      <c r="A1034" s="39">
        <v>1014</v>
      </c>
      <c r="B1034" s="40" t="s">
        <v>796</v>
      </c>
      <c r="C1034" s="40" t="s">
        <v>74</v>
      </c>
      <c r="D1034" s="41">
        <v>863</v>
      </c>
      <c r="E1034" s="42" t="s">
        <v>2</v>
      </c>
      <c r="F1034" s="43">
        <f t="shared" si="49"/>
        <v>5.17</v>
      </c>
      <c r="G1034" s="40" t="s">
        <v>807</v>
      </c>
      <c r="H1034" s="44">
        <v>2</v>
      </c>
      <c r="I1034" s="40"/>
      <c r="J1034" s="44"/>
      <c r="K1034" s="17">
        <f t="shared" si="47"/>
        <v>2</v>
      </c>
      <c r="L1034" s="45">
        <f t="shared" si="48"/>
        <v>7.76</v>
      </c>
    </row>
    <row r="1035" spans="1:12" ht="41.4" x14ac:dyDescent="0.3">
      <c r="A1035" s="39">
        <v>1015</v>
      </c>
      <c r="B1035" s="40" t="s">
        <v>801</v>
      </c>
      <c r="C1035" s="40" t="s">
        <v>799</v>
      </c>
      <c r="D1035" s="41">
        <v>1081</v>
      </c>
      <c r="E1035" s="42" t="s">
        <v>2</v>
      </c>
      <c r="F1035" s="43">
        <f t="shared" si="49"/>
        <v>6.48</v>
      </c>
      <c r="G1035" s="40" t="s">
        <v>808</v>
      </c>
      <c r="H1035" s="44">
        <v>1</v>
      </c>
      <c r="I1035" s="40"/>
      <c r="J1035" s="44"/>
      <c r="K1035" s="17">
        <f t="shared" si="47"/>
        <v>1</v>
      </c>
      <c r="L1035" s="45">
        <f t="shared" si="48"/>
        <v>4.8600000000000003</v>
      </c>
    </row>
    <row r="1036" spans="1:12" ht="96.6" x14ac:dyDescent="0.3">
      <c r="A1036" s="39">
        <v>1016</v>
      </c>
      <c r="B1036" s="40" t="s">
        <v>790</v>
      </c>
      <c r="C1036" s="40" t="s">
        <v>74</v>
      </c>
      <c r="D1036" s="41">
        <v>863</v>
      </c>
      <c r="E1036" s="42" t="s">
        <v>2</v>
      </c>
      <c r="F1036" s="43">
        <f t="shared" si="49"/>
        <v>5.17</v>
      </c>
      <c r="G1036" s="40" t="s">
        <v>809</v>
      </c>
      <c r="H1036" s="44">
        <v>3</v>
      </c>
      <c r="I1036" s="40"/>
      <c r="J1036" s="44"/>
      <c r="K1036" s="17">
        <f t="shared" ref="K1036:K1099" si="50">H1036+J1036</f>
        <v>3</v>
      </c>
      <c r="L1036" s="45">
        <f t="shared" si="48"/>
        <v>11.63</v>
      </c>
    </row>
    <row r="1037" spans="1:12" ht="82.8" x14ac:dyDescent="0.3">
      <c r="A1037" s="39">
        <v>1017</v>
      </c>
      <c r="B1037" s="40" t="s">
        <v>810</v>
      </c>
      <c r="C1037" s="40" t="s">
        <v>25</v>
      </c>
      <c r="D1037" s="41">
        <v>1043</v>
      </c>
      <c r="E1037" s="42" t="s">
        <v>2</v>
      </c>
      <c r="F1037" s="43">
        <f t="shared" si="49"/>
        <v>6.25</v>
      </c>
      <c r="G1037" s="40" t="s">
        <v>811</v>
      </c>
      <c r="H1037" s="44">
        <v>8</v>
      </c>
      <c r="I1037" s="40" t="s">
        <v>812</v>
      </c>
      <c r="J1037" s="44">
        <v>4</v>
      </c>
      <c r="K1037" s="17">
        <f t="shared" si="50"/>
        <v>12</v>
      </c>
      <c r="L1037" s="45">
        <f t="shared" ref="L1037:L1100" si="51">ROUND(K1037*F1037*$L$4,2)</f>
        <v>56.25</v>
      </c>
    </row>
    <row r="1038" spans="1:12" ht="41.4" x14ac:dyDescent="0.3">
      <c r="A1038" s="39">
        <v>1018</v>
      </c>
      <c r="B1038" s="40" t="s">
        <v>810</v>
      </c>
      <c r="C1038" s="40" t="s">
        <v>25</v>
      </c>
      <c r="D1038" s="41">
        <v>1144</v>
      </c>
      <c r="E1038" s="42" t="s">
        <v>2</v>
      </c>
      <c r="F1038" s="43">
        <f t="shared" si="49"/>
        <v>6.86</v>
      </c>
      <c r="G1038" s="40" t="s">
        <v>813</v>
      </c>
      <c r="H1038" s="44">
        <v>4</v>
      </c>
      <c r="I1038" s="40"/>
      <c r="J1038" s="44"/>
      <c r="K1038" s="17">
        <f t="shared" si="50"/>
        <v>4</v>
      </c>
      <c r="L1038" s="45">
        <f t="shared" si="51"/>
        <v>20.58</v>
      </c>
    </row>
    <row r="1039" spans="1:12" ht="41.4" x14ac:dyDescent="0.3">
      <c r="A1039" s="39">
        <v>1019</v>
      </c>
      <c r="B1039" s="40" t="s">
        <v>810</v>
      </c>
      <c r="C1039" s="40" t="s">
        <v>25</v>
      </c>
      <c r="D1039" s="41">
        <v>1144</v>
      </c>
      <c r="E1039" s="42" t="s">
        <v>2</v>
      </c>
      <c r="F1039" s="43">
        <f t="shared" si="49"/>
        <v>6.86</v>
      </c>
      <c r="G1039" s="40" t="s">
        <v>813</v>
      </c>
      <c r="H1039" s="44">
        <v>12</v>
      </c>
      <c r="I1039" s="40"/>
      <c r="J1039" s="44"/>
      <c r="K1039" s="17">
        <f t="shared" si="50"/>
        <v>12</v>
      </c>
      <c r="L1039" s="45">
        <f t="shared" si="51"/>
        <v>61.74</v>
      </c>
    </row>
    <row r="1040" spans="1:12" ht="96.6" x14ac:dyDescent="0.3">
      <c r="A1040" s="39">
        <v>1020</v>
      </c>
      <c r="B1040" s="40" t="s">
        <v>810</v>
      </c>
      <c r="C1040" s="40" t="s">
        <v>31</v>
      </c>
      <c r="D1040" s="41">
        <v>1101</v>
      </c>
      <c r="E1040" s="42" t="s">
        <v>2</v>
      </c>
      <c r="F1040" s="43">
        <f t="shared" si="49"/>
        <v>6.6</v>
      </c>
      <c r="G1040" s="40" t="s">
        <v>814</v>
      </c>
      <c r="H1040" s="44">
        <v>9</v>
      </c>
      <c r="I1040" s="40" t="s">
        <v>812</v>
      </c>
      <c r="J1040" s="44">
        <v>2</v>
      </c>
      <c r="K1040" s="17">
        <f t="shared" si="50"/>
        <v>11</v>
      </c>
      <c r="L1040" s="45">
        <f t="shared" si="51"/>
        <v>54.45</v>
      </c>
    </row>
    <row r="1041" spans="1:12" ht="55.2" x14ac:dyDescent="0.3">
      <c r="A1041" s="39">
        <v>1021</v>
      </c>
      <c r="B1041" s="40" t="s">
        <v>810</v>
      </c>
      <c r="C1041" s="40" t="s">
        <v>31</v>
      </c>
      <c r="D1041" s="41">
        <v>1021</v>
      </c>
      <c r="E1041" s="42" t="s">
        <v>2</v>
      </c>
      <c r="F1041" s="43">
        <f t="shared" si="49"/>
        <v>6.12</v>
      </c>
      <c r="G1041" s="40" t="s">
        <v>815</v>
      </c>
      <c r="H1041" s="44">
        <v>6</v>
      </c>
      <c r="I1041" s="40"/>
      <c r="J1041" s="44"/>
      <c r="K1041" s="17">
        <f t="shared" si="50"/>
        <v>6</v>
      </c>
      <c r="L1041" s="45">
        <f t="shared" si="51"/>
        <v>27.54</v>
      </c>
    </row>
    <row r="1042" spans="1:12" ht="96.6" x14ac:dyDescent="0.3">
      <c r="A1042" s="39">
        <v>1022</v>
      </c>
      <c r="B1042" s="40" t="s">
        <v>810</v>
      </c>
      <c r="C1042" s="40" t="s">
        <v>31</v>
      </c>
      <c r="D1042" s="41">
        <v>1082</v>
      </c>
      <c r="E1042" s="42" t="s">
        <v>2</v>
      </c>
      <c r="F1042" s="43">
        <f t="shared" si="49"/>
        <v>6.49</v>
      </c>
      <c r="G1042" s="40" t="s">
        <v>816</v>
      </c>
      <c r="H1042" s="44">
        <v>1</v>
      </c>
      <c r="I1042" s="40" t="s">
        <v>812</v>
      </c>
      <c r="J1042" s="44">
        <v>1</v>
      </c>
      <c r="K1042" s="17">
        <f t="shared" si="50"/>
        <v>2</v>
      </c>
      <c r="L1042" s="45">
        <f t="shared" si="51"/>
        <v>9.74</v>
      </c>
    </row>
    <row r="1043" spans="1:12" ht="69" x14ac:dyDescent="0.3">
      <c r="A1043" s="39">
        <v>1023</v>
      </c>
      <c r="B1043" s="40" t="s">
        <v>810</v>
      </c>
      <c r="C1043" s="40" t="s">
        <v>31</v>
      </c>
      <c r="D1043" s="41">
        <v>1081</v>
      </c>
      <c r="E1043" s="42" t="s">
        <v>2</v>
      </c>
      <c r="F1043" s="43">
        <f t="shared" si="49"/>
        <v>6.48</v>
      </c>
      <c r="G1043" s="40" t="s">
        <v>817</v>
      </c>
      <c r="H1043" s="44">
        <v>3</v>
      </c>
      <c r="I1043" s="40" t="s">
        <v>812</v>
      </c>
      <c r="J1043" s="44">
        <v>2</v>
      </c>
      <c r="K1043" s="17">
        <f t="shared" si="50"/>
        <v>5</v>
      </c>
      <c r="L1043" s="45">
        <f t="shared" si="51"/>
        <v>24.3</v>
      </c>
    </row>
    <row r="1044" spans="1:12" ht="41.4" x14ac:dyDescent="0.3">
      <c r="A1044" s="39">
        <v>1024</v>
      </c>
      <c r="B1044" s="40" t="s">
        <v>810</v>
      </c>
      <c r="C1044" s="40" t="s">
        <v>31</v>
      </c>
      <c r="D1044" s="41">
        <v>1062</v>
      </c>
      <c r="E1044" s="42" t="s">
        <v>2</v>
      </c>
      <c r="F1044" s="43">
        <f t="shared" si="49"/>
        <v>6.37</v>
      </c>
      <c r="G1044" s="40" t="s">
        <v>813</v>
      </c>
      <c r="H1044" s="44">
        <v>4</v>
      </c>
      <c r="I1044" s="40"/>
      <c r="J1044" s="44"/>
      <c r="K1044" s="17">
        <f t="shared" si="50"/>
        <v>4</v>
      </c>
      <c r="L1044" s="45">
        <f t="shared" si="51"/>
        <v>19.11</v>
      </c>
    </row>
    <row r="1045" spans="1:12" ht="41.4" x14ac:dyDescent="0.3">
      <c r="A1045" s="39">
        <v>1025</v>
      </c>
      <c r="B1045" s="40" t="s">
        <v>810</v>
      </c>
      <c r="C1045" s="40" t="s">
        <v>31</v>
      </c>
      <c r="D1045" s="41">
        <v>1082</v>
      </c>
      <c r="E1045" s="42" t="s">
        <v>2</v>
      </c>
      <c r="F1045" s="43">
        <f t="shared" si="49"/>
        <v>6.49</v>
      </c>
      <c r="G1045" s="40" t="s">
        <v>813</v>
      </c>
      <c r="H1045" s="44">
        <v>4</v>
      </c>
      <c r="I1045" s="40"/>
      <c r="J1045" s="44"/>
      <c r="K1045" s="17">
        <f t="shared" si="50"/>
        <v>4</v>
      </c>
      <c r="L1045" s="45">
        <f t="shared" si="51"/>
        <v>19.47</v>
      </c>
    </row>
    <row r="1046" spans="1:12" ht="69" x14ac:dyDescent="0.3">
      <c r="A1046" s="39">
        <v>1026</v>
      </c>
      <c r="B1046" s="40" t="s">
        <v>810</v>
      </c>
      <c r="C1046" s="40" t="s">
        <v>31</v>
      </c>
      <c r="D1046" s="41">
        <v>1191</v>
      </c>
      <c r="E1046" s="42" t="s">
        <v>2</v>
      </c>
      <c r="F1046" s="43">
        <f t="shared" si="49"/>
        <v>7.14</v>
      </c>
      <c r="G1046" s="40" t="s">
        <v>818</v>
      </c>
      <c r="H1046" s="44">
        <v>4</v>
      </c>
      <c r="I1046" s="40" t="s">
        <v>812</v>
      </c>
      <c r="J1046" s="44">
        <v>4</v>
      </c>
      <c r="K1046" s="17">
        <f t="shared" si="50"/>
        <v>8</v>
      </c>
      <c r="L1046" s="45">
        <f t="shared" si="51"/>
        <v>42.84</v>
      </c>
    </row>
    <row r="1047" spans="1:12" ht="124.2" x14ac:dyDescent="0.3">
      <c r="A1047" s="39">
        <v>1027</v>
      </c>
      <c r="B1047" s="40" t="s">
        <v>810</v>
      </c>
      <c r="C1047" s="40" t="s">
        <v>31</v>
      </c>
      <c r="D1047" s="41">
        <v>1062</v>
      </c>
      <c r="E1047" s="42" t="s">
        <v>2</v>
      </c>
      <c r="F1047" s="43">
        <f t="shared" si="49"/>
        <v>6.37</v>
      </c>
      <c r="G1047" s="40" t="s">
        <v>819</v>
      </c>
      <c r="H1047" s="44">
        <v>4</v>
      </c>
      <c r="I1047" s="40" t="s">
        <v>820</v>
      </c>
      <c r="J1047" s="44">
        <v>5</v>
      </c>
      <c r="K1047" s="17">
        <f t="shared" si="50"/>
        <v>9</v>
      </c>
      <c r="L1047" s="45">
        <f t="shared" si="51"/>
        <v>43</v>
      </c>
    </row>
    <row r="1048" spans="1:12" ht="41.4" x14ac:dyDescent="0.3">
      <c r="A1048" s="39">
        <v>1028</v>
      </c>
      <c r="B1048" s="40" t="s">
        <v>810</v>
      </c>
      <c r="C1048" s="40" t="s">
        <v>31</v>
      </c>
      <c r="D1048" s="41">
        <v>1101</v>
      </c>
      <c r="E1048" s="42" t="s">
        <v>2</v>
      </c>
      <c r="F1048" s="43">
        <f t="shared" si="49"/>
        <v>6.6</v>
      </c>
      <c r="G1048" s="40" t="s">
        <v>813</v>
      </c>
      <c r="H1048" s="44">
        <v>7</v>
      </c>
      <c r="I1048" s="40"/>
      <c r="J1048" s="44"/>
      <c r="K1048" s="17">
        <f t="shared" si="50"/>
        <v>7</v>
      </c>
      <c r="L1048" s="45">
        <f t="shared" si="51"/>
        <v>34.65</v>
      </c>
    </row>
    <row r="1049" spans="1:12" ht="41.4" x14ac:dyDescent="0.3">
      <c r="A1049" s="39">
        <v>1029</v>
      </c>
      <c r="B1049" s="40" t="s">
        <v>810</v>
      </c>
      <c r="C1049" s="40" t="s">
        <v>31</v>
      </c>
      <c r="D1049" s="41">
        <v>1101</v>
      </c>
      <c r="E1049" s="42" t="s">
        <v>2</v>
      </c>
      <c r="F1049" s="43">
        <f t="shared" si="49"/>
        <v>6.6</v>
      </c>
      <c r="G1049" s="40" t="s">
        <v>813</v>
      </c>
      <c r="H1049" s="44">
        <v>5</v>
      </c>
      <c r="I1049" s="40"/>
      <c r="J1049" s="44"/>
      <c r="K1049" s="17">
        <f t="shared" si="50"/>
        <v>5</v>
      </c>
      <c r="L1049" s="45">
        <f t="shared" si="51"/>
        <v>24.75</v>
      </c>
    </row>
    <row r="1050" spans="1:12" ht="41.4" x14ac:dyDescent="0.3">
      <c r="A1050" s="39">
        <v>1030</v>
      </c>
      <c r="B1050" s="40" t="s">
        <v>810</v>
      </c>
      <c r="C1050" s="40" t="s">
        <v>31</v>
      </c>
      <c r="D1050" s="41">
        <v>1062</v>
      </c>
      <c r="E1050" s="42" t="s">
        <v>2</v>
      </c>
      <c r="F1050" s="43">
        <f t="shared" si="49"/>
        <v>6.37</v>
      </c>
      <c r="G1050" s="40" t="s">
        <v>813</v>
      </c>
      <c r="H1050" s="44">
        <v>2</v>
      </c>
      <c r="I1050" s="40"/>
      <c r="J1050" s="44"/>
      <c r="K1050" s="17">
        <f t="shared" si="50"/>
        <v>2</v>
      </c>
      <c r="L1050" s="45">
        <f t="shared" si="51"/>
        <v>9.56</v>
      </c>
    </row>
    <row r="1051" spans="1:12" ht="69" x14ac:dyDescent="0.3">
      <c r="A1051" s="39">
        <v>1031</v>
      </c>
      <c r="B1051" s="40" t="s">
        <v>810</v>
      </c>
      <c r="C1051" s="40" t="s">
        <v>31</v>
      </c>
      <c r="D1051" s="41">
        <v>1041</v>
      </c>
      <c r="E1051" s="42" t="s">
        <v>2</v>
      </c>
      <c r="F1051" s="43">
        <f t="shared" si="49"/>
        <v>6.24</v>
      </c>
      <c r="G1051" s="40" t="s">
        <v>821</v>
      </c>
      <c r="H1051" s="44">
        <v>8</v>
      </c>
      <c r="I1051" s="40" t="s">
        <v>822</v>
      </c>
      <c r="J1051" s="44">
        <v>2</v>
      </c>
      <c r="K1051" s="17">
        <f t="shared" si="50"/>
        <v>10</v>
      </c>
      <c r="L1051" s="45">
        <f t="shared" si="51"/>
        <v>46.8</v>
      </c>
    </row>
    <row r="1052" spans="1:12" ht="41.4" x14ac:dyDescent="0.3">
      <c r="A1052" s="39">
        <v>1032</v>
      </c>
      <c r="B1052" s="40" t="s">
        <v>810</v>
      </c>
      <c r="C1052" s="40" t="s">
        <v>31</v>
      </c>
      <c r="D1052" s="41">
        <v>1122</v>
      </c>
      <c r="E1052" s="42" t="s">
        <v>2</v>
      </c>
      <c r="F1052" s="43">
        <f t="shared" si="49"/>
        <v>6.73</v>
      </c>
      <c r="G1052" s="40" t="s">
        <v>813</v>
      </c>
      <c r="H1052" s="44">
        <v>8</v>
      </c>
      <c r="I1052" s="40"/>
      <c r="J1052" s="44"/>
      <c r="K1052" s="17">
        <f t="shared" si="50"/>
        <v>8</v>
      </c>
      <c r="L1052" s="45">
        <f t="shared" si="51"/>
        <v>40.380000000000003</v>
      </c>
    </row>
    <row r="1053" spans="1:12" ht="41.4" x14ac:dyDescent="0.3">
      <c r="A1053" s="39">
        <v>1033</v>
      </c>
      <c r="B1053" s="40" t="s">
        <v>810</v>
      </c>
      <c r="C1053" s="40" t="s">
        <v>31</v>
      </c>
      <c r="D1053" s="41">
        <v>1062</v>
      </c>
      <c r="E1053" s="42" t="s">
        <v>2</v>
      </c>
      <c r="F1053" s="43">
        <f t="shared" si="49"/>
        <v>6.37</v>
      </c>
      <c r="G1053" s="40" t="s">
        <v>813</v>
      </c>
      <c r="H1053" s="44">
        <v>2</v>
      </c>
      <c r="I1053" s="40"/>
      <c r="J1053" s="44"/>
      <c r="K1053" s="17">
        <f t="shared" si="50"/>
        <v>2</v>
      </c>
      <c r="L1053" s="45">
        <f t="shared" si="51"/>
        <v>9.56</v>
      </c>
    </row>
    <row r="1054" spans="1:12" ht="41.4" x14ac:dyDescent="0.3">
      <c r="A1054" s="39">
        <v>1034</v>
      </c>
      <c r="B1054" s="40" t="s">
        <v>810</v>
      </c>
      <c r="C1054" s="40" t="s">
        <v>31</v>
      </c>
      <c r="D1054" s="41">
        <v>1041</v>
      </c>
      <c r="E1054" s="42" t="s">
        <v>2</v>
      </c>
      <c r="F1054" s="43">
        <f t="shared" si="49"/>
        <v>6.24</v>
      </c>
      <c r="G1054" s="40" t="s">
        <v>813</v>
      </c>
      <c r="H1054" s="44">
        <v>8</v>
      </c>
      <c r="I1054" s="40"/>
      <c r="J1054" s="44"/>
      <c r="K1054" s="17">
        <f t="shared" si="50"/>
        <v>8</v>
      </c>
      <c r="L1054" s="45">
        <f t="shared" si="51"/>
        <v>37.44</v>
      </c>
    </row>
    <row r="1055" spans="1:12" ht="41.4" x14ac:dyDescent="0.3">
      <c r="A1055" s="39">
        <v>1035</v>
      </c>
      <c r="B1055" s="40" t="s">
        <v>810</v>
      </c>
      <c r="C1055" s="40" t="s">
        <v>31</v>
      </c>
      <c r="D1055" s="41">
        <v>1042</v>
      </c>
      <c r="E1055" s="42" t="s">
        <v>2</v>
      </c>
      <c r="F1055" s="43">
        <f t="shared" si="49"/>
        <v>6.25</v>
      </c>
      <c r="G1055" s="40" t="s">
        <v>813</v>
      </c>
      <c r="H1055" s="44">
        <v>2</v>
      </c>
      <c r="I1055" s="40"/>
      <c r="J1055" s="44"/>
      <c r="K1055" s="17">
        <f t="shared" si="50"/>
        <v>2</v>
      </c>
      <c r="L1055" s="45">
        <f t="shared" si="51"/>
        <v>9.3800000000000008</v>
      </c>
    </row>
    <row r="1056" spans="1:12" ht="41.4" x14ac:dyDescent="0.3">
      <c r="A1056" s="39">
        <v>1036</v>
      </c>
      <c r="B1056" s="40" t="s">
        <v>810</v>
      </c>
      <c r="C1056" s="40" t="s">
        <v>31</v>
      </c>
      <c r="D1056" s="41">
        <v>1042</v>
      </c>
      <c r="E1056" s="42" t="s">
        <v>2</v>
      </c>
      <c r="F1056" s="43">
        <f t="shared" si="49"/>
        <v>6.25</v>
      </c>
      <c r="G1056" s="40" t="s">
        <v>813</v>
      </c>
      <c r="H1056" s="44">
        <v>4</v>
      </c>
      <c r="I1056" s="40"/>
      <c r="J1056" s="44"/>
      <c r="K1056" s="17">
        <f t="shared" si="50"/>
        <v>4</v>
      </c>
      <c r="L1056" s="45">
        <f t="shared" si="51"/>
        <v>18.75</v>
      </c>
    </row>
    <row r="1057" spans="1:12" ht="41.4" x14ac:dyDescent="0.3">
      <c r="A1057" s="39">
        <v>1037</v>
      </c>
      <c r="B1057" s="40" t="s">
        <v>810</v>
      </c>
      <c r="C1057" s="40" t="s">
        <v>31</v>
      </c>
      <c r="D1057" s="41">
        <v>1022</v>
      </c>
      <c r="E1057" s="42" t="s">
        <v>2</v>
      </c>
      <c r="F1057" s="43">
        <f t="shared" si="49"/>
        <v>6.13</v>
      </c>
      <c r="G1057" s="40" t="s">
        <v>813</v>
      </c>
      <c r="H1057" s="44">
        <v>2</v>
      </c>
      <c r="I1057" s="40"/>
      <c r="J1057" s="44"/>
      <c r="K1057" s="17">
        <f t="shared" si="50"/>
        <v>2</v>
      </c>
      <c r="L1057" s="45">
        <f t="shared" si="51"/>
        <v>9.1999999999999993</v>
      </c>
    </row>
    <row r="1058" spans="1:12" ht="69" x14ac:dyDescent="0.3">
      <c r="A1058" s="39">
        <v>1038</v>
      </c>
      <c r="B1058" s="40" t="s">
        <v>810</v>
      </c>
      <c r="C1058" s="40" t="s">
        <v>31</v>
      </c>
      <c r="D1058" s="41">
        <v>1041</v>
      </c>
      <c r="E1058" s="42" t="s">
        <v>2</v>
      </c>
      <c r="F1058" s="43">
        <f t="shared" si="49"/>
        <v>6.24</v>
      </c>
      <c r="G1058" s="40" t="s">
        <v>821</v>
      </c>
      <c r="H1058" s="44">
        <v>4</v>
      </c>
      <c r="I1058" s="40" t="s">
        <v>822</v>
      </c>
      <c r="J1058" s="44">
        <v>2</v>
      </c>
      <c r="K1058" s="17">
        <f t="shared" si="50"/>
        <v>6</v>
      </c>
      <c r="L1058" s="45">
        <f t="shared" si="51"/>
        <v>28.08</v>
      </c>
    </row>
    <row r="1059" spans="1:12" ht="69" x14ac:dyDescent="0.3">
      <c r="A1059" s="39">
        <v>1039</v>
      </c>
      <c r="B1059" s="40" t="s">
        <v>810</v>
      </c>
      <c r="C1059" s="40" t="s">
        <v>31</v>
      </c>
      <c r="D1059" s="41">
        <v>1062</v>
      </c>
      <c r="E1059" s="42" t="s">
        <v>2</v>
      </c>
      <c r="F1059" s="43">
        <f t="shared" si="49"/>
        <v>6.37</v>
      </c>
      <c r="G1059" s="40" t="s">
        <v>813</v>
      </c>
      <c r="H1059" s="44">
        <v>3</v>
      </c>
      <c r="I1059" s="40" t="s">
        <v>822</v>
      </c>
      <c r="J1059" s="44">
        <v>2</v>
      </c>
      <c r="K1059" s="17">
        <f t="shared" si="50"/>
        <v>5</v>
      </c>
      <c r="L1059" s="45">
        <f t="shared" si="51"/>
        <v>23.89</v>
      </c>
    </row>
    <row r="1060" spans="1:12" ht="69" x14ac:dyDescent="0.3">
      <c r="A1060" s="39">
        <v>1040</v>
      </c>
      <c r="B1060" s="40" t="s">
        <v>810</v>
      </c>
      <c r="C1060" s="40" t="s">
        <v>31</v>
      </c>
      <c r="D1060" s="41">
        <v>1082</v>
      </c>
      <c r="E1060" s="42" t="s">
        <v>2</v>
      </c>
      <c r="F1060" s="43">
        <f t="shared" si="49"/>
        <v>6.49</v>
      </c>
      <c r="G1060" s="40" t="s">
        <v>813</v>
      </c>
      <c r="H1060" s="44">
        <v>4</v>
      </c>
      <c r="I1060" s="40" t="s">
        <v>822</v>
      </c>
      <c r="J1060" s="44">
        <v>2</v>
      </c>
      <c r="K1060" s="17">
        <f t="shared" si="50"/>
        <v>6</v>
      </c>
      <c r="L1060" s="45">
        <f t="shared" si="51"/>
        <v>29.21</v>
      </c>
    </row>
    <row r="1061" spans="1:12" ht="41.4" x14ac:dyDescent="0.3">
      <c r="A1061" s="39">
        <v>1041</v>
      </c>
      <c r="B1061" s="40" t="s">
        <v>823</v>
      </c>
      <c r="C1061" s="40" t="s">
        <v>31</v>
      </c>
      <c r="D1061" s="41">
        <v>1062</v>
      </c>
      <c r="E1061" s="42" t="s">
        <v>2</v>
      </c>
      <c r="F1061" s="43">
        <f t="shared" si="49"/>
        <v>6.37</v>
      </c>
      <c r="G1061" s="40" t="s">
        <v>813</v>
      </c>
      <c r="H1061" s="44">
        <v>4</v>
      </c>
      <c r="I1061" s="40"/>
      <c r="J1061" s="44"/>
      <c r="K1061" s="17">
        <f t="shared" si="50"/>
        <v>4</v>
      </c>
      <c r="L1061" s="45">
        <f t="shared" si="51"/>
        <v>19.11</v>
      </c>
    </row>
    <row r="1062" spans="1:12" ht="41.4" x14ac:dyDescent="0.3">
      <c r="A1062" s="39">
        <v>1042</v>
      </c>
      <c r="B1062" s="40" t="s">
        <v>810</v>
      </c>
      <c r="C1062" s="40" t="s">
        <v>31</v>
      </c>
      <c r="D1062" s="41">
        <v>1082</v>
      </c>
      <c r="E1062" s="42" t="s">
        <v>2</v>
      </c>
      <c r="F1062" s="43">
        <f t="shared" si="49"/>
        <v>6.49</v>
      </c>
      <c r="G1062" s="40" t="s">
        <v>813</v>
      </c>
      <c r="H1062" s="44">
        <v>5</v>
      </c>
      <c r="I1062" s="40"/>
      <c r="J1062" s="44"/>
      <c r="K1062" s="17">
        <f t="shared" si="50"/>
        <v>5</v>
      </c>
      <c r="L1062" s="45">
        <f t="shared" si="51"/>
        <v>24.34</v>
      </c>
    </row>
    <row r="1063" spans="1:12" ht="41.4" x14ac:dyDescent="0.3">
      <c r="A1063" s="39">
        <v>1043</v>
      </c>
      <c r="B1063" s="40" t="s">
        <v>810</v>
      </c>
      <c r="C1063" s="40" t="s">
        <v>31</v>
      </c>
      <c r="D1063" s="41">
        <v>1062</v>
      </c>
      <c r="E1063" s="42" t="s">
        <v>2</v>
      </c>
      <c r="F1063" s="43">
        <f t="shared" si="49"/>
        <v>6.37</v>
      </c>
      <c r="G1063" s="40" t="s">
        <v>813</v>
      </c>
      <c r="H1063" s="44">
        <v>2</v>
      </c>
      <c r="I1063" s="40"/>
      <c r="J1063" s="44"/>
      <c r="K1063" s="17">
        <f t="shared" si="50"/>
        <v>2</v>
      </c>
      <c r="L1063" s="45">
        <f t="shared" si="51"/>
        <v>9.56</v>
      </c>
    </row>
    <row r="1064" spans="1:12" ht="41.4" x14ac:dyDescent="0.3">
      <c r="A1064" s="39">
        <v>1044</v>
      </c>
      <c r="B1064" s="40" t="s">
        <v>810</v>
      </c>
      <c r="C1064" s="40" t="s">
        <v>31</v>
      </c>
      <c r="D1064" s="41">
        <v>1062</v>
      </c>
      <c r="E1064" s="42" t="s">
        <v>2</v>
      </c>
      <c r="F1064" s="43">
        <f t="shared" si="49"/>
        <v>6.37</v>
      </c>
      <c r="G1064" s="40" t="s">
        <v>813</v>
      </c>
      <c r="H1064" s="44">
        <v>2</v>
      </c>
      <c r="I1064" s="40"/>
      <c r="J1064" s="44"/>
      <c r="K1064" s="17">
        <f t="shared" si="50"/>
        <v>2</v>
      </c>
      <c r="L1064" s="45">
        <f t="shared" si="51"/>
        <v>9.56</v>
      </c>
    </row>
    <row r="1065" spans="1:12" ht="41.4" x14ac:dyDescent="0.3">
      <c r="A1065" s="39">
        <v>1045</v>
      </c>
      <c r="B1065" s="40" t="s">
        <v>823</v>
      </c>
      <c r="C1065" s="40" t="s">
        <v>31</v>
      </c>
      <c r="D1065" s="41">
        <v>1002</v>
      </c>
      <c r="E1065" s="42" t="s">
        <v>2</v>
      </c>
      <c r="F1065" s="43">
        <f t="shared" ref="F1065:F1096" si="52">IF(D1065=0,0,IF(E1065=0,0,IF(IF(E1065="s",$F$4,IF(E1065="n",$F$3,0))&gt;0,ROUND(D1065/IF(E1065="s",$F$4,IF(E1065="n",$F$3,0)),2),0)))</f>
        <v>6.01</v>
      </c>
      <c r="G1065" s="40" t="s">
        <v>813</v>
      </c>
      <c r="H1065" s="44">
        <v>4</v>
      </c>
      <c r="I1065" s="40"/>
      <c r="J1065" s="44"/>
      <c r="K1065" s="17">
        <f t="shared" si="50"/>
        <v>4</v>
      </c>
      <c r="L1065" s="45">
        <f t="shared" si="51"/>
        <v>18.03</v>
      </c>
    </row>
    <row r="1066" spans="1:12" ht="41.4" x14ac:dyDescent="0.3">
      <c r="A1066" s="39">
        <v>1046</v>
      </c>
      <c r="B1066" s="40" t="s">
        <v>823</v>
      </c>
      <c r="C1066" s="40" t="s">
        <v>31</v>
      </c>
      <c r="D1066" s="41">
        <v>1042</v>
      </c>
      <c r="E1066" s="42" t="s">
        <v>2</v>
      </c>
      <c r="F1066" s="43">
        <f t="shared" si="52"/>
        <v>6.25</v>
      </c>
      <c r="G1066" s="40" t="s">
        <v>813</v>
      </c>
      <c r="H1066" s="44">
        <v>2</v>
      </c>
      <c r="I1066" s="40"/>
      <c r="J1066" s="44"/>
      <c r="K1066" s="17">
        <f t="shared" si="50"/>
        <v>2</v>
      </c>
      <c r="L1066" s="45">
        <f t="shared" si="51"/>
        <v>9.3800000000000008</v>
      </c>
    </row>
    <row r="1067" spans="1:12" ht="41.4" x14ac:dyDescent="0.3">
      <c r="A1067" s="39">
        <v>1047</v>
      </c>
      <c r="B1067" s="40" t="s">
        <v>810</v>
      </c>
      <c r="C1067" s="40" t="s">
        <v>31</v>
      </c>
      <c r="D1067" s="41">
        <v>1041</v>
      </c>
      <c r="E1067" s="42" t="s">
        <v>2</v>
      </c>
      <c r="F1067" s="43">
        <f t="shared" si="52"/>
        <v>6.24</v>
      </c>
      <c r="G1067" s="40" t="s">
        <v>813</v>
      </c>
      <c r="H1067" s="44">
        <v>2</v>
      </c>
      <c r="I1067" s="40"/>
      <c r="J1067" s="44"/>
      <c r="K1067" s="17">
        <f t="shared" si="50"/>
        <v>2</v>
      </c>
      <c r="L1067" s="45">
        <f t="shared" si="51"/>
        <v>9.36</v>
      </c>
    </row>
    <row r="1068" spans="1:12" ht="69" x14ac:dyDescent="0.3">
      <c r="A1068" s="39">
        <v>1048</v>
      </c>
      <c r="B1068" s="40" t="s">
        <v>824</v>
      </c>
      <c r="C1068" s="40" t="s">
        <v>825</v>
      </c>
      <c r="D1068" s="41">
        <v>923</v>
      </c>
      <c r="E1068" s="42" t="s">
        <v>2</v>
      </c>
      <c r="F1068" s="43">
        <f t="shared" si="52"/>
        <v>5.53</v>
      </c>
      <c r="G1068" s="40" t="s">
        <v>826</v>
      </c>
      <c r="H1068" s="44">
        <v>3</v>
      </c>
      <c r="I1068" s="40" t="s">
        <v>827</v>
      </c>
      <c r="J1068" s="44">
        <v>118</v>
      </c>
      <c r="K1068" s="17">
        <f t="shared" si="50"/>
        <v>121</v>
      </c>
      <c r="L1068" s="45">
        <f t="shared" si="51"/>
        <v>501.85</v>
      </c>
    </row>
    <row r="1069" spans="1:12" ht="55.2" x14ac:dyDescent="0.3">
      <c r="A1069" s="39">
        <v>1049</v>
      </c>
      <c r="B1069" s="40" t="s">
        <v>828</v>
      </c>
      <c r="C1069" s="40" t="s">
        <v>28</v>
      </c>
      <c r="D1069" s="41">
        <v>949</v>
      </c>
      <c r="E1069" s="42" t="s">
        <v>2</v>
      </c>
      <c r="F1069" s="43">
        <f t="shared" si="52"/>
        <v>5.69</v>
      </c>
      <c r="G1069" s="40" t="s">
        <v>829</v>
      </c>
      <c r="H1069" s="44">
        <v>2</v>
      </c>
      <c r="I1069" s="40" t="s">
        <v>830</v>
      </c>
      <c r="J1069" s="44">
        <v>52</v>
      </c>
      <c r="K1069" s="17">
        <f t="shared" si="50"/>
        <v>54</v>
      </c>
      <c r="L1069" s="45">
        <f t="shared" si="51"/>
        <v>230.45</v>
      </c>
    </row>
    <row r="1070" spans="1:12" ht="41.4" x14ac:dyDescent="0.3">
      <c r="A1070" s="39">
        <v>1050</v>
      </c>
      <c r="B1070" s="40" t="s">
        <v>824</v>
      </c>
      <c r="C1070" s="40" t="s">
        <v>825</v>
      </c>
      <c r="D1070" s="41">
        <v>843</v>
      </c>
      <c r="E1070" s="42" t="s">
        <v>2</v>
      </c>
      <c r="F1070" s="43">
        <f t="shared" si="52"/>
        <v>5.05</v>
      </c>
      <c r="G1070" s="40" t="s">
        <v>831</v>
      </c>
      <c r="H1070" s="44">
        <v>3</v>
      </c>
      <c r="I1070" s="40"/>
      <c r="J1070" s="44"/>
      <c r="K1070" s="17">
        <f t="shared" si="50"/>
        <v>3</v>
      </c>
      <c r="L1070" s="45">
        <f t="shared" si="51"/>
        <v>11.36</v>
      </c>
    </row>
    <row r="1071" spans="1:12" ht="55.2" x14ac:dyDescent="0.3">
      <c r="A1071" s="39">
        <v>1051</v>
      </c>
      <c r="B1071" s="40" t="s">
        <v>824</v>
      </c>
      <c r="C1071" s="40" t="s">
        <v>825</v>
      </c>
      <c r="D1071" s="41">
        <v>843</v>
      </c>
      <c r="E1071" s="42" t="s">
        <v>2</v>
      </c>
      <c r="F1071" s="43">
        <f t="shared" si="52"/>
        <v>5.05</v>
      </c>
      <c r="G1071" s="40" t="s">
        <v>832</v>
      </c>
      <c r="H1071" s="44">
        <v>4</v>
      </c>
      <c r="I1071" s="40" t="s">
        <v>833</v>
      </c>
      <c r="J1071" s="44">
        <v>31</v>
      </c>
      <c r="K1071" s="17">
        <f t="shared" si="50"/>
        <v>35</v>
      </c>
      <c r="L1071" s="45">
        <f t="shared" si="51"/>
        <v>132.56</v>
      </c>
    </row>
    <row r="1072" spans="1:12" ht="55.2" x14ac:dyDescent="0.3">
      <c r="A1072" s="39">
        <v>1052</v>
      </c>
      <c r="B1072" s="40" t="s">
        <v>834</v>
      </c>
      <c r="C1072" s="40" t="s">
        <v>825</v>
      </c>
      <c r="D1072" s="41">
        <v>910</v>
      </c>
      <c r="E1072" s="42" t="s">
        <v>2</v>
      </c>
      <c r="F1072" s="43">
        <f t="shared" si="52"/>
        <v>5.45</v>
      </c>
      <c r="G1072" s="40" t="s">
        <v>826</v>
      </c>
      <c r="H1072" s="44">
        <v>10</v>
      </c>
      <c r="I1072" s="40" t="s">
        <v>835</v>
      </c>
      <c r="J1072" s="44">
        <v>81</v>
      </c>
      <c r="K1072" s="17">
        <f t="shared" si="50"/>
        <v>91</v>
      </c>
      <c r="L1072" s="45">
        <f t="shared" si="51"/>
        <v>371.96</v>
      </c>
    </row>
    <row r="1073" spans="1:12" ht="69" x14ac:dyDescent="0.3">
      <c r="A1073" s="39">
        <v>1053</v>
      </c>
      <c r="B1073" s="40" t="s">
        <v>836</v>
      </c>
      <c r="C1073" s="40" t="s">
        <v>31</v>
      </c>
      <c r="D1073" s="41">
        <v>1022</v>
      </c>
      <c r="E1073" s="42" t="s">
        <v>2</v>
      </c>
      <c r="F1073" s="43">
        <f t="shared" si="52"/>
        <v>6.13</v>
      </c>
      <c r="G1073" s="40" t="s">
        <v>837</v>
      </c>
      <c r="H1073" s="44">
        <v>1</v>
      </c>
      <c r="I1073" s="40"/>
      <c r="J1073" s="44"/>
      <c r="K1073" s="17">
        <f t="shared" si="50"/>
        <v>1</v>
      </c>
      <c r="L1073" s="45">
        <f t="shared" si="51"/>
        <v>4.5999999999999996</v>
      </c>
    </row>
    <row r="1074" spans="1:12" ht="55.2" x14ac:dyDescent="0.3">
      <c r="A1074" s="39">
        <v>1054</v>
      </c>
      <c r="B1074" s="40" t="s">
        <v>838</v>
      </c>
      <c r="C1074" s="40" t="s">
        <v>74</v>
      </c>
      <c r="D1074" s="41">
        <v>923</v>
      </c>
      <c r="E1074" s="42" t="s">
        <v>2</v>
      </c>
      <c r="F1074" s="43">
        <f t="shared" si="52"/>
        <v>5.53</v>
      </c>
      <c r="G1074" s="40"/>
      <c r="H1074" s="44"/>
      <c r="I1074" s="40" t="s">
        <v>839</v>
      </c>
      <c r="J1074" s="44">
        <v>48</v>
      </c>
      <c r="K1074" s="17">
        <f t="shared" si="50"/>
        <v>48</v>
      </c>
      <c r="L1074" s="45">
        <f t="shared" si="51"/>
        <v>199.08</v>
      </c>
    </row>
    <row r="1075" spans="1:12" ht="82.8" x14ac:dyDescent="0.3">
      <c r="A1075" s="39">
        <v>1055</v>
      </c>
      <c r="B1075" s="40" t="s">
        <v>430</v>
      </c>
      <c r="C1075" s="40" t="s">
        <v>25</v>
      </c>
      <c r="D1075" s="41">
        <v>1123</v>
      </c>
      <c r="E1075" s="42" t="s">
        <v>2</v>
      </c>
      <c r="F1075" s="43">
        <f t="shared" si="52"/>
        <v>6.73</v>
      </c>
      <c r="G1075" s="40" t="s">
        <v>840</v>
      </c>
      <c r="H1075" s="44">
        <v>4</v>
      </c>
      <c r="I1075" s="40"/>
      <c r="J1075" s="44"/>
      <c r="K1075" s="17">
        <f t="shared" si="50"/>
        <v>4</v>
      </c>
      <c r="L1075" s="45">
        <f t="shared" si="51"/>
        <v>20.190000000000001</v>
      </c>
    </row>
    <row r="1076" spans="1:12" ht="82.8" x14ac:dyDescent="0.3">
      <c r="A1076" s="39">
        <v>1056</v>
      </c>
      <c r="B1076" s="40" t="s">
        <v>841</v>
      </c>
      <c r="C1076" s="40" t="s">
        <v>31</v>
      </c>
      <c r="D1076" s="41">
        <v>1022</v>
      </c>
      <c r="E1076" s="42" t="s">
        <v>2</v>
      </c>
      <c r="F1076" s="43">
        <f t="shared" si="52"/>
        <v>6.13</v>
      </c>
      <c r="G1076" s="40" t="s">
        <v>842</v>
      </c>
      <c r="H1076" s="44">
        <v>4</v>
      </c>
      <c r="I1076" s="40"/>
      <c r="J1076" s="44"/>
      <c r="K1076" s="17">
        <f t="shared" si="50"/>
        <v>4</v>
      </c>
      <c r="L1076" s="45">
        <f t="shared" si="51"/>
        <v>18.39</v>
      </c>
    </row>
    <row r="1077" spans="1:12" ht="82.8" x14ac:dyDescent="0.3">
      <c r="A1077" s="39">
        <v>1057</v>
      </c>
      <c r="B1077" s="40" t="s">
        <v>430</v>
      </c>
      <c r="C1077" s="40" t="s">
        <v>31</v>
      </c>
      <c r="D1077" s="41">
        <v>1042</v>
      </c>
      <c r="E1077" s="42" t="s">
        <v>2</v>
      </c>
      <c r="F1077" s="43">
        <f t="shared" si="52"/>
        <v>6.25</v>
      </c>
      <c r="G1077" s="40" t="s">
        <v>842</v>
      </c>
      <c r="H1077" s="44">
        <v>4</v>
      </c>
      <c r="I1077" s="40"/>
      <c r="J1077" s="44"/>
      <c r="K1077" s="17">
        <f t="shared" si="50"/>
        <v>4</v>
      </c>
      <c r="L1077" s="45">
        <f t="shared" si="51"/>
        <v>18.75</v>
      </c>
    </row>
    <row r="1078" spans="1:12" ht="55.2" x14ac:dyDescent="0.3">
      <c r="A1078" s="39">
        <v>1058</v>
      </c>
      <c r="B1078" s="40" t="s">
        <v>838</v>
      </c>
      <c r="C1078" s="40" t="s">
        <v>74</v>
      </c>
      <c r="D1078" s="41">
        <v>863</v>
      </c>
      <c r="E1078" s="42" t="s">
        <v>2</v>
      </c>
      <c r="F1078" s="43">
        <f t="shared" si="52"/>
        <v>5.17</v>
      </c>
      <c r="G1078" s="40"/>
      <c r="H1078" s="44"/>
      <c r="I1078" s="40" t="s">
        <v>843</v>
      </c>
      <c r="J1078" s="44">
        <v>36</v>
      </c>
      <c r="K1078" s="17">
        <f t="shared" si="50"/>
        <v>36</v>
      </c>
      <c r="L1078" s="45">
        <f t="shared" si="51"/>
        <v>139.59</v>
      </c>
    </row>
    <row r="1079" spans="1:12" ht="55.2" x14ac:dyDescent="0.3">
      <c r="A1079" s="39">
        <v>1059</v>
      </c>
      <c r="B1079" s="40" t="s">
        <v>838</v>
      </c>
      <c r="C1079" s="40" t="s">
        <v>28</v>
      </c>
      <c r="D1079" s="41">
        <v>949</v>
      </c>
      <c r="E1079" s="42" t="s">
        <v>2</v>
      </c>
      <c r="F1079" s="43">
        <f t="shared" si="52"/>
        <v>5.69</v>
      </c>
      <c r="G1079" s="40"/>
      <c r="H1079" s="44"/>
      <c r="I1079" s="40" t="s">
        <v>844</v>
      </c>
      <c r="J1079" s="44">
        <v>12</v>
      </c>
      <c r="K1079" s="17">
        <f t="shared" si="50"/>
        <v>12</v>
      </c>
      <c r="L1079" s="45">
        <f t="shared" si="51"/>
        <v>51.21</v>
      </c>
    </row>
    <row r="1080" spans="1:12" ht="69" x14ac:dyDescent="0.3">
      <c r="A1080" s="39">
        <v>1060</v>
      </c>
      <c r="B1080" s="40" t="s">
        <v>845</v>
      </c>
      <c r="C1080" s="40" t="s">
        <v>846</v>
      </c>
      <c r="D1080" s="41">
        <v>843</v>
      </c>
      <c r="E1080" s="42" t="s">
        <v>2</v>
      </c>
      <c r="F1080" s="43">
        <f t="shared" si="52"/>
        <v>5.05</v>
      </c>
      <c r="G1080" s="40" t="s">
        <v>847</v>
      </c>
      <c r="H1080" s="44">
        <v>13</v>
      </c>
      <c r="I1080" s="40"/>
      <c r="J1080" s="44"/>
      <c r="K1080" s="17">
        <f t="shared" si="50"/>
        <v>13</v>
      </c>
      <c r="L1080" s="45">
        <f t="shared" si="51"/>
        <v>49.24</v>
      </c>
    </row>
    <row r="1081" spans="1:12" ht="41.4" x14ac:dyDescent="0.3">
      <c r="A1081" s="39">
        <v>1061</v>
      </c>
      <c r="B1081" s="40" t="s">
        <v>845</v>
      </c>
      <c r="C1081" s="40" t="s">
        <v>74</v>
      </c>
      <c r="D1081" s="41">
        <v>830</v>
      </c>
      <c r="E1081" s="42" t="s">
        <v>2</v>
      </c>
      <c r="F1081" s="43">
        <f t="shared" si="52"/>
        <v>4.9800000000000004</v>
      </c>
      <c r="G1081" s="40" t="s">
        <v>848</v>
      </c>
      <c r="H1081" s="44">
        <v>4</v>
      </c>
      <c r="I1081" s="40"/>
      <c r="J1081" s="44"/>
      <c r="K1081" s="17">
        <f t="shared" si="50"/>
        <v>4</v>
      </c>
      <c r="L1081" s="45">
        <f t="shared" si="51"/>
        <v>14.94</v>
      </c>
    </row>
    <row r="1082" spans="1:12" ht="124.2" x14ac:dyDescent="0.3">
      <c r="A1082" s="39">
        <v>1062</v>
      </c>
      <c r="B1082" s="40" t="s">
        <v>845</v>
      </c>
      <c r="C1082" s="40" t="s">
        <v>74</v>
      </c>
      <c r="D1082" s="41">
        <v>1047</v>
      </c>
      <c r="E1082" s="42" t="s">
        <v>2</v>
      </c>
      <c r="F1082" s="43">
        <f t="shared" si="52"/>
        <v>6.28</v>
      </c>
      <c r="G1082" s="40" t="s">
        <v>849</v>
      </c>
      <c r="H1082" s="44">
        <v>22</v>
      </c>
      <c r="I1082" s="40"/>
      <c r="J1082" s="44"/>
      <c r="K1082" s="17">
        <f t="shared" si="50"/>
        <v>22</v>
      </c>
      <c r="L1082" s="45">
        <f t="shared" si="51"/>
        <v>103.62</v>
      </c>
    </row>
    <row r="1083" spans="1:12" ht="386.4" x14ac:dyDescent="0.3">
      <c r="A1083" s="39">
        <v>1063</v>
      </c>
      <c r="B1083" s="40" t="s">
        <v>845</v>
      </c>
      <c r="C1083" s="40" t="s">
        <v>74</v>
      </c>
      <c r="D1083" s="41">
        <v>890</v>
      </c>
      <c r="E1083" s="42" t="s">
        <v>2</v>
      </c>
      <c r="F1083" s="43">
        <f t="shared" si="52"/>
        <v>5.33</v>
      </c>
      <c r="G1083" s="40"/>
      <c r="H1083" s="44"/>
      <c r="I1083" s="40" t="s">
        <v>850</v>
      </c>
      <c r="J1083" s="44">
        <v>157.5</v>
      </c>
      <c r="K1083" s="17">
        <f t="shared" si="50"/>
        <v>157.5</v>
      </c>
      <c r="L1083" s="45">
        <f t="shared" si="51"/>
        <v>629.61</v>
      </c>
    </row>
    <row r="1084" spans="1:12" ht="386.4" x14ac:dyDescent="0.3">
      <c r="A1084" s="39">
        <v>1064</v>
      </c>
      <c r="B1084" s="40" t="s">
        <v>845</v>
      </c>
      <c r="C1084" s="40" t="s">
        <v>74</v>
      </c>
      <c r="D1084" s="41">
        <v>910</v>
      </c>
      <c r="E1084" s="42" t="s">
        <v>2</v>
      </c>
      <c r="F1084" s="43">
        <f t="shared" si="52"/>
        <v>5.45</v>
      </c>
      <c r="G1084" s="40"/>
      <c r="H1084" s="44"/>
      <c r="I1084" s="40" t="s">
        <v>851</v>
      </c>
      <c r="J1084" s="44">
        <v>157.5</v>
      </c>
      <c r="K1084" s="17">
        <f t="shared" si="50"/>
        <v>157.5</v>
      </c>
      <c r="L1084" s="45">
        <f t="shared" si="51"/>
        <v>643.78</v>
      </c>
    </row>
    <row r="1085" spans="1:12" ht="386.4" x14ac:dyDescent="0.3">
      <c r="A1085" s="39">
        <v>1065</v>
      </c>
      <c r="B1085" s="40" t="s">
        <v>845</v>
      </c>
      <c r="C1085" s="40" t="s">
        <v>74</v>
      </c>
      <c r="D1085" s="41">
        <v>910</v>
      </c>
      <c r="E1085" s="42" t="s">
        <v>2</v>
      </c>
      <c r="F1085" s="43">
        <f t="shared" si="52"/>
        <v>5.45</v>
      </c>
      <c r="G1085" s="40"/>
      <c r="H1085" s="44"/>
      <c r="I1085" s="40" t="s">
        <v>852</v>
      </c>
      <c r="J1085" s="44">
        <v>157.5</v>
      </c>
      <c r="K1085" s="17">
        <f t="shared" si="50"/>
        <v>157.5</v>
      </c>
      <c r="L1085" s="45">
        <f t="shared" si="51"/>
        <v>643.78</v>
      </c>
    </row>
    <row r="1086" spans="1:12" ht="409.6" x14ac:dyDescent="0.3">
      <c r="A1086" s="39">
        <v>1066</v>
      </c>
      <c r="B1086" s="40" t="s">
        <v>845</v>
      </c>
      <c r="C1086" s="40" t="s">
        <v>74</v>
      </c>
      <c r="D1086" s="41">
        <v>910</v>
      </c>
      <c r="E1086" s="42" t="s">
        <v>2</v>
      </c>
      <c r="F1086" s="43">
        <f t="shared" si="52"/>
        <v>5.45</v>
      </c>
      <c r="G1086" s="40"/>
      <c r="H1086" s="44"/>
      <c r="I1086" s="40" t="s">
        <v>853</v>
      </c>
      <c r="J1086" s="44">
        <v>172.5</v>
      </c>
      <c r="K1086" s="17">
        <f t="shared" si="50"/>
        <v>172.5</v>
      </c>
      <c r="L1086" s="45">
        <f t="shared" si="51"/>
        <v>705.09</v>
      </c>
    </row>
    <row r="1087" spans="1:12" ht="409.6" x14ac:dyDescent="0.3">
      <c r="A1087" s="39">
        <v>1067</v>
      </c>
      <c r="B1087" s="40" t="s">
        <v>845</v>
      </c>
      <c r="C1087" s="40" t="s">
        <v>74</v>
      </c>
      <c r="D1087" s="41">
        <v>910</v>
      </c>
      <c r="E1087" s="42" t="s">
        <v>2</v>
      </c>
      <c r="F1087" s="43">
        <f t="shared" si="52"/>
        <v>5.45</v>
      </c>
      <c r="G1087" s="40"/>
      <c r="H1087" s="44"/>
      <c r="I1087" s="40" t="s">
        <v>854</v>
      </c>
      <c r="J1087" s="44">
        <v>163</v>
      </c>
      <c r="K1087" s="17">
        <f t="shared" si="50"/>
        <v>163</v>
      </c>
      <c r="L1087" s="45">
        <f t="shared" si="51"/>
        <v>666.26</v>
      </c>
    </row>
    <row r="1088" spans="1:12" ht="386.4" x14ac:dyDescent="0.3">
      <c r="A1088" s="39">
        <v>1068</v>
      </c>
      <c r="B1088" s="40" t="s">
        <v>845</v>
      </c>
      <c r="C1088" s="40" t="s">
        <v>74</v>
      </c>
      <c r="D1088" s="41">
        <v>850</v>
      </c>
      <c r="E1088" s="42" t="s">
        <v>2</v>
      </c>
      <c r="F1088" s="43">
        <f t="shared" si="52"/>
        <v>5.0999999999999996</v>
      </c>
      <c r="G1088" s="40"/>
      <c r="H1088" s="44"/>
      <c r="I1088" s="40" t="s">
        <v>855</v>
      </c>
      <c r="J1088" s="44">
        <v>150</v>
      </c>
      <c r="K1088" s="17">
        <f t="shared" si="50"/>
        <v>150</v>
      </c>
      <c r="L1088" s="45">
        <f t="shared" si="51"/>
        <v>573.75</v>
      </c>
    </row>
    <row r="1089" spans="1:12" ht="409.6" x14ac:dyDescent="0.3">
      <c r="A1089" s="39">
        <v>1069</v>
      </c>
      <c r="B1089" s="40" t="s">
        <v>845</v>
      </c>
      <c r="C1089" s="40" t="s">
        <v>74</v>
      </c>
      <c r="D1089" s="41">
        <v>910</v>
      </c>
      <c r="E1089" s="42" t="s">
        <v>2</v>
      </c>
      <c r="F1089" s="43">
        <f t="shared" si="52"/>
        <v>5.45</v>
      </c>
      <c r="G1089" s="40"/>
      <c r="H1089" s="44"/>
      <c r="I1089" s="40" t="s">
        <v>856</v>
      </c>
      <c r="J1089" s="44">
        <v>165</v>
      </c>
      <c r="K1089" s="17">
        <f t="shared" si="50"/>
        <v>165</v>
      </c>
      <c r="L1089" s="45">
        <f t="shared" si="51"/>
        <v>674.44</v>
      </c>
    </row>
    <row r="1090" spans="1:12" ht="409.6" x14ac:dyDescent="0.3">
      <c r="A1090" s="39">
        <v>1070</v>
      </c>
      <c r="B1090" s="40" t="s">
        <v>845</v>
      </c>
      <c r="C1090" s="40" t="s">
        <v>74</v>
      </c>
      <c r="D1090" s="41">
        <v>910</v>
      </c>
      <c r="E1090" s="42" t="s">
        <v>2</v>
      </c>
      <c r="F1090" s="43">
        <f t="shared" si="52"/>
        <v>5.45</v>
      </c>
      <c r="G1090" s="40"/>
      <c r="H1090" s="44"/>
      <c r="I1090" s="40" t="s">
        <v>857</v>
      </c>
      <c r="J1090" s="44">
        <v>159.75</v>
      </c>
      <c r="K1090" s="17">
        <f t="shared" si="50"/>
        <v>159.75</v>
      </c>
      <c r="L1090" s="45">
        <f t="shared" si="51"/>
        <v>652.98</v>
      </c>
    </row>
    <row r="1091" spans="1:12" ht="110.4" x14ac:dyDescent="0.3">
      <c r="A1091" s="39">
        <v>1071</v>
      </c>
      <c r="B1091" s="40" t="s">
        <v>845</v>
      </c>
      <c r="C1091" s="40" t="s">
        <v>74</v>
      </c>
      <c r="D1091" s="41">
        <v>910</v>
      </c>
      <c r="E1091" s="42" t="s">
        <v>2</v>
      </c>
      <c r="F1091" s="43">
        <f t="shared" si="52"/>
        <v>5.45</v>
      </c>
      <c r="G1091" s="40"/>
      <c r="H1091" s="44"/>
      <c r="I1091" s="40" t="s">
        <v>858</v>
      </c>
      <c r="J1091" s="44">
        <v>45</v>
      </c>
      <c r="K1091" s="17">
        <f t="shared" si="50"/>
        <v>45</v>
      </c>
      <c r="L1091" s="45">
        <f t="shared" si="51"/>
        <v>183.94</v>
      </c>
    </row>
    <row r="1092" spans="1:12" ht="409.6" x14ac:dyDescent="0.3">
      <c r="A1092" s="39">
        <v>1072</v>
      </c>
      <c r="B1092" s="40" t="s">
        <v>845</v>
      </c>
      <c r="C1092" s="40" t="s">
        <v>74</v>
      </c>
      <c r="D1092" s="41">
        <v>910</v>
      </c>
      <c r="E1092" s="42" t="s">
        <v>2</v>
      </c>
      <c r="F1092" s="43">
        <f t="shared" si="52"/>
        <v>5.45</v>
      </c>
      <c r="G1092" s="40"/>
      <c r="H1092" s="44"/>
      <c r="I1092" s="40" t="s">
        <v>859</v>
      </c>
      <c r="J1092" s="44">
        <v>179</v>
      </c>
      <c r="K1092" s="17">
        <f t="shared" si="50"/>
        <v>179</v>
      </c>
      <c r="L1092" s="45">
        <f t="shared" si="51"/>
        <v>731.66</v>
      </c>
    </row>
    <row r="1093" spans="1:12" ht="220.8" x14ac:dyDescent="0.3">
      <c r="A1093" s="39">
        <v>1073</v>
      </c>
      <c r="B1093" s="40" t="s">
        <v>845</v>
      </c>
      <c r="C1093" s="40" t="s">
        <v>74</v>
      </c>
      <c r="D1093" s="41">
        <v>910</v>
      </c>
      <c r="E1093" s="42" t="s">
        <v>2</v>
      </c>
      <c r="F1093" s="43">
        <f t="shared" si="52"/>
        <v>5.45</v>
      </c>
      <c r="G1093" s="40"/>
      <c r="H1093" s="44"/>
      <c r="I1093" s="40" t="s">
        <v>860</v>
      </c>
      <c r="J1093" s="44">
        <v>90</v>
      </c>
      <c r="K1093" s="17">
        <f t="shared" si="50"/>
        <v>90</v>
      </c>
      <c r="L1093" s="45">
        <f t="shared" si="51"/>
        <v>367.88</v>
      </c>
    </row>
    <row r="1094" spans="1:12" ht="409.6" x14ac:dyDescent="0.3">
      <c r="A1094" s="39">
        <v>1074</v>
      </c>
      <c r="B1094" s="40" t="s">
        <v>845</v>
      </c>
      <c r="C1094" s="40" t="s">
        <v>74</v>
      </c>
      <c r="D1094" s="41">
        <v>870</v>
      </c>
      <c r="E1094" s="42" t="s">
        <v>2</v>
      </c>
      <c r="F1094" s="43">
        <f t="shared" si="52"/>
        <v>5.21</v>
      </c>
      <c r="G1094" s="40"/>
      <c r="H1094" s="44"/>
      <c r="I1094" s="40" t="s">
        <v>861</v>
      </c>
      <c r="J1094" s="44">
        <v>165.5</v>
      </c>
      <c r="K1094" s="17">
        <f t="shared" si="50"/>
        <v>165.5</v>
      </c>
      <c r="L1094" s="45">
        <f t="shared" si="51"/>
        <v>646.69000000000005</v>
      </c>
    </row>
    <row r="1095" spans="1:12" ht="96.6" x14ac:dyDescent="0.3">
      <c r="A1095" s="39">
        <v>1075</v>
      </c>
      <c r="B1095" s="40" t="s">
        <v>845</v>
      </c>
      <c r="C1095" s="40" t="s">
        <v>74</v>
      </c>
      <c r="D1095" s="41">
        <v>890</v>
      </c>
      <c r="E1095" s="42" t="s">
        <v>2</v>
      </c>
      <c r="F1095" s="43">
        <f t="shared" si="52"/>
        <v>5.33</v>
      </c>
      <c r="G1095" s="40" t="s">
        <v>862</v>
      </c>
      <c r="H1095" s="44">
        <v>13</v>
      </c>
      <c r="I1095" s="40"/>
      <c r="J1095" s="44"/>
      <c r="K1095" s="17">
        <f t="shared" si="50"/>
        <v>13</v>
      </c>
      <c r="L1095" s="45">
        <f t="shared" si="51"/>
        <v>51.97</v>
      </c>
    </row>
    <row r="1096" spans="1:12" ht="82.8" x14ac:dyDescent="0.3">
      <c r="A1096" s="39">
        <v>1076</v>
      </c>
      <c r="B1096" s="40" t="s">
        <v>845</v>
      </c>
      <c r="C1096" s="40" t="s">
        <v>74</v>
      </c>
      <c r="D1096" s="41">
        <v>830</v>
      </c>
      <c r="E1096" s="42" t="s">
        <v>2</v>
      </c>
      <c r="F1096" s="43">
        <f t="shared" si="52"/>
        <v>4.9800000000000004</v>
      </c>
      <c r="G1096" s="40" t="s">
        <v>863</v>
      </c>
      <c r="H1096" s="44">
        <v>13</v>
      </c>
      <c r="I1096" s="40"/>
      <c r="J1096" s="44"/>
      <c r="K1096" s="17">
        <f t="shared" si="50"/>
        <v>13</v>
      </c>
      <c r="L1096" s="45">
        <f t="shared" si="51"/>
        <v>48.56</v>
      </c>
    </row>
    <row r="1097" spans="1:12" ht="17.399999999999999" x14ac:dyDescent="0.3">
      <c r="A1097" s="51" t="s">
        <v>864</v>
      </c>
      <c r="B1097" s="52"/>
      <c r="C1097" s="68"/>
      <c r="D1097" s="69"/>
      <c r="E1097" s="70"/>
      <c r="F1097" s="68"/>
      <c r="G1097" s="68"/>
      <c r="H1097" s="70"/>
      <c r="I1097" s="68"/>
      <c r="J1097" s="70"/>
      <c r="K1097" s="17">
        <f t="shared" si="50"/>
        <v>0</v>
      </c>
      <c r="L1097" s="45">
        <f t="shared" si="51"/>
        <v>0</v>
      </c>
    </row>
    <row r="1098" spans="1:12" ht="55.2" x14ac:dyDescent="0.3">
      <c r="A1098" s="39">
        <v>1077</v>
      </c>
      <c r="B1098" s="40" t="s">
        <v>865</v>
      </c>
      <c r="C1098" s="40" t="s">
        <v>866</v>
      </c>
      <c r="D1098" s="41">
        <v>588</v>
      </c>
      <c r="E1098" s="42" t="s">
        <v>2</v>
      </c>
      <c r="F1098" s="43">
        <v>3.52</v>
      </c>
      <c r="G1098" s="40" t="s">
        <v>867</v>
      </c>
      <c r="H1098" s="44">
        <v>1</v>
      </c>
      <c r="I1098" s="40"/>
      <c r="J1098" s="44"/>
      <c r="K1098" s="17">
        <f t="shared" si="50"/>
        <v>1</v>
      </c>
      <c r="L1098" s="45">
        <f t="shared" si="51"/>
        <v>2.64</v>
      </c>
    </row>
    <row r="1099" spans="1:12" ht="27.6" x14ac:dyDescent="0.3">
      <c r="A1099" s="39">
        <v>1078</v>
      </c>
      <c r="B1099" s="40" t="s">
        <v>865</v>
      </c>
      <c r="C1099" s="40" t="s">
        <v>866</v>
      </c>
      <c r="D1099" s="41">
        <v>588</v>
      </c>
      <c r="E1099" s="42" t="s">
        <v>2</v>
      </c>
      <c r="F1099" s="43">
        <v>3.52</v>
      </c>
      <c r="G1099" s="40" t="s">
        <v>289</v>
      </c>
      <c r="H1099" s="44">
        <v>2</v>
      </c>
      <c r="I1099" s="40"/>
      <c r="J1099" s="44"/>
      <c r="K1099" s="17">
        <f t="shared" si="50"/>
        <v>2</v>
      </c>
      <c r="L1099" s="45">
        <f t="shared" si="51"/>
        <v>5.28</v>
      </c>
    </row>
    <row r="1100" spans="1:12" ht="69" x14ac:dyDescent="0.3">
      <c r="A1100" s="39">
        <v>1079</v>
      </c>
      <c r="B1100" s="40" t="s">
        <v>865</v>
      </c>
      <c r="C1100" s="40" t="s">
        <v>866</v>
      </c>
      <c r="D1100" s="41">
        <v>843</v>
      </c>
      <c r="E1100" s="42" t="s">
        <v>2</v>
      </c>
      <c r="F1100" s="43">
        <v>5.05</v>
      </c>
      <c r="G1100" s="40" t="s">
        <v>868</v>
      </c>
      <c r="H1100" s="44">
        <v>5</v>
      </c>
      <c r="I1100" s="40"/>
      <c r="J1100" s="44"/>
      <c r="K1100" s="17">
        <f t="shared" ref="K1100:K1101" si="53">H1100+J1100</f>
        <v>5</v>
      </c>
      <c r="L1100" s="45">
        <f t="shared" si="51"/>
        <v>18.940000000000001</v>
      </c>
    </row>
    <row r="1101" spans="1:12" ht="69" x14ac:dyDescent="0.3">
      <c r="A1101" s="39">
        <v>1080</v>
      </c>
      <c r="B1101" s="40" t="s">
        <v>865</v>
      </c>
      <c r="C1101" s="40" t="s">
        <v>866</v>
      </c>
      <c r="D1101" s="41">
        <v>912</v>
      </c>
      <c r="E1101" s="42" t="s">
        <v>2</v>
      </c>
      <c r="F1101" s="43">
        <v>5.47</v>
      </c>
      <c r="G1101" s="40" t="s">
        <v>868</v>
      </c>
      <c r="H1101" s="44">
        <v>5</v>
      </c>
      <c r="I1101" s="40"/>
      <c r="J1101" s="44"/>
      <c r="K1101" s="17">
        <f t="shared" si="53"/>
        <v>5</v>
      </c>
      <c r="L1101" s="45">
        <f t="shared" ref="L1101" si="54">ROUND(K1101*F1101*$L$4,2)</f>
        <v>20.51</v>
      </c>
    </row>
  </sheetData>
  <autoFilter ref="A7:L7"/>
  <mergeCells count="12">
    <mergeCell ref="A9:G9"/>
    <mergeCell ref="A10:G10"/>
    <mergeCell ref="B61:C61"/>
    <mergeCell ref="A2:J2"/>
    <mergeCell ref="A8:G8"/>
    <mergeCell ref="E5:E6"/>
    <mergeCell ref="F5:F6"/>
    <mergeCell ref="B1:C1"/>
    <mergeCell ref="A5:A6"/>
    <mergeCell ref="B5:B6"/>
    <mergeCell ref="C5:C6"/>
    <mergeCell ref="D5:D6"/>
  </mergeCells>
  <pageMargins left="0.7" right="0.7" top="0.75" bottom="0.75" header="0.3" footer="0.3"/>
  <pageSetup paperSize="9" scale="38" fitToHeight="0"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VP_11.2020</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policijas aprēķins 2020.gada novembrim</dc:title>
  <dc:subject>pielikums anotācijai</dc:subject>
  <dc:creator>Inga Ošiņa</dc:creator>
  <dc:description>67219608, inga.osina@iem.gov.lv</dc:description>
  <cp:lastModifiedBy>Inga Ošiņa</cp:lastModifiedBy>
  <cp:lastPrinted>2020-12-15T13:50:13Z</cp:lastPrinted>
  <dcterms:created xsi:type="dcterms:W3CDTF">2020-12-11T13:21:29Z</dcterms:created>
  <dcterms:modified xsi:type="dcterms:W3CDTF">2020-12-15T13:50:18Z</dcterms:modified>
</cp:coreProperties>
</file>