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mani_virzitie_normativie_akti\2020\Grozijumi_MKnot685_no_2021\uz_saskanosanu 16.11.2020 (5937)\"/>
    </mc:Choice>
  </mc:AlternateContent>
  <xr:revisionPtr revIDLastSave="0" documentId="13_ncr:1_{8B006CA1-6ED9-4038-9A79-3919A153E9EE}" xr6:coauthVersionLast="45" xr6:coauthVersionMax="45" xr10:uidLastSave="{00000000-0000-0000-0000-000000000000}"/>
  <bookViews>
    <workbookView xWindow="9480" yWindow="2265" windowWidth="17055" windowHeight="15450" tabRatio="924" xr2:uid="{2A6925A8-DFFE-464F-919D-CCAC93AACF9D}"/>
  </bookViews>
  <sheets>
    <sheet name="pielikums 1.1." sheetId="29" r:id="rId1"/>
    <sheet name="pielikums 1.2." sheetId="25" r:id="rId2"/>
    <sheet name="pielikums 1.3." sheetId="26" r:id="rId3"/>
  </sheets>
  <externalReferences>
    <externalReference r:id="rId4"/>
  </externalReferences>
  <definedNames>
    <definedName name="_xlnm.Print_Area" localSheetId="0">'pielikums 1.1.'!$A$1:$D$9</definedName>
    <definedName name="_xlnm.Print_Area" localSheetId="1">'pielikums 1.2.'!$C:$M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6" l="1"/>
  <c r="B9" i="29" l="1"/>
  <c r="B8" i="29" s="1"/>
  <c r="D8" i="29"/>
  <c r="C8" i="29"/>
  <c r="K14" i="26" l="1"/>
  <c r="K13" i="26"/>
  <c r="K11" i="26"/>
  <c r="K10" i="26"/>
  <c r="L10" i="26" s="1"/>
  <c r="M10" i="26" s="1"/>
  <c r="J14" i="26"/>
  <c r="H14" i="26"/>
  <c r="J13" i="26"/>
  <c r="H13" i="26"/>
  <c r="G12" i="26"/>
  <c r="F12" i="26"/>
  <c r="E12" i="26"/>
  <c r="D12" i="26"/>
  <c r="J11" i="26"/>
  <c r="H11" i="26"/>
  <c r="H10" i="26"/>
  <c r="G9" i="26"/>
  <c r="F9" i="26"/>
  <c r="E9" i="26"/>
  <c r="D9" i="26"/>
  <c r="H8" i="26"/>
  <c r="H6" i="26" s="1"/>
  <c r="H7" i="26"/>
  <c r="G6" i="26"/>
  <c r="F6" i="26"/>
  <c r="E6" i="26"/>
  <c r="D6" i="26"/>
  <c r="H9" i="26" l="1"/>
  <c r="L11" i="26"/>
  <c r="M11" i="26" s="1"/>
  <c r="H12" i="26"/>
  <c r="L13" i="26"/>
  <c r="M13" i="26" s="1"/>
  <c r="L14" i="26"/>
  <c r="M14" i="26" s="1"/>
  <c r="M16" i="26" l="1"/>
</calcChain>
</file>

<file path=xl/sharedStrings.xml><?xml version="1.0" encoding="utf-8"?>
<sst xmlns="http://schemas.openxmlformats.org/spreadsheetml/2006/main" count="83" uniqueCount="70">
  <si>
    <t>Kopā</t>
  </si>
  <si>
    <t>Veselības ministrija</t>
  </si>
  <si>
    <t>1.</t>
  </si>
  <si>
    <t>2.</t>
  </si>
  <si>
    <t>Nr.p.k.</t>
  </si>
  <si>
    <t>Augstskolas izdevumi</t>
  </si>
  <si>
    <t>Ārstniecības iestādes izdevumi</t>
  </si>
  <si>
    <t>2.1.</t>
  </si>
  <si>
    <t>Rezidenta atlīdzība</t>
  </si>
  <si>
    <t>2.1.1.</t>
  </si>
  <si>
    <t>Atalgojums</t>
  </si>
  <si>
    <t>2.1.1.1.</t>
  </si>
  <si>
    <t>t.sk. amatalga</t>
  </si>
  <si>
    <t>2.1.1.2.</t>
  </si>
  <si>
    <t>t.sk. pārējie izdevumi rezidentu atlīdzībai - samaksa par dežūru stundām virs normālā darba laika (24 h mēnesī), piemaksas par nakts dežūrām, svētku dienām, mājas dežūrām un darba samaksas mainīgajai daļai</t>
  </si>
  <si>
    <t>2.1.2.</t>
  </si>
  <si>
    <t>VSAOI</t>
  </si>
  <si>
    <t>2.2.</t>
  </si>
  <si>
    <t>Rezidentu teorētisko un praktisko apmācību saistīto izdevumu apmaksai ārstniecības iestādē</t>
  </si>
  <si>
    <t>2.2.1.</t>
  </si>
  <si>
    <t xml:space="preserve">Ārstu un cita mācību personāla atlīdzībai </t>
  </si>
  <si>
    <t>2.2.1.1.</t>
  </si>
  <si>
    <t xml:space="preserve">Ārstu un cita mācību personāla atlīdzībai par rezidentu teorētisko un praktisko apmācību </t>
  </si>
  <si>
    <t>2.2.1.1.1.</t>
  </si>
  <si>
    <t>t.sk. atalgojums</t>
  </si>
  <si>
    <t>2.2.1.1.2.</t>
  </si>
  <si>
    <t>t.sk. VSAOI</t>
  </si>
  <si>
    <t>2.2.1.2.</t>
  </si>
  <si>
    <t>Ārstu atlīdzībai, kas atbildīgi par rezidentūras organizāciju (atalgojums un VSAOI)</t>
  </si>
  <si>
    <t>2.2.1.2.1.</t>
  </si>
  <si>
    <t>2.2.1.2.2.</t>
  </si>
  <si>
    <t>2.2.2.</t>
  </si>
  <si>
    <t xml:space="preserve">Ar rezidentūras organizēšanu  saistīto izdevumu segšanai </t>
  </si>
  <si>
    <t>2.2.2.1.</t>
  </si>
  <si>
    <t>t.sk.ar rezidenta pašizglītību saistītie izdevumi (izdevumi  medicīniskās literatūras, datu bāžu, grāmatu, u.c. iegādei bibliotēkai, aprīkojuma, datoru iegādei, u.tml., kas paliek ārstniecības iestādes īpašumā)</t>
  </si>
  <si>
    <t>2.2.2.2.</t>
  </si>
  <si>
    <t>t.sk.ar rezidentūras organizēšanu  saistīto izdevumu segšanai saimniecisko, komunālo un ārstniecības iestādes citu kārtējo izdevumu segšanai, kas attiecas uz rezidentūras organizēšanu ārstniecības iestādē, t.sk. rezidentu telpu iekārtošanas, identifikācijas  karšu iegādes, vienotas e-adreses nodrošināšanai, zīmogu izgatavošanas izdevumi u.tml.))</t>
  </si>
  <si>
    <r>
      <t xml:space="preserve">Nepieciešamais papildus finansējums rezidentiem, </t>
    </r>
    <r>
      <rPr>
        <b/>
        <i/>
        <sz val="10"/>
        <rFont val="Times New Roman"/>
        <family val="1"/>
        <charset val="186"/>
      </rPr>
      <t>euro</t>
    </r>
  </si>
  <si>
    <t>2020.gads - finanšu līdzekļu apmērs viena rezidenta apmācībai pirmajā un otrajā rezidentūras gadā pamatspecialitātē</t>
  </si>
  <si>
    <t>2020.gads - finanšu līdzekļu apmērs viena rezidenta apmācībai no trešā rezidentūras gada pamatspecialitātē un no pirmā rezidentūras gada papildspecialitātē un apakšspecialitātē</t>
  </si>
  <si>
    <t xml:space="preserve">Pārējās ārstniecības iestādēs 
(t.sk. budžeta iestādēs) </t>
  </si>
  <si>
    <t xml:space="preserve">Reģionālajā daudzprofilu slimnīcā vai ģimenes (vispārējās prakses) ārsta praksē ārpus Rīgas </t>
  </si>
  <si>
    <t>Nr.</t>
  </si>
  <si>
    <t>Plānotais rezidentūras absolventu skaits 2020.gadā</t>
  </si>
  <si>
    <t>Plānotais vidējais rezidentu skaits 2020.gadā</t>
  </si>
  <si>
    <t xml:space="preserve"> Finanšu līdzekļu apmēra palielinājums mēnesim viena rezidenta apmācībai, euro</t>
  </si>
  <si>
    <t xml:space="preserve"> Finanšu līdzekļu apmēra palielinājums gadam plānotam rezidentu skaitam  apmācībai, euro</t>
  </si>
  <si>
    <t>5=2-3+4</t>
  </si>
  <si>
    <t>KOPĀ</t>
  </si>
  <si>
    <t>kopā, t.sk.</t>
  </si>
  <si>
    <t>Reģionālajā daudzprofilu slimnīcā vai ģimenes (vispārējās prakses) ārsta praksē ārpus Rīgas</t>
  </si>
  <si>
    <t>t.sk. no 3.gada pamatspecialitātē un papildspecialitātē un apakšspecialitātē no 1.gada, t.sk.</t>
  </si>
  <si>
    <t>t.sk. atlikušie, t.sk.</t>
  </si>
  <si>
    <r>
      <t xml:space="preserve">Pamatojoties uz Ministru kabineta 2020.gada 22.septembra sēdē izskatīto un atbalstīto informatīvo ziņojumu “Par priekšlikumiem valsts budžeta ieņēmumiem un izdevumiem 2021.gadam un ietvaram 2021.–2023.gadam” un protokollēmuma 34.punktu paredzētā finansējuma 2021.-2023.gadam ik gadu 183 005 047 euro apmērā sadalījums pa ministrijām  un programmām/apakšprogrammām, </t>
    </r>
    <r>
      <rPr>
        <i/>
        <sz val="12"/>
        <color theme="1"/>
        <rFont val="Times New Roman"/>
        <family val="1"/>
        <charset val="186"/>
      </rPr>
      <t>euro</t>
    </r>
  </si>
  <si>
    <t>Resori/budžeta programmas (apakšprogrammas)</t>
  </si>
  <si>
    <t>Nepieciešamas papildus finansējums kopā</t>
  </si>
  <si>
    <t>Finanasējums darba samaksas pieaugumam, lai saglabātu 2020.gada līmenī</t>
  </si>
  <si>
    <t>02.04.00 "Rezidentu apmācība"</t>
  </si>
  <si>
    <t>EKK 7470</t>
  </si>
  <si>
    <r>
      <t xml:space="preserve">Finanasējums darba samaksas pieaugumam </t>
    </r>
    <r>
      <rPr>
        <b/>
        <sz val="11"/>
        <color theme="1"/>
        <rFont val="Times New Roman"/>
        <family val="1"/>
      </rPr>
      <t>25,39% apmērā</t>
    </r>
    <r>
      <rPr>
        <sz val="11"/>
        <color theme="1"/>
        <rFont val="Times New Roman"/>
        <family val="1"/>
        <charset val="186"/>
      </rPr>
      <t xml:space="preserve"> no 2021.gada 1.janvāra </t>
    </r>
  </si>
  <si>
    <r>
      <t xml:space="preserve">2021.gads - finanšu līdzekļu apmērs viena rezidenta apmācībai pirmajā un otrajā rezidentūras gadā pamatspecialitātē - ar </t>
    </r>
    <r>
      <rPr>
        <b/>
        <u/>
        <sz val="10"/>
        <rFont val="Times New Roman"/>
        <family val="1"/>
        <charset val="186"/>
      </rPr>
      <t>pieaugumu 25,39% apmērā</t>
    </r>
  </si>
  <si>
    <r>
      <t xml:space="preserve">2021.gads - finanšu līdzekļu apmērs viena rezidenta apmācībai no trešā rezidentūras gada pamatspecialitātē un no pirmā rezidentūras gada papildspecialitātē un apakšspecialitātē - </t>
    </r>
    <r>
      <rPr>
        <b/>
        <u/>
        <sz val="10"/>
        <rFont val="Times New Roman"/>
        <family val="1"/>
        <charset val="186"/>
      </rPr>
      <t>ar pieaugumu 25,39% apmērā</t>
    </r>
  </si>
  <si>
    <t>Plānotais rezidentu skaits 2020.gada janvāris-septembris (mēnesī)</t>
  </si>
  <si>
    <t>Plānotais uzņemamo rezidentu skaits 2020.gadā</t>
  </si>
  <si>
    <t>Plānotais rezidentu skaits 2020.gada oktobrī-decembrī (mēnesī)</t>
  </si>
  <si>
    <t xml:space="preserve"> Finanšu līdzekļu apmērs mēnesim viena rezidenta apmācībai  - ar pieaugumu 25,39% apmērā, euro</t>
  </si>
  <si>
    <t xml:space="preserve"> Finanšu līdzekļu apmērs mēnesim viena rezidenta apmācībai  2020.gadā, euro</t>
  </si>
  <si>
    <t>Pielikums Nr.1.1.</t>
  </si>
  <si>
    <t>Pielikums Nr.1.2.</t>
  </si>
  <si>
    <t>Pielikums Nr.1.3.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</si>
</sst>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10"/>
      <name val="Arial Baltic"/>
      <charset val="186"/>
    </font>
    <font>
      <sz val="6"/>
      <name val="Times New Roman"/>
      <family val="1"/>
    </font>
    <font>
      <sz val="11"/>
      <color rgb="FF0070C0"/>
      <name val="Times New Roman"/>
      <family val="1"/>
    </font>
    <font>
      <sz val="11"/>
      <color theme="1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6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b/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10" fillId="0" borderId="0"/>
    <xf numFmtId="0" fontId="13" fillId="0" borderId="0"/>
    <xf numFmtId="0" fontId="13" fillId="0" borderId="0"/>
    <xf numFmtId="0" fontId="24" fillId="0" borderId="0"/>
    <xf numFmtId="0" fontId="25" fillId="0" borderId="0"/>
    <xf numFmtId="0" fontId="13" fillId="0" borderId="0"/>
    <xf numFmtId="0" fontId="8" fillId="0" borderId="0"/>
    <xf numFmtId="0" fontId="2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8">
    <xf numFmtId="0" fontId="0" fillId="0" borderId="0" xfId="0"/>
    <xf numFmtId="14" fontId="3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2" fontId="6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7" borderId="1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33" fillId="0" borderId="0" xfId="0" applyNumberFormat="1" applyFont="1"/>
    <xf numFmtId="4" fontId="20" fillId="0" borderId="0" xfId="0" applyNumberFormat="1" applyFont="1"/>
    <xf numFmtId="4" fontId="4" fillId="0" borderId="0" xfId="0" applyNumberFormat="1" applyFont="1"/>
    <xf numFmtId="4" fontId="21" fillId="0" borderId="0" xfId="0" applyNumberFormat="1" applyFont="1"/>
    <xf numFmtId="4" fontId="6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17" fillId="0" borderId="1" xfId="0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29" fillId="0" borderId="0" xfId="0" applyNumberFormat="1" applyFont="1" applyFill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31" fillId="0" borderId="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right" vertical="center" wrapText="1" indent="1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11" fillId="0" borderId="0" xfId="0" applyNumberFormat="1" applyFont="1" applyFill="1" applyAlignment="1">
      <alignment horizontal="right" vertical="center" wrapText="1"/>
    </xf>
  </cellXfs>
  <cellStyles count="17">
    <cellStyle name="Excel Built-in Normal" xfId="1" xr:uid="{14C84ADE-DD2B-4C23-953D-93DA5ECCB0BA}"/>
    <cellStyle name="Normal" xfId="0" builtinId="0"/>
    <cellStyle name="Normal 10 2" xfId="11" xr:uid="{366D8435-2694-4E3E-8552-A8503A34C34E}"/>
    <cellStyle name="Normal 14 2" xfId="9" xr:uid="{62013C79-685B-4EB1-81D3-06CF6DA1A7A6}"/>
    <cellStyle name="Normal 2" xfId="2" xr:uid="{B922C458-E73B-44A0-9912-D6193DD7A699}"/>
    <cellStyle name="Normal 2 2 2" xfId="3" xr:uid="{E3BE130D-48B6-4268-BA72-B5F020B49AE5}"/>
    <cellStyle name="Normal 2 2 2 2" xfId="7" xr:uid="{940F33D7-95EA-44DD-ADDE-1E5125BC0603}"/>
    <cellStyle name="Normal 2 3" xfId="4" xr:uid="{0C4E759A-E679-4B9E-8218-EEA7E5189F9D}"/>
    <cellStyle name="Normal 24 2 3 4 2 2 3 6 2" xfId="16" xr:uid="{86BBE06E-67BD-4B07-A427-8AFE2A2D9CBB}"/>
    <cellStyle name="Normal 24 2 3 4 2 2 3 6 3" xfId="13" xr:uid="{798B172C-2014-49CC-8D78-13BE4276FAE7}"/>
    <cellStyle name="Normal 24 2 3 4 2 2 7 3 2 2 4" xfId="15" xr:uid="{6CBCB452-5F45-4B06-BC33-0ABEC8C6FB2F}"/>
    <cellStyle name="Normal 24 2 3 4 2 2 7 3 2 4" xfId="14" xr:uid="{5078D0A5-7C44-44A4-B2BF-446E36FE8D76}"/>
    <cellStyle name="Normal 24 2 3 4 2 3 6 2 3 2 2 5" xfId="12" xr:uid="{DC7B9B23-86C9-4907-9890-B94195AC599A}"/>
    <cellStyle name="Normal 3" xfId="8" xr:uid="{74C3F255-FFFD-4C52-B762-75414AD83E1D}"/>
    <cellStyle name="Normal 4" xfId="6" xr:uid="{DB1F6146-BC69-4316-9511-C05E9AAF58BE}"/>
    <cellStyle name="Normal 5" xfId="5" xr:uid="{80AF9E37-B077-40F3-B5C3-C118354B4063}"/>
    <cellStyle name="Normal 92" xfId="10" xr:uid="{779A7C70-2F8C-4241-BAB8-5F00FE4F4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vnozare.pri\vm\Redirect_profiles\VM_Sandra_Kasparenko\My%20Documents\Darba_samaksa_arstniecibas_personam_citiem\darbs_pie_2021\aprekini_uz_183M\Prioritarais_pasakums_darba_samaksas_pieaugums_2021-2023%20uz%20FM%20proj_MODELESANA_1%20!!!.xlsx?B30E2F0E" TargetMode="External"/><Relationship Id="rId1" Type="http://schemas.openxmlformats.org/officeDocument/2006/relationships/externalLinkPath" Target="file:///\\B30E2F0E\Prioritarais_pasakums_darba_samaksas_pieaugums_2021-2023%20uz%20FM%20proj_MODELESANA_1%20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_01_H_2020"/>
      <sheetName val="Pārējās ministrijas MK66"/>
      <sheetName val="Pārējās ministrijas MK851"/>
      <sheetName val="Pārējās ministrijas MK509"/>
      <sheetName val="VM padotibas iest MK66"/>
      <sheetName val="VM NMPD MK851"/>
      <sheetName val="LM_līgumorg_66"/>
      <sheetName val="LM_līgumorg_851"/>
      <sheetName val="IEM_kapitsab_851"/>
      <sheetName val="IZM_pašv_1"/>
      <sheetName val="IZM_pašv_2"/>
      <sheetName val="rezidenti 1"/>
      <sheetName val="rezidenti 2"/>
      <sheetName val="caur tarifiem - MK not 851"/>
      <sheetName val="caur tarifiem - MK not 85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>
            <v>2091.5100000000002</v>
          </cell>
          <cell r="D6">
            <v>2589.0899999999997</v>
          </cell>
          <cell r="F6">
            <v>2274.4</v>
          </cell>
          <cell r="G6">
            <v>2826.3799999999997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4D5B-896F-48CF-8336-1E389F70A7E9}">
  <dimension ref="A1:K14"/>
  <sheetViews>
    <sheetView tabSelected="1" zoomScale="90" zoomScaleNormal="90" workbookViewId="0">
      <pane ySplit="6" topLeftCell="A7" activePane="bottomLeft" state="frozen"/>
      <selection activeCell="T13" sqref="T13"/>
      <selection pane="bottomLeft" activeCell="C9" sqref="C9"/>
    </sheetView>
  </sheetViews>
  <sheetFormatPr defaultRowHeight="15" x14ac:dyDescent="0.25"/>
  <cols>
    <col min="1" max="1" width="37.28515625" style="55" customWidth="1"/>
    <col min="2" max="2" width="16.7109375" style="54" customWidth="1"/>
    <col min="3" max="4" width="16.5703125" style="54" customWidth="1"/>
    <col min="5" max="5" width="9.140625" style="54"/>
    <col min="6" max="6" width="14.5703125" style="54" customWidth="1"/>
    <col min="7" max="7" width="30.5703125" style="54" customWidth="1"/>
    <col min="8" max="8" width="10.140625" style="54" bestFit="1" customWidth="1"/>
    <col min="9" max="11" width="9.140625" style="54"/>
    <col min="12" max="16384" width="9.140625" style="55"/>
  </cols>
  <sheetData>
    <row r="1" spans="1:11" ht="15.75" x14ac:dyDescent="0.25">
      <c r="D1" s="101" t="s">
        <v>67</v>
      </c>
    </row>
    <row r="3" spans="1:11" ht="84" customHeight="1" x14ac:dyDescent="0.25">
      <c r="A3" s="111" t="s">
        <v>53</v>
      </c>
      <c r="B3" s="111"/>
      <c r="C3" s="111"/>
      <c r="D3" s="111"/>
    </row>
    <row r="4" spans="1:11" x14ac:dyDescent="0.25">
      <c r="C4" s="25"/>
    </row>
    <row r="5" spans="1:11" ht="96.75" customHeight="1" x14ac:dyDescent="0.25">
      <c r="A5" s="56" t="s">
        <v>54</v>
      </c>
      <c r="B5" s="57" t="s">
        <v>55</v>
      </c>
      <c r="C5" s="57" t="s">
        <v>56</v>
      </c>
      <c r="D5" s="57" t="s">
        <v>59</v>
      </c>
    </row>
    <row r="6" spans="1:11" s="85" customFormat="1" ht="20.25" hidden="1" customHeight="1" x14ac:dyDescent="0.25">
      <c r="A6" s="82"/>
      <c r="B6" s="83"/>
      <c r="C6" s="83"/>
      <c r="D6" s="83"/>
      <c r="E6" s="84"/>
      <c r="F6" s="84"/>
      <c r="G6" s="84"/>
      <c r="H6" s="84"/>
      <c r="I6" s="84"/>
      <c r="J6" s="84"/>
      <c r="K6" s="84"/>
    </row>
    <row r="7" spans="1:11" s="85" customFormat="1" ht="14.25" x14ac:dyDescent="0.25">
      <c r="A7" s="102" t="s">
        <v>1</v>
      </c>
      <c r="B7" s="103"/>
      <c r="C7" s="104"/>
      <c r="D7" s="103"/>
      <c r="E7" s="84"/>
      <c r="F7" s="84"/>
      <c r="G7" s="84"/>
      <c r="H7" s="84"/>
      <c r="I7" s="84"/>
      <c r="J7" s="84"/>
      <c r="K7" s="84"/>
    </row>
    <row r="8" spans="1:11" x14ac:dyDescent="0.25">
      <c r="A8" s="105" t="s">
        <v>57</v>
      </c>
      <c r="B8" s="106">
        <f>B9</f>
        <v>7313139</v>
      </c>
      <c r="C8" s="106">
        <f t="shared" ref="C8:D8" si="0">C9</f>
        <v>2701185</v>
      </c>
      <c r="D8" s="107">
        <f t="shared" si="0"/>
        <v>4611954</v>
      </c>
    </row>
    <row r="9" spans="1:11" s="59" customFormat="1" x14ac:dyDescent="0.25">
      <c r="A9" s="108" t="s">
        <v>58</v>
      </c>
      <c r="B9" s="109">
        <f>SUM(C9:D9)</f>
        <v>7313139</v>
      </c>
      <c r="C9" s="109">
        <v>2701185</v>
      </c>
      <c r="D9" s="110">
        <v>4611954</v>
      </c>
      <c r="E9" s="58"/>
      <c r="F9" s="58"/>
      <c r="G9" s="58"/>
      <c r="H9" s="58"/>
      <c r="I9" s="58"/>
      <c r="J9" s="58"/>
      <c r="K9" s="58"/>
    </row>
    <row r="10" spans="1:11" x14ac:dyDescent="0.25">
      <c r="C10" s="26"/>
    </row>
    <row r="11" spans="1:11" x14ac:dyDescent="0.25">
      <c r="H11" s="55"/>
    </row>
    <row r="12" spans="1:11" x14ac:dyDescent="0.25">
      <c r="B12" s="60"/>
      <c r="C12" s="60"/>
      <c r="D12" s="60"/>
    </row>
    <row r="13" spans="1:11" x14ac:dyDescent="0.25">
      <c r="B13" s="60"/>
      <c r="C13" s="60"/>
      <c r="D13" s="60"/>
    </row>
    <row r="14" spans="1:11" x14ac:dyDescent="0.25">
      <c r="B14" s="60"/>
      <c r="C14" s="60"/>
      <c r="D14" s="60"/>
    </row>
  </sheetData>
  <mergeCells count="1">
    <mergeCell ref="A3:D3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A54D-A358-4657-97B4-85A85512B519}">
  <dimension ref="A1:O26"/>
  <sheetViews>
    <sheetView zoomScale="90" zoomScaleNormal="90" workbookViewId="0">
      <selection activeCell="P6" sqref="P6"/>
    </sheetView>
  </sheetViews>
  <sheetFormatPr defaultRowHeight="12.75" x14ac:dyDescent="0.2"/>
  <cols>
    <col min="1" max="1" width="9.7109375" style="21" customWidth="1"/>
    <col min="2" max="2" width="34" style="3" customWidth="1"/>
    <col min="3" max="4" width="15.5703125" style="3" customWidth="1"/>
    <col min="5" max="5" width="1.7109375" style="3" customWidth="1"/>
    <col min="6" max="7" width="15.5703125" style="3" customWidth="1"/>
    <col min="8" max="8" width="1.7109375" style="3" customWidth="1"/>
    <col min="9" max="10" width="15.5703125" style="3" customWidth="1"/>
    <col min="11" max="11" width="1.7109375" style="3" customWidth="1"/>
    <col min="12" max="13" width="15.5703125" style="3" customWidth="1"/>
    <col min="14" max="258" width="9.140625" style="3"/>
    <col min="259" max="259" width="9.7109375" style="3" customWidth="1"/>
    <col min="260" max="260" width="34" style="3" customWidth="1"/>
    <col min="261" max="264" width="15.5703125" style="3" customWidth="1"/>
    <col min="265" max="265" width="9.140625" style="3"/>
    <col min="266" max="268" width="27.85546875" style="3" customWidth="1"/>
    <col min="269" max="514" width="9.140625" style="3"/>
    <col min="515" max="515" width="9.7109375" style="3" customWidth="1"/>
    <col min="516" max="516" width="34" style="3" customWidth="1"/>
    <col min="517" max="520" width="15.5703125" style="3" customWidth="1"/>
    <col min="521" max="521" width="9.140625" style="3"/>
    <col min="522" max="524" width="27.85546875" style="3" customWidth="1"/>
    <col min="525" max="770" width="9.140625" style="3"/>
    <col min="771" max="771" width="9.7109375" style="3" customWidth="1"/>
    <col min="772" max="772" width="34" style="3" customWidth="1"/>
    <col min="773" max="776" width="15.5703125" style="3" customWidth="1"/>
    <col min="777" max="777" width="9.140625" style="3"/>
    <col min="778" max="780" width="27.85546875" style="3" customWidth="1"/>
    <col min="781" max="1026" width="9.140625" style="3"/>
    <col min="1027" max="1027" width="9.7109375" style="3" customWidth="1"/>
    <col min="1028" max="1028" width="34" style="3" customWidth="1"/>
    <col min="1029" max="1032" width="15.5703125" style="3" customWidth="1"/>
    <col min="1033" max="1033" width="9.140625" style="3"/>
    <col min="1034" max="1036" width="27.85546875" style="3" customWidth="1"/>
    <col min="1037" max="1282" width="9.140625" style="3"/>
    <col min="1283" max="1283" width="9.7109375" style="3" customWidth="1"/>
    <col min="1284" max="1284" width="34" style="3" customWidth="1"/>
    <col min="1285" max="1288" width="15.5703125" style="3" customWidth="1"/>
    <col min="1289" max="1289" width="9.140625" style="3"/>
    <col min="1290" max="1292" width="27.85546875" style="3" customWidth="1"/>
    <col min="1293" max="1538" width="9.140625" style="3"/>
    <col min="1539" max="1539" width="9.7109375" style="3" customWidth="1"/>
    <col min="1540" max="1540" width="34" style="3" customWidth="1"/>
    <col min="1541" max="1544" width="15.5703125" style="3" customWidth="1"/>
    <col min="1545" max="1545" width="9.140625" style="3"/>
    <col min="1546" max="1548" width="27.85546875" style="3" customWidth="1"/>
    <col min="1549" max="1794" width="9.140625" style="3"/>
    <col min="1795" max="1795" width="9.7109375" style="3" customWidth="1"/>
    <col min="1796" max="1796" width="34" style="3" customWidth="1"/>
    <col min="1797" max="1800" width="15.5703125" style="3" customWidth="1"/>
    <col min="1801" max="1801" width="9.140625" style="3"/>
    <col min="1802" max="1804" width="27.85546875" style="3" customWidth="1"/>
    <col min="1805" max="2050" width="9.140625" style="3"/>
    <col min="2051" max="2051" width="9.7109375" style="3" customWidth="1"/>
    <col min="2052" max="2052" width="34" style="3" customWidth="1"/>
    <col min="2053" max="2056" width="15.5703125" style="3" customWidth="1"/>
    <col min="2057" max="2057" width="9.140625" style="3"/>
    <col min="2058" max="2060" width="27.85546875" style="3" customWidth="1"/>
    <col min="2061" max="2306" width="9.140625" style="3"/>
    <col min="2307" max="2307" width="9.7109375" style="3" customWidth="1"/>
    <col min="2308" max="2308" width="34" style="3" customWidth="1"/>
    <col min="2309" max="2312" width="15.5703125" style="3" customWidth="1"/>
    <col min="2313" max="2313" width="9.140625" style="3"/>
    <col min="2314" max="2316" width="27.85546875" style="3" customWidth="1"/>
    <col min="2317" max="2562" width="9.140625" style="3"/>
    <col min="2563" max="2563" width="9.7109375" style="3" customWidth="1"/>
    <col min="2564" max="2564" width="34" style="3" customWidth="1"/>
    <col min="2565" max="2568" width="15.5703125" style="3" customWidth="1"/>
    <col min="2569" max="2569" width="9.140625" style="3"/>
    <col min="2570" max="2572" width="27.85546875" style="3" customWidth="1"/>
    <col min="2573" max="2818" width="9.140625" style="3"/>
    <col min="2819" max="2819" width="9.7109375" style="3" customWidth="1"/>
    <col min="2820" max="2820" width="34" style="3" customWidth="1"/>
    <col min="2821" max="2824" width="15.5703125" style="3" customWidth="1"/>
    <col min="2825" max="2825" width="9.140625" style="3"/>
    <col min="2826" max="2828" width="27.85546875" style="3" customWidth="1"/>
    <col min="2829" max="3074" width="9.140625" style="3"/>
    <col min="3075" max="3075" width="9.7109375" style="3" customWidth="1"/>
    <col min="3076" max="3076" width="34" style="3" customWidth="1"/>
    <col min="3077" max="3080" width="15.5703125" style="3" customWidth="1"/>
    <col min="3081" max="3081" width="9.140625" style="3"/>
    <col min="3082" max="3084" width="27.85546875" style="3" customWidth="1"/>
    <col min="3085" max="3330" width="9.140625" style="3"/>
    <col min="3331" max="3331" width="9.7109375" style="3" customWidth="1"/>
    <col min="3332" max="3332" width="34" style="3" customWidth="1"/>
    <col min="3333" max="3336" width="15.5703125" style="3" customWidth="1"/>
    <col min="3337" max="3337" width="9.140625" style="3"/>
    <col min="3338" max="3340" width="27.85546875" style="3" customWidth="1"/>
    <col min="3341" max="3586" width="9.140625" style="3"/>
    <col min="3587" max="3587" width="9.7109375" style="3" customWidth="1"/>
    <col min="3588" max="3588" width="34" style="3" customWidth="1"/>
    <col min="3589" max="3592" width="15.5703125" style="3" customWidth="1"/>
    <col min="3593" max="3593" width="9.140625" style="3"/>
    <col min="3594" max="3596" width="27.85546875" style="3" customWidth="1"/>
    <col min="3597" max="3842" width="9.140625" style="3"/>
    <col min="3843" max="3843" width="9.7109375" style="3" customWidth="1"/>
    <col min="3844" max="3844" width="34" style="3" customWidth="1"/>
    <col min="3845" max="3848" width="15.5703125" style="3" customWidth="1"/>
    <col min="3849" max="3849" width="9.140625" style="3"/>
    <col min="3850" max="3852" width="27.85546875" style="3" customWidth="1"/>
    <col min="3853" max="4098" width="9.140625" style="3"/>
    <col min="4099" max="4099" width="9.7109375" style="3" customWidth="1"/>
    <col min="4100" max="4100" width="34" style="3" customWidth="1"/>
    <col min="4101" max="4104" width="15.5703125" style="3" customWidth="1"/>
    <col min="4105" max="4105" width="9.140625" style="3"/>
    <col min="4106" max="4108" width="27.85546875" style="3" customWidth="1"/>
    <col min="4109" max="4354" width="9.140625" style="3"/>
    <col min="4355" max="4355" width="9.7109375" style="3" customWidth="1"/>
    <col min="4356" max="4356" width="34" style="3" customWidth="1"/>
    <col min="4357" max="4360" width="15.5703125" style="3" customWidth="1"/>
    <col min="4361" max="4361" width="9.140625" style="3"/>
    <col min="4362" max="4364" width="27.85546875" style="3" customWidth="1"/>
    <col min="4365" max="4610" width="9.140625" style="3"/>
    <col min="4611" max="4611" width="9.7109375" style="3" customWidth="1"/>
    <col min="4612" max="4612" width="34" style="3" customWidth="1"/>
    <col min="4613" max="4616" width="15.5703125" style="3" customWidth="1"/>
    <col min="4617" max="4617" width="9.140625" style="3"/>
    <col min="4618" max="4620" width="27.85546875" style="3" customWidth="1"/>
    <col min="4621" max="4866" width="9.140625" style="3"/>
    <col min="4867" max="4867" width="9.7109375" style="3" customWidth="1"/>
    <col min="4868" max="4868" width="34" style="3" customWidth="1"/>
    <col min="4869" max="4872" width="15.5703125" style="3" customWidth="1"/>
    <col min="4873" max="4873" width="9.140625" style="3"/>
    <col min="4874" max="4876" width="27.85546875" style="3" customWidth="1"/>
    <col min="4877" max="5122" width="9.140625" style="3"/>
    <col min="5123" max="5123" width="9.7109375" style="3" customWidth="1"/>
    <col min="5124" max="5124" width="34" style="3" customWidth="1"/>
    <col min="5125" max="5128" width="15.5703125" style="3" customWidth="1"/>
    <col min="5129" max="5129" width="9.140625" style="3"/>
    <col min="5130" max="5132" width="27.85546875" style="3" customWidth="1"/>
    <col min="5133" max="5378" width="9.140625" style="3"/>
    <col min="5379" max="5379" width="9.7109375" style="3" customWidth="1"/>
    <col min="5380" max="5380" width="34" style="3" customWidth="1"/>
    <col min="5381" max="5384" width="15.5703125" style="3" customWidth="1"/>
    <col min="5385" max="5385" width="9.140625" style="3"/>
    <col min="5386" max="5388" width="27.85546875" style="3" customWidth="1"/>
    <col min="5389" max="5634" width="9.140625" style="3"/>
    <col min="5635" max="5635" width="9.7109375" style="3" customWidth="1"/>
    <col min="5636" max="5636" width="34" style="3" customWidth="1"/>
    <col min="5637" max="5640" width="15.5703125" style="3" customWidth="1"/>
    <col min="5641" max="5641" width="9.140625" style="3"/>
    <col min="5642" max="5644" width="27.85546875" style="3" customWidth="1"/>
    <col min="5645" max="5890" width="9.140625" style="3"/>
    <col min="5891" max="5891" width="9.7109375" style="3" customWidth="1"/>
    <col min="5892" max="5892" width="34" style="3" customWidth="1"/>
    <col min="5893" max="5896" width="15.5703125" style="3" customWidth="1"/>
    <col min="5897" max="5897" width="9.140625" style="3"/>
    <col min="5898" max="5900" width="27.85546875" style="3" customWidth="1"/>
    <col min="5901" max="6146" width="9.140625" style="3"/>
    <col min="6147" max="6147" width="9.7109375" style="3" customWidth="1"/>
    <col min="6148" max="6148" width="34" style="3" customWidth="1"/>
    <col min="6149" max="6152" width="15.5703125" style="3" customWidth="1"/>
    <col min="6153" max="6153" width="9.140625" style="3"/>
    <col min="6154" max="6156" width="27.85546875" style="3" customWidth="1"/>
    <col min="6157" max="6402" width="9.140625" style="3"/>
    <col min="6403" max="6403" width="9.7109375" style="3" customWidth="1"/>
    <col min="6404" max="6404" width="34" style="3" customWidth="1"/>
    <col min="6405" max="6408" width="15.5703125" style="3" customWidth="1"/>
    <col min="6409" max="6409" width="9.140625" style="3"/>
    <col min="6410" max="6412" width="27.85546875" style="3" customWidth="1"/>
    <col min="6413" max="6658" width="9.140625" style="3"/>
    <col min="6659" max="6659" width="9.7109375" style="3" customWidth="1"/>
    <col min="6660" max="6660" width="34" style="3" customWidth="1"/>
    <col min="6661" max="6664" width="15.5703125" style="3" customWidth="1"/>
    <col min="6665" max="6665" width="9.140625" style="3"/>
    <col min="6666" max="6668" width="27.85546875" style="3" customWidth="1"/>
    <col min="6669" max="6914" width="9.140625" style="3"/>
    <col min="6915" max="6915" width="9.7109375" style="3" customWidth="1"/>
    <col min="6916" max="6916" width="34" style="3" customWidth="1"/>
    <col min="6917" max="6920" width="15.5703125" style="3" customWidth="1"/>
    <col min="6921" max="6921" width="9.140625" style="3"/>
    <col min="6922" max="6924" width="27.85546875" style="3" customWidth="1"/>
    <col min="6925" max="7170" width="9.140625" style="3"/>
    <col min="7171" max="7171" width="9.7109375" style="3" customWidth="1"/>
    <col min="7172" max="7172" width="34" style="3" customWidth="1"/>
    <col min="7173" max="7176" width="15.5703125" style="3" customWidth="1"/>
    <col min="7177" max="7177" width="9.140625" style="3"/>
    <col min="7178" max="7180" width="27.85546875" style="3" customWidth="1"/>
    <col min="7181" max="7426" width="9.140625" style="3"/>
    <col min="7427" max="7427" width="9.7109375" style="3" customWidth="1"/>
    <col min="7428" max="7428" width="34" style="3" customWidth="1"/>
    <col min="7429" max="7432" width="15.5703125" style="3" customWidth="1"/>
    <col min="7433" max="7433" width="9.140625" style="3"/>
    <col min="7434" max="7436" width="27.85546875" style="3" customWidth="1"/>
    <col min="7437" max="7682" width="9.140625" style="3"/>
    <col min="7683" max="7683" width="9.7109375" style="3" customWidth="1"/>
    <col min="7684" max="7684" width="34" style="3" customWidth="1"/>
    <col min="7685" max="7688" width="15.5703125" style="3" customWidth="1"/>
    <col min="7689" max="7689" width="9.140625" style="3"/>
    <col min="7690" max="7692" width="27.85546875" style="3" customWidth="1"/>
    <col min="7693" max="7938" width="9.140625" style="3"/>
    <col min="7939" max="7939" width="9.7109375" style="3" customWidth="1"/>
    <col min="7940" max="7940" width="34" style="3" customWidth="1"/>
    <col min="7941" max="7944" width="15.5703125" style="3" customWidth="1"/>
    <col min="7945" max="7945" width="9.140625" style="3"/>
    <col min="7946" max="7948" width="27.85546875" style="3" customWidth="1"/>
    <col min="7949" max="8194" width="9.140625" style="3"/>
    <col min="8195" max="8195" width="9.7109375" style="3" customWidth="1"/>
    <col min="8196" max="8196" width="34" style="3" customWidth="1"/>
    <col min="8197" max="8200" width="15.5703125" style="3" customWidth="1"/>
    <col min="8201" max="8201" width="9.140625" style="3"/>
    <col min="8202" max="8204" width="27.85546875" style="3" customWidth="1"/>
    <col min="8205" max="8450" width="9.140625" style="3"/>
    <col min="8451" max="8451" width="9.7109375" style="3" customWidth="1"/>
    <col min="8452" max="8452" width="34" style="3" customWidth="1"/>
    <col min="8453" max="8456" width="15.5703125" style="3" customWidth="1"/>
    <col min="8457" max="8457" width="9.140625" style="3"/>
    <col min="8458" max="8460" width="27.85546875" style="3" customWidth="1"/>
    <col min="8461" max="8706" width="9.140625" style="3"/>
    <col min="8707" max="8707" width="9.7109375" style="3" customWidth="1"/>
    <col min="8708" max="8708" width="34" style="3" customWidth="1"/>
    <col min="8709" max="8712" width="15.5703125" style="3" customWidth="1"/>
    <col min="8713" max="8713" width="9.140625" style="3"/>
    <col min="8714" max="8716" width="27.85546875" style="3" customWidth="1"/>
    <col min="8717" max="8962" width="9.140625" style="3"/>
    <col min="8963" max="8963" width="9.7109375" style="3" customWidth="1"/>
    <col min="8964" max="8964" width="34" style="3" customWidth="1"/>
    <col min="8965" max="8968" width="15.5703125" style="3" customWidth="1"/>
    <col min="8969" max="8969" width="9.140625" style="3"/>
    <col min="8970" max="8972" width="27.85546875" style="3" customWidth="1"/>
    <col min="8973" max="9218" width="9.140625" style="3"/>
    <col min="9219" max="9219" width="9.7109375" style="3" customWidth="1"/>
    <col min="9220" max="9220" width="34" style="3" customWidth="1"/>
    <col min="9221" max="9224" width="15.5703125" style="3" customWidth="1"/>
    <col min="9225" max="9225" width="9.140625" style="3"/>
    <col min="9226" max="9228" width="27.85546875" style="3" customWidth="1"/>
    <col min="9229" max="9474" width="9.140625" style="3"/>
    <col min="9475" max="9475" width="9.7109375" style="3" customWidth="1"/>
    <col min="9476" max="9476" width="34" style="3" customWidth="1"/>
    <col min="9477" max="9480" width="15.5703125" style="3" customWidth="1"/>
    <col min="9481" max="9481" width="9.140625" style="3"/>
    <col min="9482" max="9484" width="27.85546875" style="3" customWidth="1"/>
    <col min="9485" max="9730" width="9.140625" style="3"/>
    <col min="9731" max="9731" width="9.7109375" style="3" customWidth="1"/>
    <col min="9732" max="9732" width="34" style="3" customWidth="1"/>
    <col min="9733" max="9736" width="15.5703125" style="3" customWidth="1"/>
    <col min="9737" max="9737" width="9.140625" style="3"/>
    <col min="9738" max="9740" width="27.85546875" style="3" customWidth="1"/>
    <col min="9741" max="9986" width="9.140625" style="3"/>
    <col min="9987" max="9987" width="9.7109375" style="3" customWidth="1"/>
    <col min="9988" max="9988" width="34" style="3" customWidth="1"/>
    <col min="9989" max="9992" width="15.5703125" style="3" customWidth="1"/>
    <col min="9993" max="9993" width="9.140625" style="3"/>
    <col min="9994" max="9996" width="27.85546875" style="3" customWidth="1"/>
    <col min="9997" max="10242" width="9.140625" style="3"/>
    <col min="10243" max="10243" width="9.7109375" style="3" customWidth="1"/>
    <col min="10244" max="10244" width="34" style="3" customWidth="1"/>
    <col min="10245" max="10248" width="15.5703125" style="3" customWidth="1"/>
    <col min="10249" max="10249" width="9.140625" style="3"/>
    <col min="10250" max="10252" width="27.85546875" style="3" customWidth="1"/>
    <col min="10253" max="10498" width="9.140625" style="3"/>
    <col min="10499" max="10499" width="9.7109375" style="3" customWidth="1"/>
    <col min="10500" max="10500" width="34" style="3" customWidth="1"/>
    <col min="10501" max="10504" width="15.5703125" style="3" customWidth="1"/>
    <col min="10505" max="10505" width="9.140625" style="3"/>
    <col min="10506" max="10508" width="27.85546875" style="3" customWidth="1"/>
    <col min="10509" max="10754" width="9.140625" style="3"/>
    <col min="10755" max="10755" width="9.7109375" style="3" customWidth="1"/>
    <col min="10756" max="10756" width="34" style="3" customWidth="1"/>
    <col min="10757" max="10760" width="15.5703125" style="3" customWidth="1"/>
    <col min="10761" max="10761" width="9.140625" style="3"/>
    <col min="10762" max="10764" width="27.85546875" style="3" customWidth="1"/>
    <col min="10765" max="11010" width="9.140625" style="3"/>
    <col min="11011" max="11011" width="9.7109375" style="3" customWidth="1"/>
    <col min="11012" max="11012" width="34" style="3" customWidth="1"/>
    <col min="11013" max="11016" width="15.5703125" style="3" customWidth="1"/>
    <col min="11017" max="11017" width="9.140625" style="3"/>
    <col min="11018" max="11020" width="27.85546875" style="3" customWidth="1"/>
    <col min="11021" max="11266" width="9.140625" style="3"/>
    <col min="11267" max="11267" width="9.7109375" style="3" customWidth="1"/>
    <col min="11268" max="11268" width="34" style="3" customWidth="1"/>
    <col min="11269" max="11272" width="15.5703125" style="3" customWidth="1"/>
    <col min="11273" max="11273" width="9.140625" style="3"/>
    <col min="11274" max="11276" width="27.85546875" style="3" customWidth="1"/>
    <col min="11277" max="11522" width="9.140625" style="3"/>
    <col min="11523" max="11523" width="9.7109375" style="3" customWidth="1"/>
    <col min="11524" max="11524" width="34" style="3" customWidth="1"/>
    <col min="11525" max="11528" width="15.5703125" style="3" customWidth="1"/>
    <col min="11529" max="11529" width="9.140625" style="3"/>
    <col min="11530" max="11532" width="27.85546875" style="3" customWidth="1"/>
    <col min="11533" max="11778" width="9.140625" style="3"/>
    <col min="11779" max="11779" width="9.7109375" style="3" customWidth="1"/>
    <col min="11780" max="11780" width="34" style="3" customWidth="1"/>
    <col min="11781" max="11784" width="15.5703125" style="3" customWidth="1"/>
    <col min="11785" max="11785" width="9.140625" style="3"/>
    <col min="11786" max="11788" width="27.85546875" style="3" customWidth="1"/>
    <col min="11789" max="12034" width="9.140625" style="3"/>
    <col min="12035" max="12035" width="9.7109375" style="3" customWidth="1"/>
    <col min="12036" max="12036" width="34" style="3" customWidth="1"/>
    <col min="12037" max="12040" width="15.5703125" style="3" customWidth="1"/>
    <col min="12041" max="12041" width="9.140625" style="3"/>
    <col min="12042" max="12044" width="27.85546875" style="3" customWidth="1"/>
    <col min="12045" max="12290" width="9.140625" style="3"/>
    <col min="12291" max="12291" width="9.7109375" style="3" customWidth="1"/>
    <col min="12292" max="12292" width="34" style="3" customWidth="1"/>
    <col min="12293" max="12296" width="15.5703125" style="3" customWidth="1"/>
    <col min="12297" max="12297" width="9.140625" style="3"/>
    <col min="12298" max="12300" width="27.85546875" style="3" customWidth="1"/>
    <col min="12301" max="12546" width="9.140625" style="3"/>
    <col min="12547" max="12547" width="9.7109375" style="3" customWidth="1"/>
    <col min="12548" max="12548" width="34" style="3" customWidth="1"/>
    <col min="12549" max="12552" width="15.5703125" style="3" customWidth="1"/>
    <col min="12553" max="12553" width="9.140625" style="3"/>
    <col min="12554" max="12556" width="27.85546875" style="3" customWidth="1"/>
    <col min="12557" max="12802" width="9.140625" style="3"/>
    <col min="12803" max="12803" width="9.7109375" style="3" customWidth="1"/>
    <col min="12804" max="12804" width="34" style="3" customWidth="1"/>
    <col min="12805" max="12808" width="15.5703125" style="3" customWidth="1"/>
    <col min="12809" max="12809" width="9.140625" style="3"/>
    <col min="12810" max="12812" width="27.85546875" style="3" customWidth="1"/>
    <col min="12813" max="13058" width="9.140625" style="3"/>
    <col min="13059" max="13059" width="9.7109375" style="3" customWidth="1"/>
    <col min="13060" max="13060" width="34" style="3" customWidth="1"/>
    <col min="13061" max="13064" width="15.5703125" style="3" customWidth="1"/>
    <col min="13065" max="13065" width="9.140625" style="3"/>
    <col min="13066" max="13068" width="27.85546875" style="3" customWidth="1"/>
    <col min="13069" max="13314" width="9.140625" style="3"/>
    <col min="13315" max="13315" width="9.7109375" style="3" customWidth="1"/>
    <col min="13316" max="13316" width="34" style="3" customWidth="1"/>
    <col min="13317" max="13320" width="15.5703125" style="3" customWidth="1"/>
    <col min="13321" max="13321" width="9.140625" style="3"/>
    <col min="13322" max="13324" width="27.85546875" style="3" customWidth="1"/>
    <col min="13325" max="13570" width="9.140625" style="3"/>
    <col min="13571" max="13571" width="9.7109375" style="3" customWidth="1"/>
    <col min="13572" max="13572" width="34" style="3" customWidth="1"/>
    <col min="13573" max="13576" width="15.5703125" style="3" customWidth="1"/>
    <col min="13577" max="13577" width="9.140625" style="3"/>
    <col min="13578" max="13580" width="27.85546875" style="3" customWidth="1"/>
    <col min="13581" max="13826" width="9.140625" style="3"/>
    <col min="13827" max="13827" width="9.7109375" style="3" customWidth="1"/>
    <col min="13828" max="13828" width="34" style="3" customWidth="1"/>
    <col min="13829" max="13832" width="15.5703125" style="3" customWidth="1"/>
    <col min="13833" max="13833" width="9.140625" style="3"/>
    <col min="13834" max="13836" width="27.85546875" style="3" customWidth="1"/>
    <col min="13837" max="14082" width="9.140625" style="3"/>
    <col min="14083" max="14083" width="9.7109375" style="3" customWidth="1"/>
    <col min="14084" max="14084" width="34" style="3" customWidth="1"/>
    <col min="14085" max="14088" width="15.5703125" style="3" customWidth="1"/>
    <col min="14089" max="14089" width="9.140625" style="3"/>
    <col min="14090" max="14092" width="27.85546875" style="3" customWidth="1"/>
    <col min="14093" max="14338" width="9.140625" style="3"/>
    <col min="14339" max="14339" width="9.7109375" style="3" customWidth="1"/>
    <col min="14340" max="14340" width="34" style="3" customWidth="1"/>
    <col min="14341" max="14344" width="15.5703125" style="3" customWidth="1"/>
    <col min="14345" max="14345" width="9.140625" style="3"/>
    <col min="14346" max="14348" width="27.85546875" style="3" customWidth="1"/>
    <col min="14349" max="14594" width="9.140625" style="3"/>
    <col min="14595" max="14595" width="9.7109375" style="3" customWidth="1"/>
    <col min="14596" max="14596" width="34" style="3" customWidth="1"/>
    <col min="14597" max="14600" width="15.5703125" style="3" customWidth="1"/>
    <col min="14601" max="14601" width="9.140625" style="3"/>
    <col min="14602" max="14604" width="27.85546875" style="3" customWidth="1"/>
    <col min="14605" max="14850" width="9.140625" style="3"/>
    <col min="14851" max="14851" width="9.7109375" style="3" customWidth="1"/>
    <col min="14852" max="14852" width="34" style="3" customWidth="1"/>
    <col min="14853" max="14856" width="15.5703125" style="3" customWidth="1"/>
    <col min="14857" max="14857" width="9.140625" style="3"/>
    <col min="14858" max="14860" width="27.85546875" style="3" customWidth="1"/>
    <col min="14861" max="15106" width="9.140625" style="3"/>
    <col min="15107" max="15107" width="9.7109375" style="3" customWidth="1"/>
    <col min="15108" max="15108" width="34" style="3" customWidth="1"/>
    <col min="15109" max="15112" width="15.5703125" style="3" customWidth="1"/>
    <col min="15113" max="15113" width="9.140625" style="3"/>
    <col min="15114" max="15116" width="27.85546875" style="3" customWidth="1"/>
    <col min="15117" max="15362" width="9.140625" style="3"/>
    <col min="15363" max="15363" width="9.7109375" style="3" customWidth="1"/>
    <col min="15364" max="15364" width="34" style="3" customWidth="1"/>
    <col min="15365" max="15368" width="15.5703125" style="3" customWidth="1"/>
    <col min="15369" max="15369" width="9.140625" style="3"/>
    <col min="15370" max="15372" width="27.85546875" style="3" customWidth="1"/>
    <col min="15373" max="15618" width="9.140625" style="3"/>
    <col min="15619" max="15619" width="9.7109375" style="3" customWidth="1"/>
    <col min="15620" max="15620" width="34" style="3" customWidth="1"/>
    <col min="15621" max="15624" width="15.5703125" style="3" customWidth="1"/>
    <col min="15625" max="15625" width="9.140625" style="3"/>
    <col min="15626" max="15628" width="27.85546875" style="3" customWidth="1"/>
    <col min="15629" max="15874" width="9.140625" style="3"/>
    <col min="15875" max="15875" width="9.7109375" style="3" customWidth="1"/>
    <col min="15876" max="15876" width="34" style="3" customWidth="1"/>
    <col min="15877" max="15880" width="15.5703125" style="3" customWidth="1"/>
    <col min="15881" max="15881" width="9.140625" style="3"/>
    <col min="15882" max="15884" width="27.85546875" style="3" customWidth="1"/>
    <col min="15885" max="16130" width="9.140625" style="3"/>
    <col min="16131" max="16131" width="9.7109375" style="3" customWidth="1"/>
    <col min="16132" max="16132" width="34" style="3" customWidth="1"/>
    <col min="16133" max="16136" width="15.5703125" style="3" customWidth="1"/>
    <col min="16137" max="16137" width="9.140625" style="3"/>
    <col min="16138" max="16140" width="27.85546875" style="3" customWidth="1"/>
    <col min="16141" max="16384" width="9.140625" style="3"/>
  </cols>
  <sheetData>
    <row r="1" spans="1:15" ht="15" customHeight="1" x14ac:dyDescent="0.2">
      <c r="L1" s="114" t="s">
        <v>68</v>
      </c>
      <c r="M1" s="114"/>
    </row>
    <row r="2" spans="1:15" x14ac:dyDescent="0.2">
      <c r="A2" s="1"/>
      <c r="B2" s="2"/>
      <c r="C2" s="76"/>
      <c r="D2" s="76"/>
      <c r="E2" s="77"/>
      <c r="F2" s="76"/>
      <c r="G2" s="76"/>
      <c r="H2" s="77"/>
      <c r="I2" s="76"/>
      <c r="J2" s="76"/>
      <c r="K2" s="76"/>
      <c r="L2" s="76"/>
      <c r="M2" s="76"/>
    </row>
    <row r="3" spans="1:15" ht="13.5" x14ac:dyDescent="0.25">
      <c r="A3" s="4" t="s">
        <v>37</v>
      </c>
      <c r="C3" s="78"/>
      <c r="D3" s="78"/>
      <c r="E3" s="79"/>
      <c r="F3" s="78"/>
      <c r="G3" s="78"/>
      <c r="H3" s="79"/>
      <c r="I3" s="78"/>
      <c r="J3" s="78"/>
      <c r="K3" s="78"/>
      <c r="L3" s="78"/>
      <c r="M3" s="78"/>
    </row>
    <row r="4" spans="1:15" x14ac:dyDescent="0.2">
      <c r="B4" s="27"/>
      <c r="C4" s="78"/>
      <c r="D4" s="78"/>
      <c r="E4" s="80"/>
      <c r="F4" s="78"/>
      <c r="G4" s="78"/>
      <c r="H4" s="80"/>
      <c r="I4" s="78"/>
      <c r="J4" s="78"/>
      <c r="K4" s="81"/>
      <c r="L4" s="81"/>
      <c r="M4" s="81"/>
      <c r="O4" s="79"/>
    </row>
    <row r="5" spans="1:15" ht="96.75" customHeight="1" x14ac:dyDescent="0.2">
      <c r="B5" s="27"/>
      <c r="C5" s="112" t="s">
        <v>38</v>
      </c>
      <c r="D5" s="112"/>
      <c r="E5" s="61"/>
      <c r="F5" s="112" t="s">
        <v>39</v>
      </c>
      <c r="G5" s="112"/>
      <c r="H5" s="61"/>
      <c r="I5" s="113" t="s">
        <v>60</v>
      </c>
      <c r="J5" s="113"/>
      <c r="K5" s="61"/>
      <c r="L5" s="113" t="s">
        <v>61</v>
      </c>
      <c r="M5" s="113"/>
    </row>
    <row r="6" spans="1:15" ht="102" x14ac:dyDescent="0.2">
      <c r="A6" s="5" t="s">
        <v>4</v>
      </c>
      <c r="B6" s="6"/>
      <c r="C6" s="62" t="s">
        <v>40</v>
      </c>
      <c r="D6" s="63" t="s">
        <v>41</v>
      </c>
      <c r="E6" s="64"/>
      <c r="F6" s="62" t="s">
        <v>40</v>
      </c>
      <c r="G6" s="63" t="s">
        <v>41</v>
      </c>
      <c r="H6" s="64"/>
      <c r="I6" s="62" t="s">
        <v>40</v>
      </c>
      <c r="J6" s="63" t="s">
        <v>41</v>
      </c>
      <c r="K6" s="64"/>
      <c r="L6" s="62" t="s">
        <v>40</v>
      </c>
      <c r="M6" s="63" t="s">
        <v>41</v>
      </c>
    </row>
    <row r="7" spans="1:15" x14ac:dyDescent="0.2">
      <c r="A7" s="7"/>
      <c r="B7" s="8" t="s">
        <v>0</v>
      </c>
      <c r="C7" s="9">
        <v>2091.5100000000002</v>
      </c>
      <c r="D7" s="9">
        <v>2589.0899999999997</v>
      </c>
      <c r="E7" s="28"/>
      <c r="F7" s="9">
        <v>2274.4</v>
      </c>
      <c r="G7" s="9">
        <v>2826.3799999999997</v>
      </c>
      <c r="H7" s="28"/>
      <c r="I7" s="9">
        <v>2504.6676299999999</v>
      </c>
      <c r="J7" s="9">
        <v>3140.94</v>
      </c>
      <c r="K7" s="28"/>
      <c r="L7" s="9">
        <v>2712.5933930000001</v>
      </c>
      <c r="M7" s="9">
        <v>3364.66</v>
      </c>
    </row>
    <row r="8" spans="1:15" x14ac:dyDescent="0.2">
      <c r="A8" s="10" t="s">
        <v>2</v>
      </c>
      <c r="B8" s="11" t="s">
        <v>5</v>
      </c>
      <c r="C8" s="12">
        <v>108.14</v>
      </c>
      <c r="D8" s="12">
        <v>108.14</v>
      </c>
      <c r="E8" s="28"/>
      <c r="F8" s="12">
        <v>108.14</v>
      </c>
      <c r="G8" s="12">
        <v>108.14</v>
      </c>
      <c r="H8" s="28"/>
      <c r="I8" s="12">
        <v>108.14</v>
      </c>
      <c r="J8" s="12">
        <v>108.14</v>
      </c>
      <c r="K8" s="28"/>
      <c r="L8" s="12">
        <v>108.14</v>
      </c>
      <c r="M8" s="12">
        <v>108.14</v>
      </c>
    </row>
    <row r="9" spans="1:15" x14ac:dyDescent="0.2">
      <c r="A9" s="10" t="s">
        <v>3</v>
      </c>
      <c r="B9" s="11" t="s">
        <v>6</v>
      </c>
      <c r="C9" s="12">
        <v>1983.3700000000001</v>
      </c>
      <c r="D9" s="12">
        <v>2480.9499999999998</v>
      </c>
      <c r="E9" s="28"/>
      <c r="F9" s="12">
        <v>2166.2600000000002</v>
      </c>
      <c r="G9" s="12">
        <v>2718.24</v>
      </c>
      <c r="H9" s="28"/>
      <c r="I9" s="12">
        <v>2396.52763</v>
      </c>
      <c r="J9" s="12">
        <v>3032.8</v>
      </c>
      <c r="K9" s="28"/>
      <c r="L9" s="12">
        <v>2604.4533930000002</v>
      </c>
      <c r="M9" s="12">
        <v>3256.52</v>
      </c>
    </row>
    <row r="10" spans="1:15" x14ac:dyDescent="0.2">
      <c r="A10" s="13" t="s">
        <v>7</v>
      </c>
      <c r="B10" s="14" t="s">
        <v>8</v>
      </c>
      <c r="C10" s="15">
        <v>1664.92</v>
      </c>
      <c r="D10" s="15">
        <v>2162.5</v>
      </c>
      <c r="E10" s="28"/>
      <c r="F10" s="15">
        <v>1847.81</v>
      </c>
      <c r="G10" s="15">
        <v>2399.79</v>
      </c>
      <c r="H10" s="28"/>
      <c r="I10" s="15">
        <v>2079.2276299999999</v>
      </c>
      <c r="J10" s="15">
        <v>2715.5</v>
      </c>
      <c r="K10" s="28"/>
      <c r="L10" s="15">
        <v>2287.1533930000001</v>
      </c>
      <c r="M10" s="15">
        <v>2939.22</v>
      </c>
    </row>
    <row r="11" spans="1:15" ht="13.5" x14ac:dyDescent="0.2">
      <c r="A11" s="16" t="s">
        <v>9</v>
      </c>
      <c r="B11" s="17" t="s">
        <v>10</v>
      </c>
      <c r="C11" s="18">
        <v>1341.7</v>
      </c>
      <c r="D11" s="18">
        <v>1742.69</v>
      </c>
      <c r="E11" s="29"/>
      <c r="F11" s="18">
        <v>1489.09</v>
      </c>
      <c r="G11" s="18">
        <v>1933.91</v>
      </c>
      <c r="H11" s="29"/>
      <c r="I11" s="18">
        <v>1682.35763</v>
      </c>
      <c r="J11" s="18">
        <v>2197.1799999999998</v>
      </c>
      <c r="K11" s="29"/>
      <c r="L11" s="18">
        <v>1850.5933930000001</v>
      </c>
      <c r="M11" s="18">
        <v>2378.1999999999998</v>
      </c>
    </row>
    <row r="12" spans="1:15" s="19" customFormat="1" x14ac:dyDescent="0.2">
      <c r="A12" s="5" t="s">
        <v>11</v>
      </c>
      <c r="B12" s="20" t="s">
        <v>12</v>
      </c>
      <c r="C12" s="86">
        <v>1140</v>
      </c>
      <c r="D12" s="86">
        <v>1482</v>
      </c>
      <c r="E12" s="87"/>
      <c r="F12" s="86">
        <v>1254</v>
      </c>
      <c r="G12" s="86">
        <v>1630.2</v>
      </c>
      <c r="H12" s="87"/>
      <c r="I12" s="86">
        <v>1429.4459999999999</v>
      </c>
      <c r="J12" s="86">
        <v>1858.28</v>
      </c>
      <c r="K12" s="87"/>
      <c r="L12" s="86">
        <v>1572.3905999999999</v>
      </c>
      <c r="M12" s="86">
        <v>2044.11</v>
      </c>
    </row>
    <row r="13" spans="1:15" ht="76.5" x14ac:dyDescent="0.2">
      <c r="A13" s="5" t="s">
        <v>13</v>
      </c>
      <c r="B13" s="20" t="s">
        <v>14</v>
      </c>
      <c r="C13" s="86">
        <v>201.7</v>
      </c>
      <c r="D13" s="86">
        <v>260.69</v>
      </c>
      <c r="E13" s="88"/>
      <c r="F13" s="86">
        <v>235.09</v>
      </c>
      <c r="G13" s="86">
        <v>303.70999999999998</v>
      </c>
      <c r="H13" s="88"/>
      <c r="I13" s="86">
        <v>252.91163</v>
      </c>
      <c r="J13" s="86">
        <v>338.9</v>
      </c>
      <c r="K13" s="88"/>
      <c r="L13" s="86">
        <v>278.20279300000004</v>
      </c>
      <c r="M13" s="86">
        <v>334.09</v>
      </c>
    </row>
    <row r="14" spans="1:15" ht="13.5" x14ac:dyDescent="0.2">
      <c r="A14" s="16" t="s">
        <v>15</v>
      </c>
      <c r="B14" s="17" t="s">
        <v>16</v>
      </c>
      <c r="C14" s="18">
        <v>323.22000000000003</v>
      </c>
      <c r="D14" s="18">
        <v>419.81</v>
      </c>
      <c r="E14" s="29"/>
      <c r="F14" s="18">
        <v>358.71999999999997</v>
      </c>
      <c r="G14" s="18">
        <v>465.88</v>
      </c>
      <c r="H14" s="29"/>
      <c r="I14" s="18">
        <v>396.87</v>
      </c>
      <c r="J14" s="18">
        <v>518.32000000000005</v>
      </c>
      <c r="K14" s="29"/>
      <c r="L14" s="18">
        <v>436.56</v>
      </c>
      <c r="M14" s="18">
        <v>561.02</v>
      </c>
    </row>
    <row r="15" spans="1:15" ht="38.25" x14ac:dyDescent="0.2">
      <c r="A15" s="13" t="s">
        <v>17</v>
      </c>
      <c r="B15" s="14" t="s">
        <v>18</v>
      </c>
      <c r="C15" s="15">
        <v>318.45000000000005</v>
      </c>
      <c r="D15" s="15">
        <v>318.45000000000005</v>
      </c>
      <c r="E15" s="28"/>
      <c r="F15" s="15">
        <v>318.45000000000005</v>
      </c>
      <c r="G15" s="15">
        <v>318.45000000000005</v>
      </c>
      <c r="H15" s="28"/>
      <c r="I15" s="15">
        <v>317.3</v>
      </c>
      <c r="J15" s="15">
        <v>317.3</v>
      </c>
      <c r="K15" s="28"/>
      <c r="L15" s="15">
        <v>317.3</v>
      </c>
      <c r="M15" s="15">
        <v>317.3</v>
      </c>
    </row>
    <row r="16" spans="1:15" ht="27" x14ac:dyDescent="0.2">
      <c r="A16" s="16" t="s">
        <v>19</v>
      </c>
      <c r="B16" s="17" t="s">
        <v>20</v>
      </c>
      <c r="C16" s="18">
        <v>287.15000000000003</v>
      </c>
      <c r="D16" s="18">
        <v>287.15000000000003</v>
      </c>
      <c r="E16" s="29"/>
      <c r="F16" s="18">
        <v>287.15000000000003</v>
      </c>
      <c r="G16" s="18">
        <v>287.15000000000003</v>
      </c>
      <c r="H16" s="29"/>
      <c r="I16" s="18">
        <v>286</v>
      </c>
      <c r="J16" s="18">
        <v>286</v>
      </c>
      <c r="K16" s="29"/>
      <c r="L16" s="18">
        <v>286</v>
      </c>
      <c r="M16" s="18">
        <v>286</v>
      </c>
    </row>
    <row r="17" spans="1:13" ht="38.25" x14ac:dyDescent="0.2">
      <c r="A17" s="5" t="s">
        <v>21</v>
      </c>
      <c r="B17" s="20" t="s">
        <v>22</v>
      </c>
      <c r="C17" s="22">
        <v>255.72000000000003</v>
      </c>
      <c r="D17" s="22">
        <v>255.72000000000003</v>
      </c>
      <c r="E17" s="30"/>
      <c r="F17" s="22">
        <v>255.72000000000003</v>
      </c>
      <c r="G17" s="22">
        <v>255.72000000000003</v>
      </c>
      <c r="H17" s="30"/>
      <c r="I17" s="22">
        <v>254.69</v>
      </c>
      <c r="J17" s="22">
        <v>254.69</v>
      </c>
      <c r="K17" s="30"/>
      <c r="L17" s="22">
        <v>254.69</v>
      </c>
      <c r="M17" s="22">
        <v>254.69</v>
      </c>
    </row>
    <row r="18" spans="1:13" x14ac:dyDescent="0.2">
      <c r="A18" s="5" t="s">
        <v>23</v>
      </c>
      <c r="B18" s="20" t="s">
        <v>24</v>
      </c>
      <c r="C18" s="22">
        <v>206.08</v>
      </c>
      <c r="D18" s="22">
        <v>206.08</v>
      </c>
      <c r="E18" s="30"/>
      <c r="F18" s="22">
        <v>206.08</v>
      </c>
      <c r="G18" s="22">
        <v>206.08</v>
      </c>
      <c r="H18" s="30"/>
      <c r="I18" s="22">
        <v>206.08</v>
      </c>
      <c r="J18" s="22">
        <v>206.08</v>
      </c>
      <c r="K18" s="30"/>
      <c r="L18" s="22">
        <v>206.08</v>
      </c>
      <c r="M18" s="22">
        <v>206.08</v>
      </c>
    </row>
    <row r="19" spans="1:13" x14ac:dyDescent="0.2">
      <c r="A19" s="5" t="s">
        <v>25</v>
      </c>
      <c r="B19" s="20" t="s">
        <v>26</v>
      </c>
      <c r="C19" s="22">
        <v>49.64</v>
      </c>
      <c r="D19" s="22">
        <v>49.64</v>
      </c>
      <c r="E19" s="30"/>
      <c r="F19" s="22">
        <v>49.64</v>
      </c>
      <c r="G19" s="22">
        <v>49.64</v>
      </c>
      <c r="H19" s="30"/>
      <c r="I19" s="22">
        <v>48.61</v>
      </c>
      <c r="J19" s="22">
        <v>48.61</v>
      </c>
      <c r="K19" s="30"/>
      <c r="L19" s="22">
        <v>48.61</v>
      </c>
      <c r="M19" s="22">
        <v>48.61</v>
      </c>
    </row>
    <row r="20" spans="1:13" ht="38.25" x14ac:dyDescent="0.2">
      <c r="A20" s="5" t="s">
        <v>27</v>
      </c>
      <c r="B20" s="20" t="s">
        <v>28</v>
      </c>
      <c r="C20" s="22">
        <v>31.43</v>
      </c>
      <c r="D20" s="22">
        <v>31.43</v>
      </c>
      <c r="E20" s="30"/>
      <c r="F20" s="22">
        <v>31.43</v>
      </c>
      <c r="G20" s="22">
        <v>31.43</v>
      </c>
      <c r="H20" s="30"/>
      <c r="I20" s="22">
        <v>31.310000000000002</v>
      </c>
      <c r="J20" s="22">
        <v>31.310000000000002</v>
      </c>
      <c r="K20" s="30"/>
      <c r="L20" s="22">
        <v>31.310000000000002</v>
      </c>
      <c r="M20" s="22">
        <v>31.310000000000002</v>
      </c>
    </row>
    <row r="21" spans="1:13" x14ac:dyDescent="0.2">
      <c r="A21" s="5" t="s">
        <v>29</v>
      </c>
      <c r="B21" s="20" t="s">
        <v>24</v>
      </c>
      <c r="C21" s="22">
        <v>25.330000000000002</v>
      </c>
      <c r="D21" s="22">
        <v>25.330000000000002</v>
      </c>
      <c r="E21" s="30"/>
      <c r="F21" s="22">
        <v>25.330000000000002</v>
      </c>
      <c r="G21" s="22">
        <v>25.330000000000002</v>
      </c>
      <c r="H21" s="30"/>
      <c r="I21" s="22">
        <v>25.330000000000002</v>
      </c>
      <c r="J21" s="22">
        <v>25.330000000000002</v>
      </c>
      <c r="K21" s="30"/>
      <c r="L21" s="22">
        <v>25.330000000000002</v>
      </c>
      <c r="M21" s="22">
        <v>25.330000000000002</v>
      </c>
    </row>
    <row r="22" spans="1:13" x14ac:dyDescent="0.2">
      <c r="A22" s="5" t="s">
        <v>30</v>
      </c>
      <c r="B22" s="20" t="s">
        <v>26</v>
      </c>
      <c r="C22" s="22">
        <v>6.1</v>
      </c>
      <c r="D22" s="22">
        <v>6.1</v>
      </c>
      <c r="E22" s="30"/>
      <c r="F22" s="22">
        <v>6.1</v>
      </c>
      <c r="G22" s="22">
        <v>6.1</v>
      </c>
      <c r="H22" s="30"/>
      <c r="I22" s="22">
        <v>5.98</v>
      </c>
      <c r="J22" s="22">
        <v>5.98</v>
      </c>
      <c r="K22" s="30"/>
      <c r="L22" s="22">
        <v>5.98</v>
      </c>
      <c r="M22" s="22">
        <v>5.98</v>
      </c>
    </row>
    <row r="23" spans="1:13" ht="27" x14ac:dyDescent="0.2">
      <c r="A23" s="16" t="s">
        <v>31</v>
      </c>
      <c r="B23" s="17" t="s">
        <v>32</v>
      </c>
      <c r="C23" s="18">
        <v>31.3</v>
      </c>
      <c r="D23" s="18">
        <v>31.3</v>
      </c>
      <c r="E23" s="29"/>
      <c r="F23" s="18">
        <v>31.3</v>
      </c>
      <c r="G23" s="18">
        <v>31.3</v>
      </c>
      <c r="H23" s="29"/>
      <c r="I23" s="18">
        <v>31.3</v>
      </c>
      <c r="J23" s="18">
        <v>31.3</v>
      </c>
      <c r="K23" s="29"/>
      <c r="L23" s="18">
        <v>31.3</v>
      </c>
      <c r="M23" s="18">
        <v>31.3</v>
      </c>
    </row>
    <row r="24" spans="1:13" ht="76.5" x14ac:dyDescent="0.2">
      <c r="A24" s="5" t="s">
        <v>33</v>
      </c>
      <c r="B24" s="20" t="s">
        <v>34</v>
      </c>
      <c r="C24" s="22">
        <v>15.65</v>
      </c>
      <c r="D24" s="22">
        <v>15.65</v>
      </c>
      <c r="E24" s="30"/>
      <c r="F24" s="22">
        <v>15.65</v>
      </c>
      <c r="G24" s="22">
        <v>15.65</v>
      </c>
      <c r="H24" s="30"/>
      <c r="I24" s="22">
        <v>15.65</v>
      </c>
      <c r="J24" s="22">
        <v>15.65</v>
      </c>
      <c r="K24" s="30"/>
      <c r="L24" s="22">
        <v>15.65</v>
      </c>
      <c r="M24" s="22">
        <v>15.65</v>
      </c>
    </row>
    <row r="25" spans="1:13" ht="114.75" x14ac:dyDescent="0.2">
      <c r="A25" s="5" t="s">
        <v>35</v>
      </c>
      <c r="B25" s="20" t="s">
        <v>36</v>
      </c>
      <c r="C25" s="22">
        <v>15.65</v>
      </c>
      <c r="D25" s="22">
        <v>15.65</v>
      </c>
      <c r="E25" s="30"/>
      <c r="F25" s="22">
        <v>15.65</v>
      </c>
      <c r="G25" s="22">
        <v>15.65</v>
      </c>
      <c r="H25" s="30"/>
      <c r="I25" s="22">
        <v>15.65</v>
      </c>
      <c r="J25" s="22">
        <v>15.65</v>
      </c>
      <c r="K25" s="30"/>
      <c r="L25" s="22">
        <v>15.65</v>
      </c>
      <c r="M25" s="22">
        <v>15.65</v>
      </c>
    </row>
    <row r="26" spans="1:13" x14ac:dyDescent="0.2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mergeCells count="5">
    <mergeCell ref="C5:D5"/>
    <mergeCell ref="F5:G5"/>
    <mergeCell ref="I5:J5"/>
    <mergeCell ref="L5:M5"/>
    <mergeCell ref="L1:M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FFC2-1420-4412-8B24-6B7398449646}">
  <dimension ref="A1:N35"/>
  <sheetViews>
    <sheetView topLeftCell="B1" zoomScale="90" zoomScaleNormal="90" workbookViewId="0">
      <selection activeCell="T13" sqref="T13"/>
    </sheetView>
  </sheetViews>
  <sheetFormatPr defaultRowHeight="15" x14ac:dyDescent="0.25"/>
  <cols>
    <col min="1" max="1" width="0" style="33" hidden="1" customWidth="1"/>
    <col min="2" max="2" width="9.140625" style="34"/>
    <col min="3" max="3" width="34.28515625" style="34" customWidth="1"/>
    <col min="4" max="4" width="14" style="34" customWidth="1"/>
    <col min="5" max="5" width="15.28515625" style="34" customWidth="1"/>
    <col min="6" max="6" width="13.85546875" style="34" customWidth="1"/>
    <col min="7" max="7" width="13" style="34" customWidth="1"/>
    <col min="8" max="8" width="15.7109375" style="34" customWidth="1"/>
    <col min="9" max="9" width="2.85546875" style="34" customWidth="1"/>
    <col min="10" max="12" width="18.85546875" style="65" customWidth="1"/>
    <col min="13" max="13" width="21.42578125" style="65" customWidth="1"/>
    <col min="14" max="14" width="18.85546875" style="65" customWidth="1"/>
    <col min="15" max="200" width="9.140625" style="33"/>
    <col min="201" max="201" width="2.85546875" style="33" customWidth="1"/>
    <col min="202" max="202" width="9.140625" style="33"/>
    <col min="203" max="203" width="11.140625" style="33" customWidth="1"/>
    <col min="204" max="204" width="13.85546875" style="33" customWidth="1"/>
    <col min="205" max="205" width="12.28515625" style="33" customWidth="1"/>
    <col min="206" max="206" width="11.42578125" style="33" customWidth="1"/>
    <col min="207" max="207" width="2.5703125" style="33" customWidth="1"/>
    <col min="208" max="210" width="0" style="33" hidden="1" customWidth="1"/>
    <col min="211" max="211" width="9.140625" style="33"/>
    <col min="212" max="212" width="34.28515625" style="33" customWidth="1"/>
    <col min="213" max="217" width="24.85546875" style="33" customWidth="1"/>
    <col min="218" max="218" width="11.42578125" style="33" customWidth="1"/>
    <col min="219" max="219" width="12.85546875" style="33" customWidth="1"/>
    <col min="220" max="220" width="23.5703125" style="33" customWidth="1"/>
    <col min="221" max="221" width="9.140625" style="33"/>
    <col min="222" max="222" width="15.7109375" style="33" customWidth="1"/>
    <col min="223" max="223" width="9.140625" style="33"/>
    <col min="224" max="224" width="14.85546875" style="33" customWidth="1"/>
    <col min="225" max="227" width="19.28515625" style="33" customWidth="1"/>
    <col min="228" max="456" width="9.140625" style="33"/>
    <col min="457" max="457" width="2.85546875" style="33" customWidth="1"/>
    <col min="458" max="458" width="9.140625" style="33"/>
    <col min="459" max="459" width="11.140625" style="33" customWidth="1"/>
    <col min="460" max="460" width="13.85546875" style="33" customWidth="1"/>
    <col min="461" max="461" width="12.28515625" style="33" customWidth="1"/>
    <col min="462" max="462" width="11.42578125" style="33" customWidth="1"/>
    <col min="463" max="463" width="2.5703125" style="33" customWidth="1"/>
    <col min="464" max="466" width="0" style="33" hidden="1" customWidth="1"/>
    <col min="467" max="467" width="9.140625" style="33"/>
    <col min="468" max="468" width="34.28515625" style="33" customWidth="1"/>
    <col min="469" max="473" width="24.85546875" style="33" customWidth="1"/>
    <col min="474" max="474" width="11.42578125" style="33" customWidth="1"/>
    <col min="475" max="475" width="12.85546875" style="33" customWidth="1"/>
    <col min="476" max="476" width="23.5703125" style="33" customWidth="1"/>
    <col min="477" max="477" width="9.140625" style="33"/>
    <col min="478" max="478" width="15.7109375" style="33" customWidth="1"/>
    <col min="479" max="479" width="9.140625" style="33"/>
    <col min="480" max="480" width="14.85546875" style="33" customWidth="1"/>
    <col min="481" max="483" width="19.28515625" style="33" customWidth="1"/>
    <col min="484" max="712" width="9.140625" style="33"/>
    <col min="713" max="713" width="2.85546875" style="33" customWidth="1"/>
    <col min="714" max="714" width="9.140625" style="33"/>
    <col min="715" max="715" width="11.140625" style="33" customWidth="1"/>
    <col min="716" max="716" width="13.85546875" style="33" customWidth="1"/>
    <col min="717" max="717" width="12.28515625" style="33" customWidth="1"/>
    <col min="718" max="718" width="11.42578125" style="33" customWidth="1"/>
    <col min="719" max="719" width="2.5703125" style="33" customWidth="1"/>
    <col min="720" max="722" width="0" style="33" hidden="1" customWidth="1"/>
    <col min="723" max="723" width="9.140625" style="33"/>
    <col min="724" max="724" width="34.28515625" style="33" customWidth="1"/>
    <col min="725" max="729" width="24.85546875" style="33" customWidth="1"/>
    <col min="730" max="730" width="11.42578125" style="33" customWidth="1"/>
    <col min="731" max="731" width="12.85546875" style="33" customWidth="1"/>
    <col min="732" max="732" width="23.5703125" style="33" customWidth="1"/>
    <col min="733" max="733" width="9.140625" style="33"/>
    <col min="734" max="734" width="15.7109375" style="33" customWidth="1"/>
    <col min="735" max="735" width="9.140625" style="33"/>
    <col min="736" max="736" width="14.85546875" style="33" customWidth="1"/>
    <col min="737" max="739" width="19.28515625" style="33" customWidth="1"/>
    <col min="740" max="968" width="9.140625" style="33"/>
    <col min="969" max="969" width="2.85546875" style="33" customWidth="1"/>
    <col min="970" max="970" width="9.140625" style="33"/>
    <col min="971" max="971" width="11.140625" style="33" customWidth="1"/>
    <col min="972" max="972" width="13.85546875" style="33" customWidth="1"/>
    <col min="973" max="973" width="12.28515625" style="33" customWidth="1"/>
    <col min="974" max="974" width="11.42578125" style="33" customWidth="1"/>
    <col min="975" max="975" width="2.5703125" style="33" customWidth="1"/>
    <col min="976" max="978" width="0" style="33" hidden="1" customWidth="1"/>
    <col min="979" max="979" width="9.140625" style="33"/>
    <col min="980" max="980" width="34.28515625" style="33" customWidth="1"/>
    <col min="981" max="985" width="24.85546875" style="33" customWidth="1"/>
    <col min="986" max="986" width="11.42578125" style="33" customWidth="1"/>
    <col min="987" max="987" width="12.85546875" style="33" customWidth="1"/>
    <col min="988" max="988" width="23.5703125" style="33" customWidth="1"/>
    <col min="989" max="989" width="9.140625" style="33"/>
    <col min="990" max="990" width="15.7109375" style="33" customWidth="1"/>
    <col min="991" max="991" width="9.140625" style="33"/>
    <col min="992" max="992" width="14.85546875" style="33" customWidth="1"/>
    <col min="993" max="995" width="19.28515625" style="33" customWidth="1"/>
    <col min="996" max="1224" width="9.140625" style="33"/>
    <col min="1225" max="1225" width="2.85546875" style="33" customWidth="1"/>
    <col min="1226" max="1226" width="9.140625" style="33"/>
    <col min="1227" max="1227" width="11.140625" style="33" customWidth="1"/>
    <col min="1228" max="1228" width="13.85546875" style="33" customWidth="1"/>
    <col min="1229" max="1229" width="12.28515625" style="33" customWidth="1"/>
    <col min="1230" max="1230" width="11.42578125" style="33" customWidth="1"/>
    <col min="1231" max="1231" width="2.5703125" style="33" customWidth="1"/>
    <col min="1232" max="1234" width="0" style="33" hidden="1" customWidth="1"/>
    <col min="1235" max="1235" width="9.140625" style="33"/>
    <col min="1236" max="1236" width="34.28515625" style="33" customWidth="1"/>
    <col min="1237" max="1241" width="24.85546875" style="33" customWidth="1"/>
    <col min="1242" max="1242" width="11.42578125" style="33" customWidth="1"/>
    <col min="1243" max="1243" width="12.85546875" style="33" customWidth="1"/>
    <col min="1244" max="1244" width="23.5703125" style="33" customWidth="1"/>
    <col min="1245" max="1245" width="9.140625" style="33"/>
    <col min="1246" max="1246" width="15.7109375" style="33" customWidth="1"/>
    <col min="1247" max="1247" width="9.140625" style="33"/>
    <col min="1248" max="1248" width="14.85546875" style="33" customWidth="1"/>
    <col min="1249" max="1251" width="19.28515625" style="33" customWidth="1"/>
    <col min="1252" max="1480" width="9.140625" style="33"/>
    <col min="1481" max="1481" width="2.85546875" style="33" customWidth="1"/>
    <col min="1482" max="1482" width="9.140625" style="33"/>
    <col min="1483" max="1483" width="11.140625" style="33" customWidth="1"/>
    <col min="1484" max="1484" width="13.85546875" style="33" customWidth="1"/>
    <col min="1485" max="1485" width="12.28515625" style="33" customWidth="1"/>
    <col min="1486" max="1486" width="11.42578125" style="33" customWidth="1"/>
    <col min="1487" max="1487" width="2.5703125" style="33" customWidth="1"/>
    <col min="1488" max="1490" width="0" style="33" hidden="1" customWidth="1"/>
    <col min="1491" max="1491" width="9.140625" style="33"/>
    <col min="1492" max="1492" width="34.28515625" style="33" customWidth="1"/>
    <col min="1493" max="1497" width="24.85546875" style="33" customWidth="1"/>
    <col min="1498" max="1498" width="11.42578125" style="33" customWidth="1"/>
    <col min="1499" max="1499" width="12.85546875" style="33" customWidth="1"/>
    <col min="1500" max="1500" width="23.5703125" style="33" customWidth="1"/>
    <col min="1501" max="1501" width="9.140625" style="33"/>
    <col min="1502" max="1502" width="15.7109375" style="33" customWidth="1"/>
    <col min="1503" max="1503" width="9.140625" style="33"/>
    <col min="1504" max="1504" width="14.85546875" style="33" customWidth="1"/>
    <col min="1505" max="1507" width="19.28515625" style="33" customWidth="1"/>
    <col min="1508" max="1736" width="9.140625" style="33"/>
    <col min="1737" max="1737" width="2.85546875" style="33" customWidth="1"/>
    <col min="1738" max="1738" width="9.140625" style="33"/>
    <col min="1739" max="1739" width="11.140625" style="33" customWidth="1"/>
    <col min="1740" max="1740" width="13.85546875" style="33" customWidth="1"/>
    <col min="1741" max="1741" width="12.28515625" style="33" customWidth="1"/>
    <col min="1742" max="1742" width="11.42578125" style="33" customWidth="1"/>
    <col min="1743" max="1743" width="2.5703125" style="33" customWidth="1"/>
    <col min="1744" max="1746" width="0" style="33" hidden="1" customWidth="1"/>
    <col min="1747" max="1747" width="9.140625" style="33"/>
    <col min="1748" max="1748" width="34.28515625" style="33" customWidth="1"/>
    <col min="1749" max="1753" width="24.85546875" style="33" customWidth="1"/>
    <col min="1754" max="1754" width="11.42578125" style="33" customWidth="1"/>
    <col min="1755" max="1755" width="12.85546875" style="33" customWidth="1"/>
    <col min="1756" max="1756" width="23.5703125" style="33" customWidth="1"/>
    <col min="1757" max="1757" width="9.140625" style="33"/>
    <col min="1758" max="1758" width="15.7109375" style="33" customWidth="1"/>
    <col min="1759" max="1759" width="9.140625" style="33"/>
    <col min="1760" max="1760" width="14.85546875" style="33" customWidth="1"/>
    <col min="1761" max="1763" width="19.28515625" style="33" customWidth="1"/>
    <col min="1764" max="1992" width="9.140625" style="33"/>
    <col min="1993" max="1993" width="2.85546875" style="33" customWidth="1"/>
    <col min="1994" max="1994" width="9.140625" style="33"/>
    <col min="1995" max="1995" width="11.140625" style="33" customWidth="1"/>
    <col min="1996" max="1996" width="13.85546875" style="33" customWidth="1"/>
    <col min="1997" max="1997" width="12.28515625" style="33" customWidth="1"/>
    <col min="1998" max="1998" width="11.42578125" style="33" customWidth="1"/>
    <col min="1999" max="1999" width="2.5703125" style="33" customWidth="1"/>
    <col min="2000" max="2002" width="0" style="33" hidden="1" customWidth="1"/>
    <col min="2003" max="2003" width="9.140625" style="33"/>
    <col min="2004" max="2004" width="34.28515625" style="33" customWidth="1"/>
    <col min="2005" max="2009" width="24.85546875" style="33" customWidth="1"/>
    <col min="2010" max="2010" width="11.42578125" style="33" customWidth="1"/>
    <col min="2011" max="2011" width="12.85546875" style="33" customWidth="1"/>
    <col min="2012" max="2012" width="23.5703125" style="33" customWidth="1"/>
    <col min="2013" max="2013" width="9.140625" style="33"/>
    <col min="2014" max="2014" width="15.7109375" style="33" customWidth="1"/>
    <col min="2015" max="2015" width="9.140625" style="33"/>
    <col min="2016" max="2016" width="14.85546875" style="33" customWidth="1"/>
    <col min="2017" max="2019" width="19.28515625" style="33" customWidth="1"/>
    <col min="2020" max="2248" width="9.140625" style="33"/>
    <col min="2249" max="2249" width="2.85546875" style="33" customWidth="1"/>
    <col min="2250" max="2250" width="9.140625" style="33"/>
    <col min="2251" max="2251" width="11.140625" style="33" customWidth="1"/>
    <col min="2252" max="2252" width="13.85546875" style="33" customWidth="1"/>
    <col min="2253" max="2253" width="12.28515625" style="33" customWidth="1"/>
    <col min="2254" max="2254" width="11.42578125" style="33" customWidth="1"/>
    <col min="2255" max="2255" width="2.5703125" style="33" customWidth="1"/>
    <col min="2256" max="2258" width="0" style="33" hidden="1" customWidth="1"/>
    <col min="2259" max="2259" width="9.140625" style="33"/>
    <col min="2260" max="2260" width="34.28515625" style="33" customWidth="1"/>
    <col min="2261" max="2265" width="24.85546875" style="33" customWidth="1"/>
    <col min="2266" max="2266" width="11.42578125" style="33" customWidth="1"/>
    <col min="2267" max="2267" width="12.85546875" style="33" customWidth="1"/>
    <col min="2268" max="2268" width="23.5703125" style="33" customWidth="1"/>
    <col min="2269" max="2269" width="9.140625" style="33"/>
    <col min="2270" max="2270" width="15.7109375" style="33" customWidth="1"/>
    <col min="2271" max="2271" width="9.140625" style="33"/>
    <col min="2272" max="2272" width="14.85546875" style="33" customWidth="1"/>
    <col min="2273" max="2275" width="19.28515625" style="33" customWidth="1"/>
    <col min="2276" max="2504" width="9.140625" style="33"/>
    <col min="2505" max="2505" width="2.85546875" style="33" customWidth="1"/>
    <col min="2506" max="2506" width="9.140625" style="33"/>
    <col min="2507" max="2507" width="11.140625" style="33" customWidth="1"/>
    <col min="2508" max="2508" width="13.85546875" style="33" customWidth="1"/>
    <col min="2509" max="2509" width="12.28515625" style="33" customWidth="1"/>
    <col min="2510" max="2510" width="11.42578125" style="33" customWidth="1"/>
    <col min="2511" max="2511" width="2.5703125" style="33" customWidth="1"/>
    <col min="2512" max="2514" width="0" style="33" hidden="1" customWidth="1"/>
    <col min="2515" max="2515" width="9.140625" style="33"/>
    <col min="2516" max="2516" width="34.28515625" style="33" customWidth="1"/>
    <col min="2517" max="2521" width="24.85546875" style="33" customWidth="1"/>
    <col min="2522" max="2522" width="11.42578125" style="33" customWidth="1"/>
    <col min="2523" max="2523" width="12.85546875" style="33" customWidth="1"/>
    <col min="2524" max="2524" width="23.5703125" style="33" customWidth="1"/>
    <col min="2525" max="2525" width="9.140625" style="33"/>
    <col min="2526" max="2526" width="15.7109375" style="33" customWidth="1"/>
    <col min="2527" max="2527" width="9.140625" style="33"/>
    <col min="2528" max="2528" width="14.85546875" style="33" customWidth="1"/>
    <col min="2529" max="2531" width="19.28515625" style="33" customWidth="1"/>
    <col min="2532" max="2760" width="9.140625" style="33"/>
    <col min="2761" max="2761" width="2.85546875" style="33" customWidth="1"/>
    <col min="2762" max="2762" width="9.140625" style="33"/>
    <col min="2763" max="2763" width="11.140625" style="33" customWidth="1"/>
    <col min="2764" max="2764" width="13.85546875" style="33" customWidth="1"/>
    <col min="2765" max="2765" width="12.28515625" style="33" customWidth="1"/>
    <col min="2766" max="2766" width="11.42578125" style="33" customWidth="1"/>
    <col min="2767" max="2767" width="2.5703125" style="33" customWidth="1"/>
    <col min="2768" max="2770" width="0" style="33" hidden="1" customWidth="1"/>
    <col min="2771" max="2771" width="9.140625" style="33"/>
    <col min="2772" max="2772" width="34.28515625" style="33" customWidth="1"/>
    <col min="2773" max="2777" width="24.85546875" style="33" customWidth="1"/>
    <col min="2778" max="2778" width="11.42578125" style="33" customWidth="1"/>
    <col min="2779" max="2779" width="12.85546875" style="33" customWidth="1"/>
    <col min="2780" max="2780" width="23.5703125" style="33" customWidth="1"/>
    <col min="2781" max="2781" width="9.140625" style="33"/>
    <col min="2782" max="2782" width="15.7109375" style="33" customWidth="1"/>
    <col min="2783" max="2783" width="9.140625" style="33"/>
    <col min="2784" max="2784" width="14.85546875" style="33" customWidth="1"/>
    <col min="2785" max="2787" width="19.28515625" style="33" customWidth="1"/>
    <col min="2788" max="3016" width="9.140625" style="33"/>
    <col min="3017" max="3017" width="2.85546875" style="33" customWidth="1"/>
    <col min="3018" max="3018" width="9.140625" style="33"/>
    <col min="3019" max="3019" width="11.140625" style="33" customWidth="1"/>
    <col min="3020" max="3020" width="13.85546875" style="33" customWidth="1"/>
    <col min="3021" max="3021" width="12.28515625" style="33" customWidth="1"/>
    <col min="3022" max="3022" width="11.42578125" style="33" customWidth="1"/>
    <col min="3023" max="3023" width="2.5703125" style="33" customWidth="1"/>
    <col min="3024" max="3026" width="0" style="33" hidden="1" customWidth="1"/>
    <col min="3027" max="3027" width="9.140625" style="33"/>
    <col min="3028" max="3028" width="34.28515625" style="33" customWidth="1"/>
    <col min="3029" max="3033" width="24.85546875" style="33" customWidth="1"/>
    <col min="3034" max="3034" width="11.42578125" style="33" customWidth="1"/>
    <col min="3035" max="3035" width="12.85546875" style="33" customWidth="1"/>
    <col min="3036" max="3036" width="23.5703125" style="33" customWidth="1"/>
    <col min="3037" max="3037" width="9.140625" style="33"/>
    <col min="3038" max="3038" width="15.7109375" style="33" customWidth="1"/>
    <col min="3039" max="3039" width="9.140625" style="33"/>
    <col min="3040" max="3040" width="14.85546875" style="33" customWidth="1"/>
    <col min="3041" max="3043" width="19.28515625" style="33" customWidth="1"/>
    <col min="3044" max="3272" width="9.140625" style="33"/>
    <col min="3273" max="3273" width="2.85546875" style="33" customWidth="1"/>
    <col min="3274" max="3274" width="9.140625" style="33"/>
    <col min="3275" max="3275" width="11.140625" style="33" customWidth="1"/>
    <col min="3276" max="3276" width="13.85546875" style="33" customWidth="1"/>
    <col min="3277" max="3277" width="12.28515625" style="33" customWidth="1"/>
    <col min="3278" max="3278" width="11.42578125" style="33" customWidth="1"/>
    <col min="3279" max="3279" width="2.5703125" style="33" customWidth="1"/>
    <col min="3280" max="3282" width="0" style="33" hidden="1" customWidth="1"/>
    <col min="3283" max="3283" width="9.140625" style="33"/>
    <col min="3284" max="3284" width="34.28515625" style="33" customWidth="1"/>
    <col min="3285" max="3289" width="24.85546875" style="33" customWidth="1"/>
    <col min="3290" max="3290" width="11.42578125" style="33" customWidth="1"/>
    <col min="3291" max="3291" width="12.85546875" style="33" customWidth="1"/>
    <col min="3292" max="3292" width="23.5703125" style="33" customWidth="1"/>
    <col min="3293" max="3293" width="9.140625" style="33"/>
    <col min="3294" max="3294" width="15.7109375" style="33" customWidth="1"/>
    <col min="3295" max="3295" width="9.140625" style="33"/>
    <col min="3296" max="3296" width="14.85546875" style="33" customWidth="1"/>
    <col min="3297" max="3299" width="19.28515625" style="33" customWidth="1"/>
    <col min="3300" max="3528" width="9.140625" style="33"/>
    <col min="3529" max="3529" width="2.85546875" style="33" customWidth="1"/>
    <col min="3530" max="3530" width="9.140625" style="33"/>
    <col min="3531" max="3531" width="11.140625" style="33" customWidth="1"/>
    <col min="3532" max="3532" width="13.85546875" style="33" customWidth="1"/>
    <col min="3533" max="3533" width="12.28515625" style="33" customWidth="1"/>
    <col min="3534" max="3534" width="11.42578125" style="33" customWidth="1"/>
    <col min="3535" max="3535" width="2.5703125" style="33" customWidth="1"/>
    <col min="3536" max="3538" width="0" style="33" hidden="1" customWidth="1"/>
    <col min="3539" max="3539" width="9.140625" style="33"/>
    <col min="3540" max="3540" width="34.28515625" style="33" customWidth="1"/>
    <col min="3541" max="3545" width="24.85546875" style="33" customWidth="1"/>
    <col min="3546" max="3546" width="11.42578125" style="33" customWidth="1"/>
    <col min="3547" max="3547" width="12.85546875" style="33" customWidth="1"/>
    <col min="3548" max="3548" width="23.5703125" style="33" customWidth="1"/>
    <col min="3549" max="3549" width="9.140625" style="33"/>
    <col min="3550" max="3550" width="15.7109375" style="33" customWidth="1"/>
    <col min="3551" max="3551" width="9.140625" style="33"/>
    <col min="3552" max="3552" width="14.85546875" style="33" customWidth="1"/>
    <col min="3553" max="3555" width="19.28515625" style="33" customWidth="1"/>
    <col min="3556" max="3784" width="9.140625" style="33"/>
    <col min="3785" max="3785" width="2.85546875" style="33" customWidth="1"/>
    <col min="3786" max="3786" width="9.140625" style="33"/>
    <col min="3787" max="3787" width="11.140625" style="33" customWidth="1"/>
    <col min="3788" max="3788" width="13.85546875" style="33" customWidth="1"/>
    <col min="3789" max="3789" width="12.28515625" style="33" customWidth="1"/>
    <col min="3790" max="3790" width="11.42578125" style="33" customWidth="1"/>
    <col min="3791" max="3791" width="2.5703125" style="33" customWidth="1"/>
    <col min="3792" max="3794" width="0" style="33" hidden="1" customWidth="1"/>
    <col min="3795" max="3795" width="9.140625" style="33"/>
    <col min="3796" max="3796" width="34.28515625" style="33" customWidth="1"/>
    <col min="3797" max="3801" width="24.85546875" style="33" customWidth="1"/>
    <col min="3802" max="3802" width="11.42578125" style="33" customWidth="1"/>
    <col min="3803" max="3803" width="12.85546875" style="33" customWidth="1"/>
    <col min="3804" max="3804" width="23.5703125" style="33" customWidth="1"/>
    <col min="3805" max="3805" width="9.140625" style="33"/>
    <col min="3806" max="3806" width="15.7109375" style="33" customWidth="1"/>
    <col min="3807" max="3807" width="9.140625" style="33"/>
    <col min="3808" max="3808" width="14.85546875" style="33" customWidth="1"/>
    <col min="3809" max="3811" width="19.28515625" style="33" customWidth="1"/>
    <col min="3812" max="4040" width="9.140625" style="33"/>
    <col min="4041" max="4041" width="2.85546875" style="33" customWidth="1"/>
    <col min="4042" max="4042" width="9.140625" style="33"/>
    <col min="4043" max="4043" width="11.140625" style="33" customWidth="1"/>
    <col min="4044" max="4044" width="13.85546875" style="33" customWidth="1"/>
    <col min="4045" max="4045" width="12.28515625" style="33" customWidth="1"/>
    <col min="4046" max="4046" width="11.42578125" style="33" customWidth="1"/>
    <col min="4047" max="4047" width="2.5703125" style="33" customWidth="1"/>
    <col min="4048" max="4050" width="0" style="33" hidden="1" customWidth="1"/>
    <col min="4051" max="4051" width="9.140625" style="33"/>
    <col min="4052" max="4052" width="34.28515625" style="33" customWidth="1"/>
    <col min="4053" max="4057" width="24.85546875" style="33" customWidth="1"/>
    <col min="4058" max="4058" width="11.42578125" style="33" customWidth="1"/>
    <col min="4059" max="4059" width="12.85546875" style="33" customWidth="1"/>
    <col min="4060" max="4060" width="23.5703125" style="33" customWidth="1"/>
    <col min="4061" max="4061" width="9.140625" style="33"/>
    <col min="4062" max="4062" width="15.7109375" style="33" customWidth="1"/>
    <col min="4063" max="4063" width="9.140625" style="33"/>
    <col min="4064" max="4064" width="14.85546875" style="33" customWidth="1"/>
    <col min="4065" max="4067" width="19.28515625" style="33" customWidth="1"/>
    <col min="4068" max="4296" width="9.140625" style="33"/>
    <col min="4297" max="4297" width="2.85546875" style="33" customWidth="1"/>
    <col min="4298" max="4298" width="9.140625" style="33"/>
    <col min="4299" max="4299" width="11.140625" style="33" customWidth="1"/>
    <col min="4300" max="4300" width="13.85546875" style="33" customWidth="1"/>
    <col min="4301" max="4301" width="12.28515625" style="33" customWidth="1"/>
    <col min="4302" max="4302" width="11.42578125" style="33" customWidth="1"/>
    <col min="4303" max="4303" width="2.5703125" style="33" customWidth="1"/>
    <col min="4304" max="4306" width="0" style="33" hidden="1" customWidth="1"/>
    <col min="4307" max="4307" width="9.140625" style="33"/>
    <col min="4308" max="4308" width="34.28515625" style="33" customWidth="1"/>
    <col min="4309" max="4313" width="24.85546875" style="33" customWidth="1"/>
    <col min="4314" max="4314" width="11.42578125" style="33" customWidth="1"/>
    <col min="4315" max="4315" width="12.85546875" style="33" customWidth="1"/>
    <col min="4316" max="4316" width="23.5703125" style="33" customWidth="1"/>
    <col min="4317" max="4317" width="9.140625" style="33"/>
    <col min="4318" max="4318" width="15.7109375" style="33" customWidth="1"/>
    <col min="4319" max="4319" width="9.140625" style="33"/>
    <col min="4320" max="4320" width="14.85546875" style="33" customWidth="1"/>
    <col min="4321" max="4323" width="19.28515625" style="33" customWidth="1"/>
    <col min="4324" max="4552" width="9.140625" style="33"/>
    <col min="4553" max="4553" width="2.85546875" style="33" customWidth="1"/>
    <col min="4554" max="4554" width="9.140625" style="33"/>
    <col min="4555" max="4555" width="11.140625" style="33" customWidth="1"/>
    <col min="4556" max="4556" width="13.85546875" style="33" customWidth="1"/>
    <col min="4557" max="4557" width="12.28515625" style="33" customWidth="1"/>
    <col min="4558" max="4558" width="11.42578125" style="33" customWidth="1"/>
    <col min="4559" max="4559" width="2.5703125" style="33" customWidth="1"/>
    <col min="4560" max="4562" width="0" style="33" hidden="1" customWidth="1"/>
    <col min="4563" max="4563" width="9.140625" style="33"/>
    <col min="4564" max="4564" width="34.28515625" style="33" customWidth="1"/>
    <col min="4565" max="4569" width="24.85546875" style="33" customWidth="1"/>
    <col min="4570" max="4570" width="11.42578125" style="33" customWidth="1"/>
    <col min="4571" max="4571" width="12.85546875" style="33" customWidth="1"/>
    <col min="4572" max="4572" width="23.5703125" style="33" customWidth="1"/>
    <col min="4573" max="4573" width="9.140625" style="33"/>
    <col min="4574" max="4574" width="15.7109375" style="33" customWidth="1"/>
    <col min="4575" max="4575" width="9.140625" style="33"/>
    <col min="4576" max="4576" width="14.85546875" style="33" customWidth="1"/>
    <col min="4577" max="4579" width="19.28515625" style="33" customWidth="1"/>
    <col min="4580" max="4808" width="9.140625" style="33"/>
    <col min="4809" max="4809" width="2.85546875" style="33" customWidth="1"/>
    <col min="4810" max="4810" width="9.140625" style="33"/>
    <col min="4811" max="4811" width="11.140625" style="33" customWidth="1"/>
    <col min="4812" max="4812" width="13.85546875" style="33" customWidth="1"/>
    <col min="4813" max="4813" width="12.28515625" style="33" customWidth="1"/>
    <col min="4814" max="4814" width="11.42578125" style="33" customWidth="1"/>
    <col min="4815" max="4815" width="2.5703125" style="33" customWidth="1"/>
    <col min="4816" max="4818" width="0" style="33" hidden="1" customWidth="1"/>
    <col min="4819" max="4819" width="9.140625" style="33"/>
    <col min="4820" max="4820" width="34.28515625" style="33" customWidth="1"/>
    <col min="4821" max="4825" width="24.85546875" style="33" customWidth="1"/>
    <col min="4826" max="4826" width="11.42578125" style="33" customWidth="1"/>
    <col min="4827" max="4827" width="12.85546875" style="33" customWidth="1"/>
    <col min="4828" max="4828" width="23.5703125" style="33" customWidth="1"/>
    <col min="4829" max="4829" width="9.140625" style="33"/>
    <col min="4830" max="4830" width="15.7109375" style="33" customWidth="1"/>
    <col min="4831" max="4831" width="9.140625" style="33"/>
    <col min="4832" max="4832" width="14.85546875" style="33" customWidth="1"/>
    <col min="4833" max="4835" width="19.28515625" style="33" customWidth="1"/>
    <col min="4836" max="5064" width="9.140625" style="33"/>
    <col min="5065" max="5065" width="2.85546875" style="33" customWidth="1"/>
    <col min="5066" max="5066" width="9.140625" style="33"/>
    <col min="5067" max="5067" width="11.140625" style="33" customWidth="1"/>
    <col min="5068" max="5068" width="13.85546875" style="33" customWidth="1"/>
    <col min="5069" max="5069" width="12.28515625" style="33" customWidth="1"/>
    <col min="5070" max="5070" width="11.42578125" style="33" customWidth="1"/>
    <col min="5071" max="5071" width="2.5703125" style="33" customWidth="1"/>
    <col min="5072" max="5074" width="0" style="33" hidden="1" customWidth="1"/>
    <col min="5075" max="5075" width="9.140625" style="33"/>
    <col min="5076" max="5076" width="34.28515625" style="33" customWidth="1"/>
    <col min="5077" max="5081" width="24.85546875" style="33" customWidth="1"/>
    <col min="5082" max="5082" width="11.42578125" style="33" customWidth="1"/>
    <col min="5083" max="5083" width="12.85546875" style="33" customWidth="1"/>
    <col min="5084" max="5084" width="23.5703125" style="33" customWidth="1"/>
    <col min="5085" max="5085" width="9.140625" style="33"/>
    <col min="5086" max="5086" width="15.7109375" style="33" customWidth="1"/>
    <col min="5087" max="5087" width="9.140625" style="33"/>
    <col min="5088" max="5088" width="14.85546875" style="33" customWidth="1"/>
    <col min="5089" max="5091" width="19.28515625" style="33" customWidth="1"/>
    <col min="5092" max="5320" width="9.140625" style="33"/>
    <col min="5321" max="5321" width="2.85546875" style="33" customWidth="1"/>
    <col min="5322" max="5322" width="9.140625" style="33"/>
    <col min="5323" max="5323" width="11.140625" style="33" customWidth="1"/>
    <col min="5324" max="5324" width="13.85546875" style="33" customWidth="1"/>
    <col min="5325" max="5325" width="12.28515625" style="33" customWidth="1"/>
    <col min="5326" max="5326" width="11.42578125" style="33" customWidth="1"/>
    <col min="5327" max="5327" width="2.5703125" style="33" customWidth="1"/>
    <col min="5328" max="5330" width="0" style="33" hidden="1" customWidth="1"/>
    <col min="5331" max="5331" width="9.140625" style="33"/>
    <col min="5332" max="5332" width="34.28515625" style="33" customWidth="1"/>
    <col min="5333" max="5337" width="24.85546875" style="33" customWidth="1"/>
    <col min="5338" max="5338" width="11.42578125" style="33" customWidth="1"/>
    <col min="5339" max="5339" width="12.85546875" style="33" customWidth="1"/>
    <col min="5340" max="5340" width="23.5703125" style="33" customWidth="1"/>
    <col min="5341" max="5341" width="9.140625" style="33"/>
    <col min="5342" max="5342" width="15.7109375" style="33" customWidth="1"/>
    <col min="5343" max="5343" width="9.140625" style="33"/>
    <col min="5344" max="5344" width="14.85546875" style="33" customWidth="1"/>
    <col min="5345" max="5347" width="19.28515625" style="33" customWidth="1"/>
    <col min="5348" max="5576" width="9.140625" style="33"/>
    <col min="5577" max="5577" width="2.85546875" style="33" customWidth="1"/>
    <col min="5578" max="5578" width="9.140625" style="33"/>
    <col min="5579" max="5579" width="11.140625" style="33" customWidth="1"/>
    <col min="5580" max="5580" width="13.85546875" style="33" customWidth="1"/>
    <col min="5581" max="5581" width="12.28515625" style="33" customWidth="1"/>
    <col min="5582" max="5582" width="11.42578125" style="33" customWidth="1"/>
    <col min="5583" max="5583" width="2.5703125" style="33" customWidth="1"/>
    <col min="5584" max="5586" width="0" style="33" hidden="1" customWidth="1"/>
    <col min="5587" max="5587" width="9.140625" style="33"/>
    <col min="5588" max="5588" width="34.28515625" style="33" customWidth="1"/>
    <col min="5589" max="5593" width="24.85546875" style="33" customWidth="1"/>
    <col min="5594" max="5594" width="11.42578125" style="33" customWidth="1"/>
    <col min="5595" max="5595" width="12.85546875" style="33" customWidth="1"/>
    <col min="5596" max="5596" width="23.5703125" style="33" customWidth="1"/>
    <col min="5597" max="5597" width="9.140625" style="33"/>
    <col min="5598" max="5598" width="15.7109375" style="33" customWidth="1"/>
    <col min="5599" max="5599" width="9.140625" style="33"/>
    <col min="5600" max="5600" width="14.85546875" style="33" customWidth="1"/>
    <col min="5601" max="5603" width="19.28515625" style="33" customWidth="1"/>
    <col min="5604" max="5832" width="9.140625" style="33"/>
    <col min="5833" max="5833" width="2.85546875" style="33" customWidth="1"/>
    <col min="5834" max="5834" width="9.140625" style="33"/>
    <col min="5835" max="5835" width="11.140625" style="33" customWidth="1"/>
    <col min="5836" max="5836" width="13.85546875" style="33" customWidth="1"/>
    <col min="5837" max="5837" width="12.28515625" style="33" customWidth="1"/>
    <col min="5838" max="5838" width="11.42578125" style="33" customWidth="1"/>
    <col min="5839" max="5839" width="2.5703125" style="33" customWidth="1"/>
    <col min="5840" max="5842" width="0" style="33" hidden="1" customWidth="1"/>
    <col min="5843" max="5843" width="9.140625" style="33"/>
    <col min="5844" max="5844" width="34.28515625" style="33" customWidth="1"/>
    <col min="5845" max="5849" width="24.85546875" style="33" customWidth="1"/>
    <col min="5850" max="5850" width="11.42578125" style="33" customWidth="1"/>
    <col min="5851" max="5851" width="12.85546875" style="33" customWidth="1"/>
    <col min="5852" max="5852" width="23.5703125" style="33" customWidth="1"/>
    <col min="5853" max="5853" width="9.140625" style="33"/>
    <col min="5854" max="5854" width="15.7109375" style="33" customWidth="1"/>
    <col min="5855" max="5855" width="9.140625" style="33"/>
    <col min="5856" max="5856" width="14.85546875" style="33" customWidth="1"/>
    <col min="5857" max="5859" width="19.28515625" style="33" customWidth="1"/>
    <col min="5860" max="6088" width="9.140625" style="33"/>
    <col min="6089" max="6089" width="2.85546875" style="33" customWidth="1"/>
    <col min="6090" max="6090" width="9.140625" style="33"/>
    <col min="6091" max="6091" width="11.140625" style="33" customWidth="1"/>
    <col min="6092" max="6092" width="13.85546875" style="33" customWidth="1"/>
    <col min="6093" max="6093" width="12.28515625" style="33" customWidth="1"/>
    <col min="6094" max="6094" width="11.42578125" style="33" customWidth="1"/>
    <col min="6095" max="6095" width="2.5703125" style="33" customWidth="1"/>
    <col min="6096" max="6098" width="0" style="33" hidden="1" customWidth="1"/>
    <col min="6099" max="6099" width="9.140625" style="33"/>
    <col min="6100" max="6100" width="34.28515625" style="33" customWidth="1"/>
    <col min="6101" max="6105" width="24.85546875" style="33" customWidth="1"/>
    <col min="6106" max="6106" width="11.42578125" style="33" customWidth="1"/>
    <col min="6107" max="6107" width="12.85546875" style="33" customWidth="1"/>
    <col min="6108" max="6108" width="23.5703125" style="33" customWidth="1"/>
    <col min="6109" max="6109" width="9.140625" style="33"/>
    <col min="6110" max="6110" width="15.7109375" style="33" customWidth="1"/>
    <col min="6111" max="6111" width="9.140625" style="33"/>
    <col min="6112" max="6112" width="14.85546875" style="33" customWidth="1"/>
    <col min="6113" max="6115" width="19.28515625" style="33" customWidth="1"/>
    <col min="6116" max="6344" width="9.140625" style="33"/>
    <col min="6345" max="6345" width="2.85546875" style="33" customWidth="1"/>
    <col min="6346" max="6346" width="9.140625" style="33"/>
    <col min="6347" max="6347" width="11.140625" style="33" customWidth="1"/>
    <col min="6348" max="6348" width="13.85546875" style="33" customWidth="1"/>
    <col min="6349" max="6349" width="12.28515625" style="33" customWidth="1"/>
    <col min="6350" max="6350" width="11.42578125" style="33" customWidth="1"/>
    <col min="6351" max="6351" width="2.5703125" style="33" customWidth="1"/>
    <col min="6352" max="6354" width="0" style="33" hidden="1" customWidth="1"/>
    <col min="6355" max="6355" width="9.140625" style="33"/>
    <col min="6356" max="6356" width="34.28515625" style="33" customWidth="1"/>
    <col min="6357" max="6361" width="24.85546875" style="33" customWidth="1"/>
    <col min="6362" max="6362" width="11.42578125" style="33" customWidth="1"/>
    <col min="6363" max="6363" width="12.85546875" style="33" customWidth="1"/>
    <col min="6364" max="6364" width="23.5703125" style="33" customWidth="1"/>
    <col min="6365" max="6365" width="9.140625" style="33"/>
    <col min="6366" max="6366" width="15.7109375" style="33" customWidth="1"/>
    <col min="6367" max="6367" width="9.140625" style="33"/>
    <col min="6368" max="6368" width="14.85546875" style="33" customWidth="1"/>
    <col min="6369" max="6371" width="19.28515625" style="33" customWidth="1"/>
    <col min="6372" max="6600" width="9.140625" style="33"/>
    <col min="6601" max="6601" width="2.85546875" style="33" customWidth="1"/>
    <col min="6602" max="6602" width="9.140625" style="33"/>
    <col min="6603" max="6603" width="11.140625" style="33" customWidth="1"/>
    <col min="6604" max="6604" width="13.85546875" style="33" customWidth="1"/>
    <col min="6605" max="6605" width="12.28515625" style="33" customWidth="1"/>
    <col min="6606" max="6606" width="11.42578125" style="33" customWidth="1"/>
    <col min="6607" max="6607" width="2.5703125" style="33" customWidth="1"/>
    <col min="6608" max="6610" width="0" style="33" hidden="1" customWidth="1"/>
    <col min="6611" max="6611" width="9.140625" style="33"/>
    <col min="6612" max="6612" width="34.28515625" style="33" customWidth="1"/>
    <col min="6613" max="6617" width="24.85546875" style="33" customWidth="1"/>
    <col min="6618" max="6618" width="11.42578125" style="33" customWidth="1"/>
    <col min="6619" max="6619" width="12.85546875" style="33" customWidth="1"/>
    <col min="6620" max="6620" width="23.5703125" style="33" customWidth="1"/>
    <col min="6621" max="6621" width="9.140625" style="33"/>
    <col min="6622" max="6622" width="15.7109375" style="33" customWidth="1"/>
    <col min="6623" max="6623" width="9.140625" style="33"/>
    <col min="6624" max="6624" width="14.85546875" style="33" customWidth="1"/>
    <col min="6625" max="6627" width="19.28515625" style="33" customWidth="1"/>
    <col min="6628" max="6856" width="9.140625" style="33"/>
    <col min="6857" max="6857" width="2.85546875" style="33" customWidth="1"/>
    <col min="6858" max="6858" width="9.140625" style="33"/>
    <col min="6859" max="6859" width="11.140625" style="33" customWidth="1"/>
    <col min="6860" max="6860" width="13.85546875" style="33" customWidth="1"/>
    <col min="6861" max="6861" width="12.28515625" style="33" customWidth="1"/>
    <col min="6862" max="6862" width="11.42578125" style="33" customWidth="1"/>
    <col min="6863" max="6863" width="2.5703125" style="33" customWidth="1"/>
    <col min="6864" max="6866" width="0" style="33" hidden="1" customWidth="1"/>
    <col min="6867" max="6867" width="9.140625" style="33"/>
    <col min="6868" max="6868" width="34.28515625" style="33" customWidth="1"/>
    <col min="6869" max="6873" width="24.85546875" style="33" customWidth="1"/>
    <col min="6874" max="6874" width="11.42578125" style="33" customWidth="1"/>
    <col min="6875" max="6875" width="12.85546875" style="33" customWidth="1"/>
    <col min="6876" max="6876" width="23.5703125" style="33" customWidth="1"/>
    <col min="6877" max="6877" width="9.140625" style="33"/>
    <col min="6878" max="6878" width="15.7109375" style="33" customWidth="1"/>
    <col min="6879" max="6879" width="9.140625" style="33"/>
    <col min="6880" max="6880" width="14.85546875" style="33" customWidth="1"/>
    <col min="6881" max="6883" width="19.28515625" style="33" customWidth="1"/>
    <col min="6884" max="7112" width="9.140625" style="33"/>
    <col min="7113" max="7113" width="2.85546875" style="33" customWidth="1"/>
    <col min="7114" max="7114" width="9.140625" style="33"/>
    <col min="7115" max="7115" width="11.140625" style="33" customWidth="1"/>
    <col min="7116" max="7116" width="13.85546875" style="33" customWidth="1"/>
    <col min="7117" max="7117" width="12.28515625" style="33" customWidth="1"/>
    <col min="7118" max="7118" width="11.42578125" style="33" customWidth="1"/>
    <col min="7119" max="7119" width="2.5703125" style="33" customWidth="1"/>
    <col min="7120" max="7122" width="0" style="33" hidden="1" customWidth="1"/>
    <col min="7123" max="7123" width="9.140625" style="33"/>
    <col min="7124" max="7124" width="34.28515625" style="33" customWidth="1"/>
    <col min="7125" max="7129" width="24.85546875" style="33" customWidth="1"/>
    <col min="7130" max="7130" width="11.42578125" style="33" customWidth="1"/>
    <col min="7131" max="7131" width="12.85546875" style="33" customWidth="1"/>
    <col min="7132" max="7132" width="23.5703125" style="33" customWidth="1"/>
    <col min="7133" max="7133" width="9.140625" style="33"/>
    <col min="7134" max="7134" width="15.7109375" style="33" customWidth="1"/>
    <col min="7135" max="7135" width="9.140625" style="33"/>
    <col min="7136" max="7136" width="14.85546875" style="33" customWidth="1"/>
    <col min="7137" max="7139" width="19.28515625" style="33" customWidth="1"/>
    <col min="7140" max="7368" width="9.140625" style="33"/>
    <col min="7369" max="7369" width="2.85546875" style="33" customWidth="1"/>
    <col min="7370" max="7370" width="9.140625" style="33"/>
    <col min="7371" max="7371" width="11.140625" style="33" customWidth="1"/>
    <col min="7372" max="7372" width="13.85546875" style="33" customWidth="1"/>
    <col min="7373" max="7373" width="12.28515625" style="33" customWidth="1"/>
    <col min="7374" max="7374" width="11.42578125" style="33" customWidth="1"/>
    <col min="7375" max="7375" width="2.5703125" style="33" customWidth="1"/>
    <col min="7376" max="7378" width="0" style="33" hidden="1" customWidth="1"/>
    <col min="7379" max="7379" width="9.140625" style="33"/>
    <col min="7380" max="7380" width="34.28515625" style="33" customWidth="1"/>
    <col min="7381" max="7385" width="24.85546875" style="33" customWidth="1"/>
    <col min="7386" max="7386" width="11.42578125" style="33" customWidth="1"/>
    <col min="7387" max="7387" width="12.85546875" style="33" customWidth="1"/>
    <col min="7388" max="7388" width="23.5703125" style="33" customWidth="1"/>
    <col min="7389" max="7389" width="9.140625" style="33"/>
    <col min="7390" max="7390" width="15.7109375" style="33" customWidth="1"/>
    <col min="7391" max="7391" width="9.140625" style="33"/>
    <col min="7392" max="7392" width="14.85546875" style="33" customWidth="1"/>
    <col min="7393" max="7395" width="19.28515625" style="33" customWidth="1"/>
    <col min="7396" max="7624" width="9.140625" style="33"/>
    <col min="7625" max="7625" width="2.85546875" style="33" customWidth="1"/>
    <col min="7626" max="7626" width="9.140625" style="33"/>
    <col min="7627" max="7627" width="11.140625" style="33" customWidth="1"/>
    <col min="7628" max="7628" width="13.85546875" style="33" customWidth="1"/>
    <col min="7629" max="7629" width="12.28515625" style="33" customWidth="1"/>
    <col min="7630" max="7630" width="11.42578125" style="33" customWidth="1"/>
    <col min="7631" max="7631" width="2.5703125" style="33" customWidth="1"/>
    <col min="7632" max="7634" width="0" style="33" hidden="1" customWidth="1"/>
    <col min="7635" max="7635" width="9.140625" style="33"/>
    <col min="7636" max="7636" width="34.28515625" style="33" customWidth="1"/>
    <col min="7637" max="7641" width="24.85546875" style="33" customWidth="1"/>
    <col min="7642" max="7642" width="11.42578125" style="33" customWidth="1"/>
    <col min="7643" max="7643" width="12.85546875" style="33" customWidth="1"/>
    <col min="7644" max="7644" width="23.5703125" style="33" customWidth="1"/>
    <col min="7645" max="7645" width="9.140625" style="33"/>
    <col min="7646" max="7646" width="15.7109375" style="33" customWidth="1"/>
    <col min="7647" max="7647" width="9.140625" style="33"/>
    <col min="7648" max="7648" width="14.85546875" style="33" customWidth="1"/>
    <col min="7649" max="7651" width="19.28515625" style="33" customWidth="1"/>
    <col min="7652" max="7880" width="9.140625" style="33"/>
    <col min="7881" max="7881" width="2.85546875" style="33" customWidth="1"/>
    <col min="7882" max="7882" width="9.140625" style="33"/>
    <col min="7883" max="7883" width="11.140625" style="33" customWidth="1"/>
    <col min="7884" max="7884" width="13.85546875" style="33" customWidth="1"/>
    <col min="7885" max="7885" width="12.28515625" style="33" customWidth="1"/>
    <col min="7886" max="7886" width="11.42578125" style="33" customWidth="1"/>
    <col min="7887" max="7887" width="2.5703125" style="33" customWidth="1"/>
    <col min="7888" max="7890" width="0" style="33" hidden="1" customWidth="1"/>
    <col min="7891" max="7891" width="9.140625" style="33"/>
    <col min="7892" max="7892" width="34.28515625" style="33" customWidth="1"/>
    <col min="7893" max="7897" width="24.85546875" style="33" customWidth="1"/>
    <col min="7898" max="7898" width="11.42578125" style="33" customWidth="1"/>
    <col min="7899" max="7899" width="12.85546875" style="33" customWidth="1"/>
    <col min="7900" max="7900" width="23.5703125" style="33" customWidth="1"/>
    <col min="7901" max="7901" width="9.140625" style="33"/>
    <col min="7902" max="7902" width="15.7109375" style="33" customWidth="1"/>
    <col min="7903" max="7903" width="9.140625" style="33"/>
    <col min="7904" max="7904" width="14.85546875" style="33" customWidth="1"/>
    <col min="7905" max="7907" width="19.28515625" style="33" customWidth="1"/>
    <col min="7908" max="8136" width="9.140625" style="33"/>
    <col min="8137" max="8137" width="2.85546875" style="33" customWidth="1"/>
    <col min="8138" max="8138" width="9.140625" style="33"/>
    <col min="8139" max="8139" width="11.140625" style="33" customWidth="1"/>
    <col min="8140" max="8140" width="13.85546875" style="33" customWidth="1"/>
    <col min="8141" max="8141" width="12.28515625" style="33" customWidth="1"/>
    <col min="8142" max="8142" width="11.42578125" style="33" customWidth="1"/>
    <col min="8143" max="8143" width="2.5703125" style="33" customWidth="1"/>
    <col min="8144" max="8146" width="0" style="33" hidden="1" customWidth="1"/>
    <col min="8147" max="8147" width="9.140625" style="33"/>
    <col min="8148" max="8148" width="34.28515625" style="33" customWidth="1"/>
    <col min="8149" max="8153" width="24.85546875" style="33" customWidth="1"/>
    <col min="8154" max="8154" width="11.42578125" style="33" customWidth="1"/>
    <col min="8155" max="8155" width="12.85546875" style="33" customWidth="1"/>
    <col min="8156" max="8156" width="23.5703125" style="33" customWidth="1"/>
    <col min="8157" max="8157" width="9.140625" style="33"/>
    <col min="8158" max="8158" width="15.7109375" style="33" customWidth="1"/>
    <col min="8159" max="8159" width="9.140625" style="33"/>
    <col min="8160" max="8160" width="14.85546875" style="33" customWidth="1"/>
    <col min="8161" max="8163" width="19.28515625" style="33" customWidth="1"/>
    <col min="8164" max="8392" width="9.140625" style="33"/>
    <col min="8393" max="8393" width="2.85546875" style="33" customWidth="1"/>
    <col min="8394" max="8394" width="9.140625" style="33"/>
    <col min="8395" max="8395" width="11.140625" style="33" customWidth="1"/>
    <col min="8396" max="8396" width="13.85546875" style="33" customWidth="1"/>
    <col min="8397" max="8397" width="12.28515625" style="33" customWidth="1"/>
    <col min="8398" max="8398" width="11.42578125" style="33" customWidth="1"/>
    <col min="8399" max="8399" width="2.5703125" style="33" customWidth="1"/>
    <col min="8400" max="8402" width="0" style="33" hidden="1" customWidth="1"/>
    <col min="8403" max="8403" width="9.140625" style="33"/>
    <col min="8404" max="8404" width="34.28515625" style="33" customWidth="1"/>
    <col min="8405" max="8409" width="24.85546875" style="33" customWidth="1"/>
    <col min="8410" max="8410" width="11.42578125" style="33" customWidth="1"/>
    <col min="8411" max="8411" width="12.85546875" style="33" customWidth="1"/>
    <col min="8412" max="8412" width="23.5703125" style="33" customWidth="1"/>
    <col min="8413" max="8413" width="9.140625" style="33"/>
    <col min="8414" max="8414" width="15.7109375" style="33" customWidth="1"/>
    <col min="8415" max="8415" width="9.140625" style="33"/>
    <col min="8416" max="8416" width="14.85546875" style="33" customWidth="1"/>
    <col min="8417" max="8419" width="19.28515625" style="33" customWidth="1"/>
    <col min="8420" max="8648" width="9.140625" style="33"/>
    <col min="8649" max="8649" width="2.85546875" style="33" customWidth="1"/>
    <col min="8650" max="8650" width="9.140625" style="33"/>
    <col min="8651" max="8651" width="11.140625" style="33" customWidth="1"/>
    <col min="8652" max="8652" width="13.85546875" style="33" customWidth="1"/>
    <col min="8653" max="8653" width="12.28515625" style="33" customWidth="1"/>
    <col min="8654" max="8654" width="11.42578125" style="33" customWidth="1"/>
    <col min="8655" max="8655" width="2.5703125" style="33" customWidth="1"/>
    <col min="8656" max="8658" width="0" style="33" hidden="1" customWidth="1"/>
    <col min="8659" max="8659" width="9.140625" style="33"/>
    <col min="8660" max="8660" width="34.28515625" style="33" customWidth="1"/>
    <col min="8661" max="8665" width="24.85546875" style="33" customWidth="1"/>
    <col min="8666" max="8666" width="11.42578125" style="33" customWidth="1"/>
    <col min="8667" max="8667" width="12.85546875" style="33" customWidth="1"/>
    <col min="8668" max="8668" width="23.5703125" style="33" customWidth="1"/>
    <col min="8669" max="8669" width="9.140625" style="33"/>
    <col min="8670" max="8670" width="15.7109375" style="33" customWidth="1"/>
    <col min="8671" max="8671" width="9.140625" style="33"/>
    <col min="8672" max="8672" width="14.85546875" style="33" customWidth="1"/>
    <col min="8673" max="8675" width="19.28515625" style="33" customWidth="1"/>
    <col min="8676" max="8904" width="9.140625" style="33"/>
    <col min="8905" max="8905" width="2.85546875" style="33" customWidth="1"/>
    <col min="8906" max="8906" width="9.140625" style="33"/>
    <col min="8907" max="8907" width="11.140625" style="33" customWidth="1"/>
    <col min="8908" max="8908" width="13.85546875" style="33" customWidth="1"/>
    <col min="8909" max="8909" width="12.28515625" style="33" customWidth="1"/>
    <col min="8910" max="8910" width="11.42578125" style="33" customWidth="1"/>
    <col min="8911" max="8911" width="2.5703125" style="33" customWidth="1"/>
    <col min="8912" max="8914" width="0" style="33" hidden="1" customWidth="1"/>
    <col min="8915" max="8915" width="9.140625" style="33"/>
    <col min="8916" max="8916" width="34.28515625" style="33" customWidth="1"/>
    <col min="8917" max="8921" width="24.85546875" style="33" customWidth="1"/>
    <col min="8922" max="8922" width="11.42578125" style="33" customWidth="1"/>
    <col min="8923" max="8923" width="12.85546875" style="33" customWidth="1"/>
    <col min="8924" max="8924" width="23.5703125" style="33" customWidth="1"/>
    <col min="8925" max="8925" width="9.140625" style="33"/>
    <col min="8926" max="8926" width="15.7109375" style="33" customWidth="1"/>
    <col min="8927" max="8927" width="9.140625" style="33"/>
    <col min="8928" max="8928" width="14.85546875" style="33" customWidth="1"/>
    <col min="8929" max="8931" width="19.28515625" style="33" customWidth="1"/>
    <col min="8932" max="9160" width="9.140625" style="33"/>
    <col min="9161" max="9161" width="2.85546875" style="33" customWidth="1"/>
    <col min="9162" max="9162" width="9.140625" style="33"/>
    <col min="9163" max="9163" width="11.140625" style="33" customWidth="1"/>
    <col min="9164" max="9164" width="13.85546875" style="33" customWidth="1"/>
    <col min="9165" max="9165" width="12.28515625" style="33" customWidth="1"/>
    <col min="9166" max="9166" width="11.42578125" style="33" customWidth="1"/>
    <col min="9167" max="9167" width="2.5703125" style="33" customWidth="1"/>
    <col min="9168" max="9170" width="0" style="33" hidden="1" customWidth="1"/>
    <col min="9171" max="9171" width="9.140625" style="33"/>
    <col min="9172" max="9172" width="34.28515625" style="33" customWidth="1"/>
    <col min="9173" max="9177" width="24.85546875" style="33" customWidth="1"/>
    <col min="9178" max="9178" width="11.42578125" style="33" customWidth="1"/>
    <col min="9179" max="9179" width="12.85546875" style="33" customWidth="1"/>
    <col min="9180" max="9180" width="23.5703125" style="33" customWidth="1"/>
    <col min="9181" max="9181" width="9.140625" style="33"/>
    <col min="9182" max="9182" width="15.7109375" style="33" customWidth="1"/>
    <col min="9183" max="9183" width="9.140625" style="33"/>
    <col min="9184" max="9184" width="14.85546875" style="33" customWidth="1"/>
    <col min="9185" max="9187" width="19.28515625" style="33" customWidth="1"/>
    <col min="9188" max="9416" width="9.140625" style="33"/>
    <col min="9417" max="9417" width="2.85546875" style="33" customWidth="1"/>
    <col min="9418" max="9418" width="9.140625" style="33"/>
    <col min="9419" max="9419" width="11.140625" style="33" customWidth="1"/>
    <col min="9420" max="9420" width="13.85546875" style="33" customWidth="1"/>
    <col min="9421" max="9421" width="12.28515625" style="33" customWidth="1"/>
    <col min="9422" max="9422" width="11.42578125" style="33" customWidth="1"/>
    <col min="9423" max="9423" width="2.5703125" style="33" customWidth="1"/>
    <col min="9424" max="9426" width="0" style="33" hidden="1" customWidth="1"/>
    <col min="9427" max="9427" width="9.140625" style="33"/>
    <col min="9428" max="9428" width="34.28515625" style="33" customWidth="1"/>
    <col min="9429" max="9433" width="24.85546875" style="33" customWidth="1"/>
    <col min="9434" max="9434" width="11.42578125" style="33" customWidth="1"/>
    <col min="9435" max="9435" width="12.85546875" style="33" customWidth="1"/>
    <col min="9436" max="9436" width="23.5703125" style="33" customWidth="1"/>
    <col min="9437" max="9437" width="9.140625" style="33"/>
    <col min="9438" max="9438" width="15.7109375" style="33" customWidth="1"/>
    <col min="9439" max="9439" width="9.140625" style="33"/>
    <col min="9440" max="9440" width="14.85546875" style="33" customWidth="1"/>
    <col min="9441" max="9443" width="19.28515625" style="33" customWidth="1"/>
    <col min="9444" max="9672" width="9.140625" style="33"/>
    <col min="9673" max="9673" width="2.85546875" style="33" customWidth="1"/>
    <col min="9674" max="9674" width="9.140625" style="33"/>
    <col min="9675" max="9675" width="11.140625" style="33" customWidth="1"/>
    <col min="9676" max="9676" width="13.85546875" style="33" customWidth="1"/>
    <col min="9677" max="9677" width="12.28515625" style="33" customWidth="1"/>
    <col min="9678" max="9678" width="11.42578125" style="33" customWidth="1"/>
    <col min="9679" max="9679" width="2.5703125" style="33" customWidth="1"/>
    <col min="9680" max="9682" width="0" style="33" hidden="1" customWidth="1"/>
    <col min="9683" max="9683" width="9.140625" style="33"/>
    <col min="9684" max="9684" width="34.28515625" style="33" customWidth="1"/>
    <col min="9685" max="9689" width="24.85546875" style="33" customWidth="1"/>
    <col min="9690" max="9690" width="11.42578125" style="33" customWidth="1"/>
    <col min="9691" max="9691" width="12.85546875" style="33" customWidth="1"/>
    <col min="9692" max="9692" width="23.5703125" style="33" customWidth="1"/>
    <col min="9693" max="9693" width="9.140625" style="33"/>
    <col min="9694" max="9694" width="15.7109375" style="33" customWidth="1"/>
    <col min="9695" max="9695" width="9.140625" style="33"/>
    <col min="9696" max="9696" width="14.85546875" style="33" customWidth="1"/>
    <col min="9697" max="9699" width="19.28515625" style="33" customWidth="1"/>
    <col min="9700" max="9928" width="9.140625" style="33"/>
    <col min="9929" max="9929" width="2.85546875" style="33" customWidth="1"/>
    <col min="9930" max="9930" width="9.140625" style="33"/>
    <col min="9931" max="9931" width="11.140625" style="33" customWidth="1"/>
    <col min="9932" max="9932" width="13.85546875" style="33" customWidth="1"/>
    <col min="9933" max="9933" width="12.28515625" style="33" customWidth="1"/>
    <col min="9934" max="9934" width="11.42578125" style="33" customWidth="1"/>
    <col min="9935" max="9935" width="2.5703125" style="33" customWidth="1"/>
    <col min="9936" max="9938" width="0" style="33" hidden="1" customWidth="1"/>
    <col min="9939" max="9939" width="9.140625" style="33"/>
    <col min="9940" max="9940" width="34.28515625" style="33" customWidth="1"/>
    <col min="9941" max="9945" width="24.85546875" style="33" customWidth="1"/>
    <col min="9946" max="9946" width="11.42578125" style="33" customWidth="1"/>
    <col min="9947" max="9947" width="12.85546875" style="33" customWidth="1"/>
    <col min="9948" max="9948" width="23.5703125" style="33" customWidth="1"/>
    <col min="9949" max="9949" width="9.140625" style="33"/>
    <col min="9950" max="9950" width="15.7109375" style="33" customWidth="1"/>
    <col min="9951" max="9951" width="9.140625" style="33"/>
    <col min="9952" max="9952" width="14.85546875" style="33" customWidth="1"/>
    <col min="9953" max="9955" width="19.28515625" style="33" customWidth="1"/>
    <col min="9956" max="10184" width="9.140625" style="33"/>
    <col min="10185" max="10185" width="2.85546875" style="33" customWidth="1"/>
    <col min="10186" max="10186" width="9.140625" style="33"/>
    <col min="10187" max="10187" width="11.140625" style="33" customWidth="1"/>
    <col min="10188" max="10188" width="13.85546875" style="33" customWidth="1"/>
    <col min="10189" max="10189" width="12.28515625" style="33" customWidth="1"/>
    <col min="10190" max="10190" width="11.42578125" style="33" customWidth="1"/>
    <col min="10191" max="10191" width="2.5703125" style="33" customWidth="1"/>
    <col min="10192" max="10194" width="0" style="33" hidden="1" customWidth="1"/>
    <col min="10195" max="10195" width="9.140625" style="33"/>
    <col min="10196" max="10196" width="34.28515625" style="33" customWidth="1"/>
    <col min="10197" max="10201" width="24.85546875" style="33" customWidth="1"/>
    <col min="10202" max="10202" width="11.42578125" style="33" customWidth="1"/>
    <col min="10203" max="10203" width="12.85546875" style="33" customWidth="1"/>
    <col min="10204" max="10204" width="23.5703125" style="33" customWidth="1"/>
    <col min="10205" max="10205" width="9.140625" style="33"/>
    <col min="10206" max="10206" width="15.7109375" style="33" customWidth="1"/>
    <col min="10207" max="10207" width="9.140625" style="33"/>
    <col min="10208" max="10208" width="14.85546875" style="33" customWidth="1"/>
    <col min="10209" max="10211" width="19.28515625" style="33" customWidth="1"/>
    <col min="10212" max="10440" width="9.140625" style="33"/>
    <col min="10441" max="10441" width="2.85546875" style="33" customWidth="1"/>
    <col min="10442" max="10442" width="9.140625" style="33"/>
    <col min="10443" max="10443" width="11.140625" style="33" customWidth="1"/>
    <col min="10444" max="10444" width="13.85546875" style="33" customWidth="1"/>
    <col min="10445" max="10445" width="12.28515625" style="33" customWidth="1"/>
    <col min="10446" max="10446" width="11.42578125" style="33" customWidth="1"/>
    <col min="10447" max="10447" width="2.5703125" style="33" customWidth="1"/>
    <col min="10448" max="10450" width="0" style="33" hidden="1" customWidth="1"/>
    <col min="10451" max="10451" width="9.140625" style="33"/>
    <col min="10452" max="10452" width="34.28515625" style="33" customWidth="1"/>
    <col min="10453" max="10457" width="24.85546875" style="33" customWidth="1"/>
    <col min="10458" max="10458" width="11.42578125" style="33" customWidth="1"/>
    <col min="10459" max="10459" width="12.85546875" style="33" customWidth="1"/>
    <col min="10460" max="10460" width="23.5703125" style="33" customWidth="1"/>
    <col min="10461" max="10461" width="9.140625" style="33"/>
    <col min="10462" max="10462" width="15.7109375" style="33" customWidth="1"/>
    <col min="10463" max="10463" width="9.140625" style="33"/>
    <col min="10464" max="10464" width="14.85546875" style="33" customWidth="1"/>
    <col min="10465" max="10467" width="19.28515625" style="33" customWidth="1"/>
    <col min="10468" max="10696" width="9.140625" style="33"/>
    <col min="10697" max="10697" width="2.85546875" style="33" customWidth="1"/>
    <col min="10698" max="10698" width="9.140625" style="33"/>
    <col min="10699" max="10699" width="11.140625" style="33" customWidth="1"/>
    <col min="10700" max="10700" width="13.85546875" style="33" customWidth="1"/>
    <col min="10701" max="10701" width="12.28515625" style="33" customWidth="1"/>
    <col min="10702" max="10702" width="11.42578125" style="33" customWidth="1"/>
    <col min="10703" max="10703" width="2.5703125" style="33" customWidth="1"/>
    <col min="10704" max="10706" width="0" style="33" hidden="1" customWidth="1"/>
    <col min="10707" max="10707" width="9.140625" style="33"/>
    <col min="10708" max="10708" width="34.28515625" style="33" customWidth="1"/>
    <col min="10709" max="10713" width="24.85546875" style="33" customWidth="1"/>
    <col min="10714" max="10714" width="11.42578125" style="33" customWidth="1"/>
    <col min="10715" max="10715" width="12.85546875" style="33" customWidth="1"/>
    <col min="10716" max="10716" width="23.5703125" style="33" customWidth="1"/>
    <col min="10717" max="10717" width="9.140625" style="33"/>
    <col min="10718" max="10718" width="15.7109375" style="33" customWidth="1"/>
    <col min="10719" max="10719" width="9.140625" style="33"/>
    <col min="10720" max="10720" width="14.85546875" style="33" customWidth="1"/>
    <col min="10721" max="10723" width="19.28515625" style="33" customWidth="1"/>
    <col min="10724" max="10952" width="9.140625" style="33"/>
    <col min="10953" max="10953" width="2.85546875" style="33" customWidth="1"/>
    <col min="10954" max="10954" width="9.140625" style="33"/>
    <col min="10955" max="10955" width="11.140625" style="33" customWidth="1"/>
    <col min="10956" max="10956" width="13.85546875" style="33" customWidth="1"/>
    <col min="10957" max="10957" width="12.28515625" style="33" customWidth="1"/>
    <col min="10958" max="10958" width="11.42578125" style="33" customWidth="1"/>
    <col min="10959" max="10959" width="2.5703125" style="33" customWidth="1"/>
    <col min="10960" max="10962" width="0" style="33" hidden="1" customWidth="1"/>
    <col min="10963" max="10963" width="9.140625" style="33"/>
    <col min="10964" max="10964" width="34.28515625" style="33" customWidth="1"/>
    <col min="10965" max="10969" width="24.85546875" style="33" customWidth="1"/>
    <col min="10970" max="10970" width="11.42578125" style="33" customWidth="1"/>
    <col min="10971" max="10971" width="12.85546875" style="33" customWidth="1"/>
    <col min="10972" max="10972" width="23.5703125" style="33" customWidth="1"/>
    <col min="10973" max="10973" width="9.140625" style="33"/>
    <col min="10974" max="10974" width="15.7109375" style="33" customWidth="1"/>
    <col min="10975" max="10975" width="9.140625" style="33"/>
    <col min="10976" max="10976" width="14.85546875" style="33" customWidth="1"/>
    <col min="10977" max="10979" width="19.28515625" style="33" customWidth="1"/>
    <col min="10980" max="11208" width="9.140625" style="33"/>
    <col min="11209" max="11209" width="2.85546875" style="33" customWidth="1"/>
    <col min="11210" max="11210" width="9.140625" style="33"/>
    <col min="11211" max="11211" width="11.140625" style="33" customWidth="1"/>
    <col min="11212" max="11212" width="13.85546875" style="33" customWidth="1"/>
    <col min="11213" max="11213" width="12.28515625" style="33" customWidth="1"/>
    <col min="11214" max="11214" width="11.42578125" style="33" customWidth="1"/>
    <col min="11215" max="11215" width="2.5703125" style="33" customWidth="1"/>
    <col min="11216" max="11218" width="0" style="33" hidden="1" customWidth="1"/>
    <col min="11219" max="11219" width="9.140625" style="33"/>
    <col min="11220" max="11220" width="34.28515625" style="33" customWidth="1"/>
    <col min="11221" max="11225" width="24.85546875" style="33" customWidth="1"/>
    <col min="11226" max="11226" width="11.42578125" style="33" customWidth="1"/>
    <col min="11227" max="11227" width="12.85546875" style="33" customWidth="1"/>
    <col min="11228" max="11228" width="23.5703125" style="33" customWidth="1"/>
    <col min="11229" max="11229" width="9.140625" style="33"/>
    <col min="11230" max="11230" width="15.7109375" style="33" customWidth="1"/>
    <col min="11231" max="11231" width="9.140625" style="33"/>
    <col min="11232" max="11232" width="14.85546875" style="33" customWidth="1"/>
    <col min="11233" max="11235" width="19.28515625" style="33" customWidth="1"/>
    <col min="11236" max="11464" width="9.140625" style="33"/>
    <col min="11465" max="11465" width="2.85546875" style="33" customWidth="1"/>
    <col min="11466" max="11466" width="9.140625" style="33"/>
    <col min="11467" max="11467" width="11.140625" style="33" customWidth="1"/>
    <col min="11468" max="11468" width="13.85546875" style="33" customWidth="1"/>
    <col min="11469" max="11469" width="12.28515625" style="33" customWidth="1"/>
    <col min="11470" max="11470" width="11.42578125" style="33" customWidth="1"/>
    <col min="11471" max="11471" width="2.5703125" style="33" customWidth="1"/>
    <col min="11472" max="11474" width="0" style="33" hidden="1" customWidth="1"/>
    <col min="11475" max="11475" width="9.140625" style="33"/>
    <col min="11476" max="11476" width="34.28515625" style="33" customWidth="1"/>
    <col min="11477" max="11481" width="24.85546875" style="33" customWidth="1"/>
    <col min="11482" max="11482" width="11.42578125" style="33" customWidth="1"/>
    <col min="11483" max="11483" width="12.85546875" style="33" customWidth="1"/>
    <col min="11484" max="11484" width="23.5703125" style="33" customWidth="1"/>
    <col min="11485" max="11485" width="9.140625" style="33"/>
    <col min="11486" max="11486" width="15.7109375" style="33" customWidth="1"/>
    <col min="11487" max="11487" width="9.140625" style="33"/>
    <col min="11488" max="11488" width="14.85546875" style="33" customWidth="1"/>
    <col min="11489" max="11491" width="19.28515625" style="33" customWidth="1"/>
    <col min="11492" max="11720" width="9.140625" style="33"/>
    <col min="11721" max="11721" width="2.85546875" style="33" customWidth="1"/>
    <col min="11722" max="11722" width="9.140625" style="33"/>
    <col min="11723" max="11723" width="11.140625" style="33" customWidth="1"/>
    <col min="11724" max="11724" width="13.85546875" style="33" customWidth="1"/>
    <col min="11725" max="11725" width="12.28515625" style="33" customWidth="1"/>
    <col min="11726" max="11726" width="11.42578125" style="33" customWidth="1"/>
    <col min="11727" max="11727" width="2.5703125" style="33" customWidth="1"/>
    <col min="11728" max="11730" width="0" style="33" hidden="1" customWidth="1"/>
    <col min="11731" max="11731" width="9.140625" style="33"/>
    <col min="11732" max="11732" width="34.28515625" style="33" customWidth="1"/>
    <col min="11733" max="11737" width="24.85546875" style="33" customWidth="1"/>
    <col min="11738" max="11738" width="11.42578125" style="33" customWidth="1"/>
    <col min="11739" max="11739" width="12.85546875" style="33" customWidth="1"/>
    <col min="11740" max="11740" width="23.5703125" style="33" customWidth="1"/>
    <col min="11741" max="11741" width="9.140625" style="33"/>
    <col min="11742" max="11742" width="15.7109375" style="33" customWidth="1"/>
    <col min="11743" max="11743" width="9.140625" style="33"/>
    <col min="11744" max="11744" width="14.85546875" style="33" customWidth="1"/>
    <col min="11745" max="11747" width="19.28515625" style="33" customWidth="1"/>
    <col min="11748" max="11976" width="9.140625" style="33"/>
    <col min="11977" max="11977" width="2.85546875" style="33" customWidth="1"/>
    <col min="11978" max="11978" width="9.140625" style="33"/>
    <col min="11979" max="11979" width="11.140625" style="33" customWidth="1"/>
    <col min="11980" max="11980" width="13.85546875" style="33" customWidth="1"/>
    <col min="11981" max="11981" width="12.28515625" style="33" customWidth="1"/>
    <col min="11982" max="11982" width="11.42578125" style="33" customWidth="1"/>
    <col min="11983" max="11983" width="2.5703125" style="33" customWidth="1"/>
    <col min="11984" max="11986" width="0" style="33" hidden="1" customWidth="1"/>
    <col min="11987" max="11987" width="9.140625" style="33"/>
    <col min="11988" max="11988" width="34.28515625" style="33" customWidth="1"/>
    <col min="11989" max="11993" width="24.85546875" style="33" customWidth="1"/>
    <col min="11994" max="11994" width="11.42578125" style="33" customWidth="1"/>
    <col min="11995" max="11995" width="12.85546875" style="33" customWidth="1"/>
    <col min="11996" max="11996" width="23.5703125" style="33" customWidth="1"/>
    <col min="11997" max="11997" width="9.140625" style="33"/>
    <col min="11998" max="11998" width="15.7109375" style="33" customWidth="1"/>
    <col min="11999" max="11999" width="9.140625" style="33"/>
    <col min="12000" max="12000" width="14.85546875" style="33" customWidth="1"/>
    <col min="12001" max="12003" width="19.28515625" style="33" customWidth="1"/>
    <col min="12004" max="12232" width="9.140625" style="33"/>
    <col min="12233" max="12233" width="2.85546875" style="33" customWidth="1"/>
    <col min="12234" max="12234" width="9.140625" style="33"/>
    <col min="12235" max="12235" width="11.140625" style="33" customWidth="1"/>
    <col min="12236" max="12236" width="13.85546875" style="33" customWidth="1"/>
    <col min="12237" max="12237" width="12.28515625" style="33" customWidth="1"/>
    <col min="12238" max="12238" width="11.42578125" style="33" customWidth="1"/>
    <col min="12239" max="12239" width="2.5703125" style="33" customWidth="1"/>
    <col min="12240" max="12242" width="0" style="33" hidden="1" customWidth="1"/>
    <col min="12243" max="12243" width="9.140625" style="33"/>
    <col min="12244" max="12244" width="34.28515625" style="33" customWidth="1"/>
    <col min="12245" max="12249" width="24.85546875" style="33" customWidth="1"/>
    <col min="12250" max="12250" width="11.42578125" style="33" customWidth="1"/>
    <col min="12251" max="12251" width="12.85546875" style="33" customWidth="1"/>
    <col min="12252" max="12252" width="23.5703125" style="33" customWidth="1"/>
    <col min="12253" max="12253" width="9.140625" style="33"/>
    <col min="12254" max="12254" width="15.7109375" style="33" customWidth="1"/>
    <col min="12255" max="12255" width="9.140625" style="33"/>
    <col min="12256" max="12256" width="14.85546875" style="33" customWidth="1"/>
    <col min="12257" max="12259" width="19.28515625" style="33" customWidth="1"/>
    <col min="12260" max="12488" width="9.140625" style="33"/>
    <col min="12489" max="12489" width="2.85546875" style="33" customWidth="1"/>
    <col min="12490" max="12490" width="9.140625" style="33"/>
    <col min="12491" max="12491" width="11.140625" style="33" customWidth="1"/>
    <col min="12492" max="12492" width="13.85546875" style="33" customWidth="1"/>
    <col min="12493" max="12493" width="12.28515625" style="33" customWidth="1"/>
    <col min="12494" max="12494" width="11.42578125" style="33" customWidth="1"/>
    <col min="12495" max="12495" width="2.5703125" style="33" customWidth="1"/>
    <col min="12496" max="12498" width="0" style="33" hidden="1" customWidth="1"/>
    <col min="12499" max="12499" width="9.140625" style="33"/>
    <col min="12500" max="12500" width="34.28515625" style="33" customWidth="1"/>
    <col min="12501" max="12505" width="24.85546875" style="33" customWidth="1"/>
    <col min="12506" max="12506" width="11.42578125" style="33" customWidth="1"/>
    <col min="12507" max="12507" width="12.85546875" style="33" customWidth="1"/>
    <col min="12508" max="12508" width="23.5703125" style="33" customWidth="1"/>
    <col min="12509" max="12509" width="9.140625" style="33"/>
    <col min="12510" max="12510" width="15.7109375" style="33" customWidth="1"/>
    <col min="12511" max="12511" width="9.140625" style="33"/>
    <col min="12512" max="12512" width="14.85546875" style="33" customWidth="1"/>
    <col min="12513" max="12515" width="19.28515625" style="33" customWidth="1"/>
    <col min="12516" max="12744" width="9.140625" style="33"/>
    <col min="12745" max="12745" width="2.85546875" style="33" customWidth="1"/>
    <col min="12746" max="12746" width="9.140625" style="33"/>
    <col min="12747" max="12747" width="11.140625" style="33" customWidth="1"/>
    <col min="12748" max="12748" width="13.85546875" style="33" customWidth="1"/>
    <col min="12749" max="12749" width="12.28515625" style="33" customWidth="1"/>
    <col min="12750" max="12750" width="11.42578125" style="33" customWidth="1"/>
    <col min="12751" max="12751" width="2.5703125" style="33" customWidth="1"/>
    <col min="12752" max="12754" width="0" style="33" hidden="1" customWidth="1"/>
    <col min="12755" max="12755" width="9.140625" style="33"/>
    <col min="12756" max="12756" width="34.28515625" style="33" customWidth="1"/>
    <col min="12757" max="12761" width="24.85546875" style="33" customWidth="1"/>
    <col min="12762" max="12762" width="11.42578125" style="33" customWidth="1"/>
    <col min="12763" max="12763" width="12.85546875" style="33" customWidth="1"/>
    <col min="12764" max="12764" width="23.5703125" style="33" customWidth="1"/>
    <col min="12765" max="12765" width="9.140625" style="33"/>
    <col min="12766" max="12766" width="15.7109375" style="33" customWidth="1"/>
    <col min="12767" max="12767" width="9.140625" style="33"/>
    <col min="12768" max="12768" width="14.85546875" style="33" customWidth="1"/>
    <col min="12769" max="12771" width="19.28515625" style="33" customWidth="1"/>
    <col min="12772" max="13000" width="9.140625" style="33"/>
    <col min="13001" max="13001" width="2.85546875" style="33" customWidth="1"/>
    <col min="13002" max="13002" width="9.140625" style="33"/>
    <col min="13003" max="13003" width="11.140625" style="33" customWidth="1"/>
    <col min="13004" max="13004" width="13.85546875" style="33" customWidth="1"/>
    <col min="13005" max="13005" width="12.28515625" style="33" customWidth="1"/>
    <col min="13006" max="13006" width="11.42578125" style="33" customWidth="1"/>
    <col min="13007" max="13007" width="2.5703125" style="33" customWidth="1"/>
    <col min="13008" max="13010" width="0" style="33" hidden="1" customWidth="1"/>
    <col min="13011" max="13011" width="9.140625" style="33"/>
    <col min="13012" max="13012" width="34.28515625" style="33" customWidth="1"/>
    <col min="13013" max="13017" width="24.85546875" style="33" customWidth="1"/>
    <col min="13018" max="13018" width="11.42578125" style="33" customWidth="1"/>
    <col min="13019" max="13019" width="12.85546875" style="33" customWidth="1"/>
    <col min="13020" max="13020" width="23.5703125" style="33" customWidth="1"/>
    <col min="13021" max="13021" width="9.140625" style="33"/>
    <col min="13022" max="13022" width="15.7109375" style="33" customWidth="1"/>
    <col min="13023" max="13023" width="9.140625" style="33"/>
    <col min="13024" max="13024" width="14.85546875" style="33" customWidth="1"/>
    <col min="13025" max="13027" width="19.28515625" style="33" customWidth="1"/>
    <col min="13028" max="13256" width="9.140625" style="33"/>
    <col min="13257" max="13257" width="2.85546875" style="33" customWidth="1"/>
    <col min="13258" max="13258" width="9.140625" style="33"/>
    <col min="13259" max="13259" width="11.140625" style="33" customWidth="1"/>
    <col min="13260" max="13260" width="13.85546875" style="33" customWidth="1"/>
    <col min="13261" max="13261" width="12.28515625" style="33" customWidth="1"/>
    <col min="13262" max="13262" width="11.42578125" style="33" customWidth="1"/>
    <col min="13263" max="13263" width="2.5703125" style="33" customWidth="1"/>
    <col min="13264" max="13266" width="0" style="33" hidden="1" customWidth="1"/>
    <col min="13267" max="13267" width="9.140625" style="33"/>
    <col min="13268" max="13268" width="34.28515625" style="33" customWidth="1"/>
    <col min="13269" max="13273" width="24.85546875" style="33" customWidth="1"/>
    <col min="13274" max="13274" width="11.42578125" style="33" customWidth="1"/>
    <col min="13275" max="13275" width="12.85546875" style="33" customWidth="1"/>
    <col min="13276" max="13276" width="23.5703125" style="33" customWidth="1"/>
    <col min="13277" max="13277" width="9.140625" style="33"/>
    <col min="13278" max="13278" width="15.7109375" style="33" customWidth="1"/>
    <col min="13279" max="13279" width="9.140625" style="33"/>
    <col min="13280" max="13280" width="14.85546875" style="33" customWidth="1"/>
    <col min="13281" max="13283" width="19.28515625" style="33" customWidth="1"/>
    <col min="13284" max="13512" width="9.140625" style="33"/>
    <col min="13513" max="13513" width="2.85546875" style="33" customWidth="1"/>
    <col min="13514" max="13514" width="9.140625" style="33"/>
    <col min="13515" max="13515" width="11.140625" style="33" customWidth="1"/>
    <col min="13516" max="13516" width="13.85546875" style="33" customWidth="1"/>
    <col min="13517" max="13517" width="12.28515625" style="33" customWidth="1"/>
    <col min="13518" max="13518" width="11.42578125" style="33" customWidth="1"/>
    <col min="13519" max="13519" width="2.5703125" style="33" customWidth="1"/>
    <col min="13520" max="13522" width="0" style="33" hidden="1" customWidth="1"/>
    <col min="13523" max="13523" width="9.140625" style="33"/>
    <col min="13524" max="13524" width="34.28515625" style="33" customWidth="1"/>
    <col min="13525" max="13529" width="24.85546875" style="33" customWidth="1"/>
    <col min="13530" max="13530" width="11.42578125" style="33" customWidth="1"/>
    <col min="13531" max="13531" width="12.85546875" style="33" customWidth="1"/>
    <col min="13532" max="13532" width="23.5703125" style="33" customWidth="1"/>
    <col min="13533" max="13533" width="9.140625" style="33"/>
    <col min="13534" max="13534" width="15.7109375" style="33" customWidth="1"/>
    <col min="13535" max="13535" width="9.140625" style="33"/>
    <col min="13536" max="13536" width="14.85546875" style="33" customWidth="1"/>
    <col min="13537" max="13539" width="19.28515625" style="33" customWidth="1"/>
    <col min="13540" max="13768" width="9.140625" style="33"/>
    <col min="13769" max="13769" width="2.85546875" style="33" customWidth="1"/>
    <col min="13770" max="13770" width="9.140625" style="33"/>
    <col min="13771" max="13771" width="11.140625" style="33" customWidth="1"/>
    <col min="13772" max="13772" width="13.85546875" style="33" customWidth="1"/>
    <col min="13773" max="13773" width="12.28515625" style="33" customWidth="1"/>
    <col min="13774" max="13774" width="11.42578125" style="33" customWidth="1"/>
    <col min="13775" max="13775" width="2.5703125" style="33" customWidth="1"/>
    <col min="13776" max="13778" width="0" style="33" hidden="1" customWidth="1"/>
    <col min="13779" max="13779" width="9.140625" style="33"/>
    <col min="13780" max="13780" width="34.28515625" style="33" customWidth="1"/>
    <col min="13781" max="13785" width="24.85546875" style="33" customWidth="1"/>
    <col min="13786" max="13786" width="11.42578125" style="33" customWidth="1"/>
    <col min="13787" max="13787" width="12.85546875" style="33" customWidth="1"/>
    <col min="13788" max="13788" width="23.5703125" style="33" customWidth="1"/>
    <col min="13789" max="13789" width="9.140625" style="33"/>
    <col min="13790" max="13790" width="15.7109375" style="33" customWidth="1"/>
    <col min="13791" max="13791" width="9.140625" style="33"/>
    <col min="13792" max="13792" width="14.85546875" style="33" customWidth="1"/>
    <col min="13793" max="13795" width="19.28515625" style="33" customWidth="1"/>
    <col min="13796" max="14024" width="9.140625" style="33"/>
    <col min="14025" max="14025" width="2.85546875" style="33" customWidth="1"/>
    <col min="14026" max="14026" width="9.140625" style="33"/>
    <col min="14027" max="14027" width="11.140625" style="33" customWidth="1"/>
    <col min="14028" max="14028" width="13.85546875" style="33" customWidth="1"/>
    <col min="14029" max="14029" width="12.28515625" style="33" customWidth="1"/>
    <col min="14030" max="14030" width="11.42578125" style="33" customWidth="1"/>
    <col min="14031" max="14031" width="2.5703125" style="33" customWidth="1"/>
    <col min="14032" max="14034" width="0" style="33" hidden="1" customWidth="1"/>
    <col min="14035" max="14035" width="9.140625" style="33"/>
    <col min="14036" max="14036" width="34.28515625" style="33" customWidth="1"/>
    <col min="14037" max="14041" width="24.85546875" style="33" customWidth="1"/>
    <col min="14042" max="14042" width="11.42578125" style="33" customWidth="1"/>
    <col min="14043" max="14043" width="12.85546875" style="33" customWidth="1"/>
    <col min="14044" max="14044" width="23.5703125" style="33" customWidth="1"/>
    <col min="14045" max="14045" width="9.140625" style="33"/>
    <col min="14046" max="14046" width="15.7109375" style="33" customWidth="1"/>
    <col min="14047" max="14047" width="9.140625" style="33"/>
    <col min="14048" max="14048" width="14.85546875" style="33" customWidth="1"/>
    <col min="14049" max="14051" width="19.28515625" style="33" customWidth="1"/>
    <col min="14052" max="14280" width="9.140625" style="33"/>
    <col min="14281" max="14281" width="2.85546875" style="33" customWidth="1"/>
    <col min="14282" max="14282" width="9.140625" style="33"/>
    <col min="14283" max="14283" width="11.140625" style="33" customWidth="1"/>
    <col min="14284" max="14284" width="13.85546875" style="33" customWidth="1"/>
    <col min="14285" max="14285" width="12.28515625" style="33" customWidth="1"/>
    <col min="14286" max="14286" width="11.42578125" style="33" customWidth="1"/>
    <col min="14287" max="14287" width="2.5703125" style="33" customWidth="1"/>
    <col min="14288" max="14290" width="0" style="33" hidden="1" customWidth="1"/>
    <col min="14291" max="14291" width="9.140625" style="33"/>
    <col min="14292" max="14292" width="34.28515625" style="33" customWidth="1"/>
    <col min="14293" max="14297" width="24.85546875" style="33" customWidth="1"/>
    <col min="14298" max="14298" width="11.42578125" style="33" customWidth="1"/>
    <col min="14299" max="14299" width="12.85546875" style="33" customWidth="1"/>
    <col min="14300" max="14300" width="23.5703125" style="33" customWidth="1"/>
    <col min="14301" max="14301" width="9.140625" style="33"/>
    <col min="14302" max="14302" width="15.7109375" style="33" customWidth="1"/>
    <col min="14303" max="14303" width="9.140625" style="33"/>
    <col min="14304" max="14304" width="14.85546875" style="33" customWidth="1"/>
    <col min="14305" max="14307" width="19.28515625" style="33" customWidth="1"/>
    <col min="14308" max="14536" width="9.140625" style="33"/>
    <col min="14537" max="14537" width="2.85546875" style="33" customWidth="1"/>
    <col min="14538" max="14538" width="9.140625" style="33"/>
    <col min="14539" max="14539" width="11.140625" style="33" customWidth="1"/>
    <col min="14540" max="14540" width="13.85546875" style="33" customWidth="1"/>
    <col min="14541" max="14541" width="12.28515625" style="33" customWidth="1"/>
    <col min="14542" max="14542" width="11.42578125" style="33" customWidth="1"/>
    <col min="14543" max="14543" width="2.5703125" style="33" customWidth="1"/>
    <col min="14544" max="14546" width="0" style="33" hidden="1" customWidth="1"/>
    <col min="14547" max="14547" width="9.140625" style="33"/>
    <col min="14548" max="14548" width="34.28515625" style="33" customWidth="1"/>
    <col min="14549" max="14553" width="24.85546875" style="33" customWidth="1"/>
    <col min="14554" max="14554" width="11.42578125" style="33" customWidth="1"/>
    <col min="14555" max="14555" width="12.85546875" style="33" customWidth="1"/>
    <col min="14556" max="14556" width="23.5703125" style="33" customWidth="1"/>
    <col min="14557" max="14557" width="9.140625" style="33"/>
    <col min="14558" max="14558" width="15.7109375" style="33" customWidth="1"/>
    <col min="14559" max="14559" width="9.140625" style="33"/>
    <col min="14560" max="14560" width="14.85546875" style="33" customWidth="1"/>
    <col min="14561" max="14563" width="19.28515625" style="33" customWidth="1"/>
    <col min="14564" max="14792" width="9.140625" style="33"/>
    <col min="14793" max="14793" width="2.85546875" style="33" customWidth="1"/>
    <col min="14794" max="14794" width="9.140625" style="33"/>
    <col min="14795" max="14795" width="11.140625" style="33" customWidth="1"/>
    <col min="14796" max="14796" width="13.85546875" style="33" customWidth="1"/>
    <col min="14797" max="14797" width="12.28515625" style="33" customWidth="1"/>
    <col min="14798" max="14798" width="11.42578125" style="33" customWidth="1"/>
    <col min="14799" max="14799" width="2.5703125" style="33" customWidth="1"/>
    <col min="14800" max="14802" width="0" style="33" hidden="1" customWidth="1"/>
    <col min="14803" max="14803" width="9.140625" style="33"/>
    <col min="14804" max="14804" width="34.28515625" style="33" customWidth="1"/>
    <col min="14805" max="14809" width="24.85546875" style="33" customWidth="1"/>
    <col min="14810" max="14810" width="11.42578125" style="33" customWidth="1"/>
    <col min="14811" max="14811" width="12.85546875" style="33" customWidth="1"/>
    <col min="14812" max="14812" width="23.5703125" style="33" customWidth="1"/>
    <col min="14813" max="14813" width="9.140625" style="33"/>
    <col min="14814" max="14814" width="15.7109375" style="33" customWidth="1"/>
    <col min="14815" max="14815" width="9.140625" style="33"/>
    <col min="14816" max="14816" width="14.85546875" style="33" customWidth="1"/>
    <col min="14817" max="14819" width="19.28515625" style="33" customWidth="1"/>
    <col min="14820" max="15048" width="9.140625" style="33"/>
    <col min="15049" max="15049" width="2.85546875" style="33" customWidth="1"/>
    <col min="15050" max="15050" width="9.140625" style="33"/>
    <col min="15051" max="15051" width="11.140625" style="33" customWidth="1"/>
    <col min="15052" max="15052" width="13.85546875" style="33" customWidth="1"/>
    <col min="15053" max="15053" width="12.28515625" style="33" customWidth="1"/>
    <col min="15054" max="15054" width="11.42578125" style="33" customWidth="1"/>
    <col min="15055" max="15055" width="2.5703125" style="33" customWidth="1"/>
    <col min="15056" max="15058" width="0" style="33" hidden="1" customWidth="1"/>
    <col min="15059" max="15059" width="9.140625" style="33"/>
    <col min="15060" max="15060" width="34.28515625" style="33" customWidth="1"/>
    <col min="15061" max="15065" width="24.85546875" style="33" customWidth="1"/>
    <col min="15066" max="15066" width="11.42578125" style="33" customWidth="1"/>
    <col min="15067" max="15067" width="12.85546875" style="33" customWidth="1"/>
    <col min="15068" max="15068" width="23.5703125" style="33" customWidth="1"/>
    <col min="15069" max="15069" width="9.140625" style="33"/>
    <col min="15070" max="15070" width="15.7109375" style="33" customWidth="1"/>
    <col min="15071" max="15071" width="9.140625" style="33"/>
    <col min="15072" max="15072" width="14.85546875" style="33" customWidth="1"/>
    <col min="15073" max="15075" width="19.28515625" style="33" customWidth="1"/>
    <col min="15076" max="15304" width="9.140625" style="33"/>
    <col min="15305" max="15305" width="2.85546875" style="33" customWidth="1"/>
    <col min="15306" max="15306" width="9.140625" style="33"/>
    <col min="15307" max="15307" width="11.140625" style="33" customWidth="1"/>
    <col min="15308" max="15308" width="13.85546875" style="33" customWidth="1"/>
    <col min="15309" max="15309" width="12.28515625" style="33" customWidth="1"/>
    <col min="15310" max="15310" width="11.42578125" style="33" customWidth="1"/>
    <col min="15311" max="15311" width="2.5703125" style="33" customWidth="1"/>
    <col min="15312" max="15314" width="0" style="33" hidden="1" customWidth="1"/>
    <col min="15315" max="15315" width="9.140625" style="33"/>
    <col min="15316" max="15316" width="34.28515625" style="33" customWidth="1"/>
    <col min="15317" max="15321" width="24.85546875" style="33" customWidth="1"/>
    <col min="15322" max="15322" width="11.42578125" style="33" customWidth="1"/>
    <col min="15323" max="15323" width="12.85546875" style="33" customWidth="1"/>
    <col min="15324" max="15324" width="23.5703125" style="33" customWidth="1"/>
    <col min="15325" max="15325" width="9.140625" style="33"/>
    <col min="15326" max="15326" width="15.7109375" style="33" customWidth="1"/>
    <col min="15327" max="15327" width="9.140625" style="33"/>
    <col min="15328" max="15328" width="14.85546875" style="33" customWidth="1"/>
    <col min="15329" max="15331" width="19.28515625" style="33" customWidth="1"/>
    <col min="15332" max="15560" width="9.140625" style="33"/>
    <col min="15561" max="15561" width="2.85546875" style="33" customWidth="1"/>
    <col min="15562" max="15562" width="9.140625" style="33"/>
    <col min="15563" max="15563" width="11.140625" style="33" customWidth="1"/>
    <col min="15564" max="15564" width="13.85546875" style="33" customWidth="1"/>
    <col min="15565" max="15565" width="12.28515625" style="33" customWidth="1"/>
    <col min="15566" max="15566" width="11.42578125" style="33" customWidth="1"/>
    <col min="15567" max="15567" width="2.5703125" style="33" customWidth="1"/>
    <col min="15568" max="15570" width="0" style="33" hidden="1" customWidth="1"/>
    <col min="15571" max="15571" width="9.140625" style="33"/>
    <col min="15572" max="15572" width="34.28515625" style="33" customWidth="1"/>
    <col min="15573" max="15577" width="24.85546875" style="33" customWidth="1"/>
    <col min="15578" max="15578" width="11.42578125" style="33" customWidth="1"/>
    <col min="15579" max="15579" width="12.85546875" style="33" customWidth="1"/>
    <col min="15580" max="15580" width="23.5703125" style="33" customWidth="1"/>
    <col min="15581" max="15581" width="9.140625" style="33"/>
    <col min="15582" max="15582" width="15.7109375" style="33" customWidth="1"/>
    <col min="15583" max="15583" width="9.140625" style="33"/>
    <col min="15584" max="15584" width="14.85546875" style="33" customWidth="1"/>
    <col min="15585" max="15587" width="19.28515625" style="33" customWidth="1"/>
    <col min="15588" max="15816" width="9.140625" style="33"/>
    <col min="15817" max="15817" width="2.85546875" style="33" customWidth="1"/>
    <col min="15818" max="15818" width="9.140625" style="33"/>
    <col min="15819" max="15819" width="11.140625" style="33" customWidth="1"/>
    <col min="15820" max="15820" width="13.85546875" style="33" customWidth="1"/>
    <col min="15821" max="15821" width="12.28515625" style="33" customWidth="1"/>
    <col min="15822" max="15822" width="11.42578125" style="33" customWidth="1"/>
    <col min="15823" max="15823" width="2.5703125" style="33" customWidth="1"/>
    <col min="15824" max="15826" width="0" style="33" hidden="1" customWidth="1"/>
    <col min="15827" max="15827" width="9.140625" style="33"/>
    <col min="15828" max="15828" width="34.28515625" style="33" customWidth="1"/>
    <col min="15829" max="15833" width="24.85546875" style="33" customWidth="1"/>
    <col min="15834" max="15834" width="11.42578125" style="33" customWidth="1"/>
    <col min="15835" max="15835" width="12.85546875" style="33" customWidth="1"/>
    <col min="15836" max="15836" width="23.5703125" style="33" customWidth="1"/>
    <col min="15837" max="15837" width="9.140625" style="33"/>
    <col min="15838" max="15838" width="15.7109375" style="33" customWidth="1"/>
    <col min="15839" max="15839" width="9.140625" style="33"/>
    <col min="15840" max="15840" width="14.85546875" style="33" customWidth="1"/>
    <col min="15841" max="15843" width="19.28515625" style="33" customWidth="1"/>
    <col min="15844" max="16072" width="9.140625" style="33"/>
    <col min="16073" max="16073" width="2.85546875" style="33" customWidth="1"/>
    <col min="16074" max="16074" width="9.140625" style="33"/>
    <col min="16075" max="16075" width="11.140625" style="33" customWidth="1"/>
    <col min="16076" max="16076" width="13.85546875" style="33" customWidth="1"/>
    <col min="16077" max="16077" width="12.28515625" style="33" customWidth="1"/>
    <col min="16078" max="16078" width="11.42578125" style="33" customWidth="1"/>
    <col min="16079" max="16079" width="2.5703125" style="33" customWidth="1"/>
    <col min="16080" max="16082" width="0" style="33" hidden="1" customWidth="1"/>
    <col min="16083" max="16083" width="9.140625" style="33"/>
    <col min="16084" max="16084" width="34.28515625" style="33" customWidth="1"/>
    <col min="16085" max="16089" width="24.85546875" style="33" customWidth="1"/>
    <col min="16090" max="16090" width="11.42578125" style="33" customWidth="1"/>
    <col min="16091" max="16091" width="12.85546875" style="33" customWidth="1"/>
    <col min="16092" max="16092" width="23.5703125" style="33" customWidth="1"/>
    <col min="16093" max="16093" width="9.140625" style="33"/>
    <col min="16094" max="16094" width="15.7109375" style="33" customWidth="1"/>
    <col min="16095" max="16095" width="9.140625" style="33"/>
    <col min="16096" max="16096" width="14.85546875" style="33" customWidth="1"/>
    <col min="16097" max="16099" width="19.28515625" style="33" customWidth="1"/>
    <col min="16100" max="16384" width="9.140625" style="33"/>
  </cols>
  <sheetData>
    <row r="1" spans="1:14" ht="15.75" x14ac:dyDescent="0.25">
      <c r="L1" s="114" t="s">
        <v>69</v>
      </c>
      <c r="M1" s="114"/>
    </row>
    <row r="2" spans="1:14" ht="43.5" customHeight="1" x14ac:dyDescent="0.25">
      <c r="F2" s="35"/>
    </row>
    <row r="3" spans="1:14" x14ac:dyDescent="0.25">
      <c r="E3" s="35"/>
      <c r="F3" s="35"/>
    </row>
    <row r="4" spans="1:14" s="90" customFormat="1" ht="105" x14ac:dyDescent="0.25">
      <c r="B4" s="91" t="s">
        <v>42</v>
      </c>
      <c r="C4" s="91"/>
      <c r="D4" s="91" t="s">
        <v>62</v>
      </c>
      <c r="E4" s="91" t="s">
        <v>43</v>
      </c>
      <c r="F4" s="91" t="s">
        <v>63</v>
      </c>
      <c r="G4" s="91" t="s">
        <v>64</v>
      </c>
      <c r="H4" s="91" t="s">
        <v>44</v>
      </c>
      <c r="I4" s="65"/>
      <c r="J4" s="92" t="s">
        <v>66</v>
      </c>
      <c r="K4" s="92" t="s">
        <v>65</v>
      </c>
      <c r="L4" s="92" t="s">
        <v>45</v>
      </c>
      <c r="M4" s="93" t="s">
        <v>46</v>
      </c>
      <c r="N4" s="65"/>
    </row>
    <row r="5" spans="1:14" ht="96.75" customHeight="1" x14ac:dyDescent="0.25">
      <c r="B5" s="89">
        <v>1</v>
      </c>
      <c r="C5" s="89"/>
      <c r="D5" s="89">
        <v>2</v>
      </c>
      <c r="E5" s="89">
        <v>3</v>
      </c>
      <c r="F5" s="89">
        <v>4</v>
      </c>
      <c r="G5" s="89" t="s">
        <v>47</v>
      </c>
      <c r="H5" s="89">
        <v>6</v>
      </c>
      <c r="I5" s="36"/>
      <c r="J5" s="96"/>
      <c r="K5" s="96"/>
      <c r="L5" s="96"/>
      <c r="M5" s="97"/>
      <c r="N5" s="36"/>
    </row>
    <row r="6" spans="1:14" x14ac:dyDescent="0.25">
      <c r="A6" s="37"/>
      <c r="B6" s="115" t="s">
        <v>48</v>
      </c>
      <c r="C6" s="38" t="s">
        <v>49</v>
      </c>
      <c r="D6" s="23">
        <f>D7+D8</f>
        <v>844</v>
      </c>
      <c r="E6" s="23">
        <f>E7+E8</f>
        <v>207</v>
      </c>
      <c r="F6" s="23">
        <f>F7+F8</f>
        <v>223</v>
      </c>
      <c r="G6" s="38">
        <f>G7+G8</f>
        <v>860</v>
      </c>
      <c r="H6" s="39">
        <f>H7+H8</f>
        <v>849</v>
      </c>
      <c r="I6" s="24"/>
      <c r="J6" s="98"/>
      <c r="K6" s="98"/>
      <c r="L6" s="98"/>
      <c r="M6" s="98"/>
      <c r="N6" s="67"/>
    </row>
    <row r="7" spans="1:14" ht="45" x14ac:dyDescent="0.25">
      <c r="A7" s="37"/>
      <c r="B7" s="115"/>
      <c r="C7" s="40" t="s">
        <v>50</v>
      </c>
      <c r="D7" s="41">
        <v>195</v>
      </c>
      <c r="E7" s="41">
        <v>57</v>
      </c>
      <c r="F7" s="41">
        <v>51</v>
      </c>
      <c r="G7" s="40">
        <v>189</v>
      </c>
      <c r="H7" s="42">
        <f>ROUNDUP((D7*9+(D7-E7+F7)*3)/12,0)</f>
        <v>194</v>
      </c>
      <c r="I7" s="43"/>
      <c r="J7" s="98"/>
      <c r="K7" s="98"/>
      <c r="L7" s="98"/>
      <c r="M7" s="98"/>
      <c r="N7" s="67"/>
    </row>
    <row r="8" spans="1:14" ht="30" x14ac:dyDescent="0.25">
      <c r="A8" s="37"/>
      <c r="B8" s="115"/>
      <c r="C8" s="40" t="s">
        <v>40</v>
      </c>
      <c r="D8" s="41">
        <v>649</v>
      </c>
      <c r="E8" s="41">
        <v>150</v>
      </c>
      <c r="F8" s="41">
        <v>172</v>
      </c>
      <c r="G8" s="40">
        <v>671</v>
      </c>
      <c r="H8" s="42">
        <f>ROUNDUP((D8*9+(D8-E8+F8)*3)/12,0)</f>
        <v>655</v>
      </c>
      <c r="I8" s="43"/>
      <c r="J8" s="98"/>
      <c r="K8" s="98"/>
      <c r="L8" s="98"/>
      <c r="M8" s="98"/>
      <c r="N8" s="67"/>
    </row>
    <row r="9" spans="1:14" ht="42.75" x14ac:dyDescent="0.25">
      <c r="A9" s="37"/>
      <c r="B9" s="115"/>
      <c r="C9" s="23" t="s">
        <v>51</v>
      </c>
      <c r="D9" s="44">
        <f>D10+D11</f>
        <v>466</v>
      </c>
      <c r="E9" s="44">
        <f>E10+E11</f>
        <v>207</v>
      </c>
      <c r="F9" s="44">
        <f>F10+F11</f>
        <v>34</v>
      </c>
      <c r="G9" s="44">
        <f>G10+G11</f>
        <v>293</v>
      </c>
      <c r="H9" s="45">
        <f>H10+H11</f>
        <v>423</v>
      </c>
      <c r="I9" s="46"/>
      <c r="J9" s="99"/>
      <c r="K9" s="99"/>
      <c r="L9" s="99"/>
      <c r="M9" s="99"/>
      <c r="N9" s="68"/>
    </row>
    <row r="10" spans="1:14" ht="45" x14ac:dyDescent="0.25">
      <c r="A10" s="37"/>
      <c r="B10" s="115"/>
      <c r="C10" s="40" t="s">
        <v>50</v>
      </c>
      <c r="D10" s="47">
        <v>114</v>
      </c>
      <c r="E10" s="47">
        <v>57</v>
      </c>
      <c r="F10" s="47">
        <v>8</v>
      </c>
      <c r="G10" s="47">
        <v>65</v>
      </c>
      <c r="H10" s="48">
        <f>ROUNDUP((D10*9+(D10-E10+F10)*3)/12,0)</f>
        <v>102</v>
      </c>
      <c r="I10" s="49"/>
      <c r="J10" s="94">
        <f>'[1]rezidenti 1'!G6</f>
        <v>2826.3799999999997</v>
      </c>
      <c r="K10" s="94">
        <f>'pielikums 1.2.'!M7</f>
        <v>3364.66</v>
      </c>
      <c r="L10" s="94">
        <f>K10-J10</f>
        <v>538.2800000000002</v>
      </c>
      <c r="M10" s="95">
        <f>ROUND(H10*L10*12,0)</f>
        <v>658855</v>
      </c>
      <c r="N10" s="69"/>
    </row>
    <row r="11" spans="1:14" ht="30" x14ac:dyDescent="0.25">
      <c r="A11" s="37"/>
      <c r="B11" s="115"/>
      <c r="C11" s="40" t="s">
        <v>40</v>
      </c>
      <c r="D11" s="47">
        <v>352</v>
      </c>
      <c r="E11" s="47">
        <v>150</v>
      </c>
      <c r="F11" s="47">
        <v>26</v>
      </c>
      <c r="G11" s="47">
        <v>228</v>
      </c>
      <c r="H11" s="48">
        <f>ROUNDUP((D11*9+(D11-E11+F11)*3)/12,0)</f>
        <v>321</v>
      </c>
      <c r="I11" s="49"/>
      <c r="J11" s="94">
        <f>'[1]rezidenti 1'!F6</f>
        <v>2274.4</v>
      </c>
      <c r="K11" s="94">
        <f>'pielikums 1.2.'!L7</f>
        <v>2712.5933930000001</v>
      </c>
      <c r="L11" s="94">
        <f t="shared" ref="L11:L14" si="0">K11-J11</f>
        <v>438.19339300000001</v>
      </c>
      <c r="M11" s="95">
        <f t="shared" ref="M11:M14" si="1">ROUND(H11*L11*12,0)</f>
        <v>1687921</v>
      </c>
      <c r="N11" s="69"/>
    </row>
    <row r="12" spans="1:14" x14ac:dyDescent="0.25">
      <c r="A12" s="37"/>
      <c r="B12" s="115"/>
      <c r="C12" s="44" t="s">
        <v>52</v>
      </c>
      <c r="D12" s="44">
        <f>D13+D14</f>
        <v>378</v>
      </c>
      <c r="E12" s="44">
        <f>E13+E14</f>
        <v>0</v>
      </c>
      <c r="F12" s="44">
        <f>F13+F14</f>
        <v>189</v>
      </c>
      <c r="G12" s="44">
        <f>G13+G14</f>
        <v>567</v>
      </c>
      <c r="H12" s="45">
        <f>H13+H14</f>
        <v>426</v>
      </c>
      <c r="I12" s="46"/>
      <c r="J12" s="95"/>
      <c r="K12" s="95"/>
      <c r="L12" s="94"/>
      <c r="M12" s="95"/>
      <c r="N12" s="68"/>
    </row>
    <row r="13" spans="1:14" ht="45" x14ac:dyDescent="0.25">
      <c r="A13" s="37"/>
      <c r="B13" s="115"/>
      <c r="C13" s="40" t="s">
        <v>50</v>
      </c>
      <c r="D13" s="47">
        <v>81</v>
      </c>
      <c r="E13" s="47">
        <v>0</v>
      </c>
      <c r="F13" s="47">
        <v>43</v>
      </c>
      <c r="G13" s="47">
        <v>124</v>
      </c>
      <c r="H13" s="48">
        <f>ROUNDUP((D13*9+(D13-E13+F13)*3)/12,0)</f>
        <v>92</v>
      </c>
      <c r="I13" s="49"/>
      <c r="J13" s="94">
        <f>'[1]rezidenti 1'!D6</f>
        <v>2589.0899999999997</v>
      </c>
      <c r="K13" s="94">
        <f>'pielikums 1.2.'!J7</f>
        <v>3140.94</v>
      </c>
      <c r="L13" s="94">
        <f t="shared" si="0"/>
        <v>551.85000000000036</v>
      </c>
      <c r="M13" s="95">
        <f t="shared" si="1"/>
        <v>609242</v>
      </c>
      <c r="N13" s="69"/>
    </row>
    <row r="14" spans="1:14" ht="30" x14ac:dyDescent="0.25">
      <c r="A14" s="37"/>
      <c r="B14" s="115"/>
      <c r="C14" s="40" t="s">
        <v>40</v>
      </c>
      <c r="D14" s="47">
        <v>297</v>
      </c>
      <c r="E14" s="47">
        <v>0</v>
      </c>
      <c r="F14" s="47">
        <v>146</v>
      </c>
      <c r="G14" s="47">
        <v>443</v>
      </c>
      <c r="H14" s="48">
        <f>ROUNDUP((D14*9+(D14-E14+F14)*3)/12,0)</f>
        <v>334</v>
      </c>
      <c r="I14" s="49"/>
      <c r="J14" s="94">
        <f>'[1]rezidenti 1'!C6</f>
        <v>2091.5100000000002</v>
      </c>
      <c r="K14" s="94">
        <f>'pielikums 1.2.'!I7</f>
        <v>2504.6676299999999</v>
      </c>
      <c r="L14" s="94">
        <f t="shared" si="0"/>
        <v>413.1576299999997</v>
      </c>
      <c r="M14" s="95">
        <f t="shared" si="1"/>
        <v>1655936</v>
      </c>
      <c r="N14" s="69"/>
    </row>
    <row r="15" spans="1:14" hidden="1" x14ac:dyDescent="0.25">
      <c r="A15" s="37"/>
      <c r="B15" s="116"/>
      <c r="C15" s="50"/>
      <c r="D15" s="51"/>
      <c r="E15" s="51"/>
      <c r="F15" s="51"/>
      <c r="G15" s="50"/>
      <c r="H15" s="50"/>
      <c r="I15" s="50"/>
      <c r="J15" s="70"/>
      <c r="K15" s="70"/>
      <c r="L15" s="70"/>
      <c r="M15" s="66"/>
    </row>
    <row r="16" spans="1:14" x14ac:dyDescent="0.25">
      <c r="A16" s="37"/>
      <c r="B16" s="116"/>
      <c r="C16" s="52"/>
      <c r="D16" s="53"/>
      <c r="E16" s="53"/>
      <c r="F16" s="53"/>
      <c r="G16" s="52"/>
      <c r="H16" s="52"/>
      <c r="I16" s="52"/>
      <c r="J16" s="100"/>
      <c r="K16" s="100"/>
      <c r="L16" s="100"/>
      <c r="M16" s="95">
        <f>SUM(M10:M14)</f>
        <v>4611954</v>
      </c>
    </row>
    <row r="17" spans="1:14" x14ac:dyDescent="0.25">
      <c r="A17" s="37"/>
      <c r="B17" s="116"/>
      <c r="C17" s="52"/>
      <c r="D17" s="53"/>
      <c r="E17" s="53"/>
      <c r="F17" s="53"/>
      <c r="G17" s="52"/>
      <c r="H17" s="52"/>
      <c r="I17" s="52"/>
    </row>
    <row r="18" spans="1:14" ht="47.25" customHeight="1" x14ac:dyDescent="0.25">
      <c r="A18" s="37"/>
      <c r="B18" s="116"/>
      <c r="C18" s="51"/>
      <c r="D18" s="51"/>
      <c r="E18" s="51"/>
      <c r="F18" s="51"/>
      <c r="G18" s="51"/>
      <c r="H18" s="51"/>
      <c r="I18" s="51"/>
      <c r="J18" s="117"/>
      <c r="K18" s="71"/>
      <c r="L18" s="71"/>
      <c r="M18" s="71"/>
      <c r="N18" s="72"/>
    </row>
    <row r="19" spans="1:14" x14ac:dyDescent="0.25">
      <c r="A19" s="37"/>
      <c r="B19" s="116"/>
      <c r="C19" s="52"/>
      <c r="D19" s="53"/>
      <c r="E19" s="53"/>
      <c r="F19" s="53"/>
      <c r="G19" s="53"/>
      <c r="H19" s="53"/>
      <c r="I19" s="53"/>
      <c r="J19" s="117"/>
      <c r="K19" s="71"/>
      <c r="L19" s="71"/>
      <c r="M19" s="71"/>
      <c r="N19" s="72"/>
    </row>
    <row r="20" spans="1:14" x14ac:dyDescent="0.25">
      <c r="A20" s="37"/>
      <c r="B20" s="116"/>
      <c r="C20" s="52"/>
      <c r="D20" s="53"/>
      <c r="E20" s="53"/>
      <c r="F20" s="53"/>
      <c r="G20" s="53"/>
      <c r="H20" s="53"/>
      <c r="I20" s="53"/>
      <c r="J20" s="117"/>
      <c r="K20" s="71"/>
      <c r="L20" s="71"/>
      <c r="M20" s="71"/>
      <c r="N20" s="72"/>
    </row>
    <row r="21" spans="1:14" x14ac:dyDescent="0.25">
      <c r="A21" s="37"/>
      <c r="B21" s="116"/>
      <c r="C21" s="51"/>
      <c r="D21" s="51"/>
      <c r="E21" s="51"/>
      <c r="F21" s="51"/>
      <c r="G21" s="51"/>
      <c r="H21" s="51"/>
      <c r="I21" s="51"/>
      <c r="J21" s="117"/>
      <c r="K21" s="71"/>
      <c r="L21" s="71"/>
      <c r="M21" s="71"/>
      <c r="N21" s="72"/>
    </row>
    <row r="22" spans="1:14" x14ac:dyDescent="0.25">
      <c r="A22" s="37"/>
      <c r="B22" s="116"/>
      <c r="C22" s="52"/>
      <c r="D22" s="53"/>
      <c r="E22" s="53"/>
      <c r="F22" s="53"/>
      <c r="G22" s="53"/>
      <c r="H22" s="53"/>
      <c r="I22" s="53"/>
      <c r="J22" s="71"/>
      <c r="K22" s="71"/>
      <c r="L22" s="71"/>
      <c r="M22" s="71"/>
      <c r="N22" s="72"/>
    </row>
    <row r="23" spans="1:14" x14ac:dyDescent="0.25">
      <c r="A23" s="37"/>
      <c r="B23" s="116"/>
      <c r="C23" s="52"/>
      <c r="D23" s="53"/>
      <c r="E23" s="53"/>
      <c r="F23" s="53"/>
      <c r="G23" s="53"/>
      <c r="H23" s="53"/>
      <c r="I23" s="53"/>
      <c r="J23" s="71"/>
      <c r="K23" s="71"/>
      <c r="L23" s="71"/>
      <c r="M23" s="71"/>
      <c r="N23" s="72"/>
    </row>
    <row r="24" spans="1:14" x14ac:dyDescent="0.25">
      <c r="A24" s="37"/>
      <c r="B24" s="33"/>
      <c r="C24" s="33"/>
      <c r="D24" s="33"/>
      <c r="E24" s="33"/>
      <c r="F24" s="33"/>
      <c r="G24" s="33"/>
      <c r="H24" s="33"/>
      <c r="I24" s="33"/>
      <c r="J24" s="73"/>
      <c r="K24" s="74"/>
      <c r="L24" s="74"/>
      <c r="M24" s="74"/>
      <c r="N24" s="75"/>
    </row>
    <row r="25" spans="1:14" ht="53.25" customHeight="1" x14ac:dyDescent="0.25">
      <c r="A25" s="37"/>
      <c r="B25" s="33"/>
      <c r="C25" s="33"/>
      <c r="D25" s="33"/>
      <c r="E25" s="33"/>
      <c r="F25" s="33"/>
      <c r="G25" s="33"/>
      <c r="H25" s="33"/>
      <c r="I25" s="33"/>
      <c r="J25" s="74"/>
      <c r="K25" s="74"/>
      <c r="L25" s="74"/>
      <c r="M25" s="74"/>
      <c r="N25" s="75"/>
    </row>
    <row r="26" spans="1:14" x14ac:dyDescent="0.25">
      <c r="A26" s="37"/>
      <c r="B26" s="33"/>
      <c r="C26" s="33"/>
      <c r="D26" s="33"/>
      <c r="E26" s="33"/>
      <c r="F26" s="33"/>
      <c r="G26" s="33"/>
      <c r="H26" s="33"/>
      <c r="I26" s="33"/>
      <c r="J26" s="75"/>
      <c r="K26" s="75"/>
      <c r="L26" s="75"/>
      <c r="M26" s="75"/>
      <c r="N26" s="75"/>
    </row>
    <row r="27" spans="1:14" ht="47.25" customHeight="1" x14ac:dyDescent="0.25">
      <c r="A27" s="37"/>
      <c r="B27" s="33"/>
      <c r="C27" s="33"/>
      <c r="D27" s="33"/>
      <c r="E27" s="33"/>
      <c r="F27" s="33"/>
      <c r="G27" s="33"/>
      <c r="H27" s="33"/>
      <c r="I27" s="33"/>
      <c r="J27" s="75"/>
      <c r="K27" s="75"/>
      <c r="L27" s="75"/>
      <c r="M27" s="75"/>
      <c r="N27" s="75"/>
    </row>
    <row r="28" spans="1:14" x14ac:dyDescent="0.25">
      <c r="A28" s="37"/>
      <c r="B28" s="33"/>
      <c r="C28" s="33"/>
      <c r="D28" s="33"/>
      <c r="E28" s="33"/>
      <c r="F28" s="33"/>
      <c r="G28" s="33"/>
      <c r="H28" s="33"/>
      <c r="I28" s="33"/>
      <c r="J28" s="75"/>
      <c r="K28" s="75"/>
      <c r="L28" s="75"/>
      <c r="M28" s="75"/>
      <c r="N28" s="75"/>
    </row>
    <row r="29" spans="1:14" x14ac:dyDescent="0.25">
      <c r="A29" s="37"/>
      <c r="B29" s="33"/>
      <c r="C29" s="33"/>
      <c r="D29" s="33"/>
      <c r="E29" s="33"/>
      <c r="F29" s="33"/>
      <c r="G29" s="33"/>
      <c r="H29" s="33"/>
      <c r="I29" s="33"/>
      <c r="J29" s="75"/>
      <c r="K29" s="75"/>
      <c r="L29" s="75"/>
      <c r="M29" s="75"/>
      <c r="N29" s="75"/>
    </row>
    <row r="30" spans="1:14" x14ac:dyDescent="0.25">
      <c r="A30" s="37"/>
      <c r="B30" s="33"/>
      <c r="C30" s="33"/>
      <c r="D30" s="33"/>
      <c r="E30" s="33"/>
      <c r="F30" s="33"/>
      <c r="G30" s="33"/>
      <c r="H30" s="33"/>
      <c r="I30" s="33"/>
      <c r="J30" s="75"/>
      <c r="K30" s="75"/>
      <c r="L30" s="75"/>
      <c r="M30" s="75"/>
      <c r="N30" s="75"/>
    </row>
    <row r="31" spans="1:14" x14ac:dyDescent="0.25">
      <c r="A31" s="37"/>
      <c r="B31" s="33"/>
      <c r="C31" s="33"/>
      <c r="D31" s="33"/>
      <c r="E31" s="33"/>
      <c r="F31" s="33"/>
      <c r="G31" s="33"/>
      <c r="H31" s="33"/>
      <c r="I31" s="33"/>
      <c r="J31" s="75"/>
      <c r="K31" s="75"/>
      <c r="L31" s="75"/>
      <c r="M31" s="75"/>
      <c r="N31" s="75"/>
    </row>
    <row r="32" spans="1:14" x14ac:dyDescent="0.25">
      <c r="A32" s="37"/>
      <c r="B32" s="33"/>
      <c r="C32" s="33"/>
      <c r="D32" s="33"/>
      <c r="E32" s="33"/>
      <c r="F32" s="33"/>
      <c r="G32" s="33"/>
      <c r="H32" s="33"/>
      <c r="I32" s="33"/>
      <c r="J32" s="75"/>
      <c r="K32" s="75"/>
      <c r="L32" s="75"/>
      <c r="M32" s="75"/>
      <c r="N32" s="75"/>
    </row>
    <row r="33" spans="1:14" x14ac:dyDescent="0.25">
      <c r="A33" s="37"/>
      <c r="B33" s="54"/>
      <c r="C33" s="54"/>
      <c r="D33" s="54"/>
      <c r="E33" s="54"/>
      <c r="F33" s="54"/>
      <c r="G33" s="54"/>
      <c r="H33" s="54"/>
      <c r="I33" s="54"/>
      <c r="J33" s="72"/>
      <c r="K33" s="72"/>
      <c r="L33" s="72"/>
      <c r="M33" s="72"/>
      <c r="N33" s="72"/>
    </row>
    <row r="34" spans="1:14" x14ac:dyDescent="0.25">
      <c r="A34" s="37"/>
      <c r="B34" s="54"/>
      <c r="C34" s="54"/>
      <c r="D34" s="54"/>
      <c r="E34" s="54"/>
      <c r="F34" s="54"/>
      <c r="G34" s="54"/>
      <c r="H34" s="54"/>
      <c r="I34" s="54"/>
      <c r="J34" s="72"/>
      <c r="K34" s="72"/>
      <c r="L34" s="72"/>
      <c r="M34" s="72"/>
      <c r="N34" s="72"/>
    </row>
    <row r="35" spans="1:14" x14ac:dyDescent="0.25">
      <c r="A35" s="37"/>
      <c r="B35" s="54"/>
      <c r="C35" s="54"/>
      <c r="D35" s="54"/>
      <c r="E35" s="54"/>
      <c r="F35" s="54"/>
      <c r="G35" s="54"/>
      <c r="H35" s="54"/>
      <c r="I35" s="54"/>
      <c r="J35" s="72"/>
      <c r="K35" s="72"/>
      <c r="L35" s="72"/>
      <c r="M35" s="72"/>
      <c r="N35" s="72"/>
    </row>
  </sheetData>
  <mergeCells count="4">
    <mergeCell ref="B6:B14"/>
    <mergeCell ref="B15:B23"/>
    <mergeCell ref="J18:J21"/>
    <mergeCell ref="L1:M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pielikums 1.1.</vt:lpstr>
      <vt:lpstr>pielikums 1.2.</vt:lpstr>
      <vt:lpstr>pielikums 1.3.</vt:lpstr>
      <vt:lpstr>'pielikums 1.1.'!Print_Area</vt:lpstr>
      <vt:lpstr>'pielikums 1.2.'!Print_Area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Rudzītis</dc:creator>
  <cp:lastModifiedBy>Sandra Kasparenko</cp:lastModifiedBy>
  <cp:lastPrinted>2020-11-16T04:59:55Z</cp:lastPrinted>
  <dcterms:created xsi:type="dcterms:W3CDTF">2019-05-13T06:29:17Z</dcterms:created>
  <dcterms:modified xsi:type="dcterms:W3CDTF">2020-11-27T08:17:23Z</dcterms:modified>
</cp:coreProperties>
</file>