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febr\Uz FM\"/>
    </mc:Choice>
  </mc:AlternateContent>
  <bookViews>
    <workbookView xWindow="0" yWindow="0" windowWidth="23040" windowHeight="9192"/>
  </bookViews>
  <sheets>
    <sheet name="P7_VRK_piem_feb" sheetId="7" r:id="rId1"/>
  </sheets>
  <definedNames>
    <definedName name="_xlnm.Print_Area" localSheetId="0">P7_VRK_piem_feb!$A$1:$I$49</definedName>
    <definedName name="_xlnm.Print_Titles" localSheetId="0">P7_VRK_piem_feb!$10:$10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7" l="1"/>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s="1"/>
  <c r="I12" i="7" s="1"/>
  <c r="I11" i="7" s="1"/>
  <c r="G13" i="7"/>
</calcChain>
</file>

<file path=xl/sharedStrings.xml><?xml version="1.0" encoding="utf-8"?>
<sst xmlns="http://schemas.openxmlformats.org/spreadsheetml/2006/main" count="200" uniqueCount="73">
  <si>
    <t>“Par finanšu līdzekļu piešķiršanu no valsts budžeta programmas</t>
  </si>
  <si>
    <t xml:space="preserve"> “Līdzekļi neparedzētiem gadījumiem”” sākotnējās ietekmes novērtējuma ziņojumam (anotācijai)</t>
  </si>
  <si>
    <t>Struktūrvienība</t>
  </si>
  <si>
    <t>Amats</t>
  </si>
  <si>
    <t>vecākais inspektors</t>
  </si>
  <si>
    <t>nodaļas priekšnieks</t>
  </si>
  <si>
    <t>Nr. p.k.</t>
  </si>
  <si>
    <t>Mēnešalga (EUR)</t>
  </si>
  <si>
    <t>Atskaites periodā nodienēto  stundu skaits</t>
  </si>
  <si>
    <t>×</t>
  </si>
  <si>
    <t>DD VSAOI 23.59%</t>
  </si>
  <si>
    <t>kopā</t>
  </si>
  <si>
    <t>rotas komandieris</t>
  </si>
  <si>
    <t>Ministru kabineta rīkojuma projekta</t>
  </si>
  <si>
    <t>Piemaksa par darbu paaugstināta riska un slodzes apstākļos ārkārtas sabiedrības veselības apdraudējumā saistībā ar “Covid-19” uzliesmojumu un seku novēršanu par periodu no 2021. gada 1. februāra līdz 28. februārim</t>
  </si>
  <si>
    <t>7.pielikums</t>
  </si>
  <si>
    <t>Valsts robežsardzes koledža</t>
  </si>
  <si>
    <t>Pārvalde</t>
  </si>
  <si>
    <t>Tabeles Nr.</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</si>
  <si>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</si>
  <si>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Piemaksa
(EUR)</t>
  </si>
  <si>
    <t>Izdevumi kopā (EKK 1000):</t>
  </si>
  <si>
    <t>VALSTS ROBEŽSARDZES KOLEDŽA (VRK)</t>
  </si>
  <si>
    <t>VRK PROFESIONĀLĀS IZGLĪTĪBAS DIENESTA OTRĀ MĀCĪBU ROTA</t>
  </si>
  <si>
    <t>kadets</t>
  </si>
  <si>
    <t>36685</t>
  </si>
  <si>
    <t>IeM rīkojuma Nr.1-12/486 1.1. apakšpunkts - ir tiešā saskarē ar Covid-19 iespējami inficētām personām. 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skēnējot QR kodus. Sniedza atbalstu personām robežšķērsošanas vietās apliecinājumu iesniegšanai IECIS, ja persona to nav izdarījusi pirms ieceļošanas Latvijā.</t>
  </si>
  <si>
    <t>VRK KINOLOĢIJAS DIENESTA KINOLOĢIJAS CENTRS</t>
  </si>
  <si>
    <t>17487</t>
  </si>
  <si>
    <t xml:space="preserve">Valsts robežsardzes 27.01.2021. pavēle Nr.102 "Par atbalstu Valsts policijai"   </t>
  </si>
  <si>
    <t>36664</t>
  </si>
  <si>
    <t>IeM rīkojuma Nr.1-12/486 1.1. apakšpunkts - ir tiešā saskarē ar Covid-19 iespējami inficētām personām. Piedalījās imigrācijas kontroles pasākumos pie iekšējām robežām. Kvalifikācijas prakses laikā kā praktikants piedalījās robežpārbaudē personu grupām, kurām atļauta ārējās robežas šķērsošana.
Sniedza atbalstu IKP un IP norīkojumiem (personu profilēšana, intervēšana un nepieciešamo dokumentu pārbaude; aizdomu gadījumā transportlīdzekļa, personas un dokumentu pilnā pārbaude).
Piedalījās apliecinājumu iesniegšanas kontrolē personu uzraudzības informācijas sistēmā (IECIS) pie iekšējām robežām pastiprinātās imigrācijas kontroles ietvaros. Sniedza atbalstu personām pie iekšējām robežām apliecinājumu iesniegšanai IECIS, ja persona to nav izdarījusi pirms ieceļošanas Latvijā. Sniedza atbalstu IKP norīkojumam, nodrošinot testa rezultātu,  ārsta izziņu, izziņu par antivielu esamību vai citu medicīnisku dokumentu, kas apliecina, ka persona nav infekcioza, pārbaudi.</t>
  </si>
  <si>
    <t>36666</t>
  </si>
  <si>
    <t>36665</t>
  </si>
  <si>
    <t>36687</t>
  </si>
  <si>
    <t>36690</t>
  </si>
  <si>
    <t>36673</t>
  </si>
  <si>
    <t>IeM rīkojuma Nr.1-12/486 1.1. apakšpunkts - ir tiešā saskarē ar Covid-19 iespējami inficētām personām. 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skēnējot QR kodus. Sniedza atbalstu personām robežšķērsošanas vietās apliecinājumu iesniegšanai IECIS, ja persona to nav izdarījusi pirms ieceļošanas Latvijā. Sniedza atbalstu IKP un IP norīkojumiem (personu profilēšana, intervēšana un nepieciešamo dokumentu pārbaude; aizdomu gadījumā transportlīdzekļa, personas un dokumentu pilnā pārbaude).</t>
  </si>
  <si>
    <t>VRK PROFESIONĀLĀS IZGLĪTĪBAS DIENESTA PIRMĀ MĀCĪBU ROTA</t>
  </si>
  <si>
    <t>vecākais instruktors</t>
  </si>
  <si>
    <t>36332</t>
  </si>
  <si>
    <t>19222</t>
  </si>
  <si>
    <t>36661</t>
  </si>
  <si>
    <t>VRK MILITĀRĀS UN FIZISKĀS SAGATAVOŠANAS PRIEKŠMETU KATEDRA</t>
  </si>
  <si>
    <t>asistents</t>
  </si>
  <si>
    <t>26475</t>
  </si>
  <si>
    <t xml:space="preserve"> Valsts robežsardzes 27.01.2021. pavēle Nr.102 "Par atbalstu Valsts policijai"   </t>
  </si>
  <si>
    <t>36674</t>
  </si>
  <si>
    <t>36688</t>
  </si>
  <si>
    <t>17520</t>
  </si>
  <si>
    <t>36683</t>
  </si>
  <si>
    <t>36672</t>
  </si>
  <si>
    <t>36676</t>
  </si>
  <si>
    <t>36684</t>
  </si>
  <si>
    <t>36668</t>
  </si>
  <si>
    <t>36671</t>
  </si>
  <si>
    <t>36677</t>
  </si>
  <si>
    <t>36679</t>
  </si>
  <si>
    <t>36692</t>
  </si>
  <si>
    <t>36691</t>
  </si>
  <si>
    <t>VRK APSARDZES NODAĻA</t>
  </si>
  <si>
    <t>17417</t>
  </si>
  <si>
    <t>33151</t>
  </si>
  <si>
    <t>36675</t>
  </si>
  <si>
    <t>36663</t>
  </si>
  <si>
    <t>VRK ROBEŽSARDZES UN IMIGRĀCIJAS DIENESTU PRIEKŠMETU KATEDRA</t>
  </si>
  <si>
    <t>20091</t>
  </si>
  <si>
    <t>36678</t>
  </si>
  <si>
    <t>36659</t>
  </si>
  <si>
    <t>36670</t>
  </si>
  <si>
    <t>36689</t>
  </si>
  <si>
    <t>34595</t>
  </si>
  <si>
    <t>36686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</si>
</sst>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1"/>
      <name val="Times New Roman"/>
      <family val="1"/>
      <charset val="186"/>
    </font>
    <font>
      <sz val="10"/>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0" fontId="5" fillId="0" borderId="0"/>
    <xf numFmtId="0" fontId="7"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7" fillId="0" borderId="0"/>
    <xf numFmtId="0" fontId="1" fillId="0" borderId="0"/>
    <xf numFmtId="0" fontId="1" fillId="0" borderId="0"/>
  </cellStyleXfs>
  <cellXfs count="34">
    <xf numFmtId="0" fontId="0" fillId="0" borderId="0" xfId="0"/>
    <xf numFmtId="0" fontId="11" fillId="0" borderId="0" xfId="10" applyFont="1" applyFill="1" applyBorder="1" applyAlignment="1">
      <alignment vertical="top"/>
    </xf>
    <xf numFmtId="0" fontId="11" fillId="0" borderId="0" xfId="10" applyFont="1" applyFill="1" applyBorder="1" applyAlignment="1">
      <alignment vertical="top" wrapText="1"/>
    </xf>
    <xf numFmtId="0" fontId="11" fillId="0" borderId="0" xfId="10" applyFont="1" applyFill="1" applyBorder="1"/>
    <xf numFmtId="0" fontId="6" fillId="0" borderId="0" xfId="1" applyFont="1" applyAlignment="1"/>
    <xf numFmtId="0" fontId="11" fillId="0" borderId="0" xfId="10" applyFont="1" applyAlignment="1">
      <alignment vertical="top"/>
    </xf>
    <xf numFmtId="0" fontId="11" fillId="0" borderId="0" xfId="10" applyFont="1" applyAlignment="1">
      <alignment vertical="top" wrapText="1"/>
    </xf>
    <xf numFmtId="1" fontId="11" fillId="0" borderId="0" xfId="10" applyNumberFormat="1" applyFont="1" applyAlignment="1">
      <alignment horizontal="right" vertical="top"/>
    </xf>
    <xf numFmtId="2" fontId="11" fillId="0" borderId="0" xfId="10" applyNumberFormat="1" applyFont="1" applyAlignment="1">
      <alignment vertical="top"/>
    </xf>
    <xf numFmtId="0" fontId="11" fillId="0" borderId="0" xfId="10" applyFont="1"/>
    <xf numFmtId="0" fontId="11" fillId="0" borderId="2" xfId="10" applyFont="1" applyBorder="1" applyAlignment="1">
      <alignment vertical="top"/>
    </xf>
    <xf numFmtId="0" fontId="11" fillId="0" borderId="2" xfId="10" applyFont="1" applyBorder="1" applyAlignment="1">
      <alignment vertical="top" wrapText="1"/>
    </xf>
    <xf numFmtId="0" fontId="11" fillId="0" borderId="2" xfId="10" applyFont="1" applyBorder="1" applyAlignment="1">
      <alignment horizontal="center" vertical="top"/>
    </xf>
    <xf numFmtId="0" fontId="11" fillId="0" borderId="2" xfId="10" applyFont="1" applyBorder="1" applyAlignment="1">
      <alignment horizontal="right" vertical="top" wrapText="1"/>
    </xf>
    <xf numFmtId="1" fontId="11" fillId="0" borderId="2" xfId="10" applyNumberFormat="1" applyFont="1" applyBorder="1" applyAlignment="1">
      <alignment horizontal="right" vertical="top"/>
    </xf>
    <xf numFmtId="2" fontId="11" fillId="0" borderId="2" xfId="10" applyNumberFormat="1" applyFont="1" applyBorder="1" applyAlignment="1">
      <alignment vertical="top"/>
    </xf>
    <xf numFmtId="0" fontId="11" fillId="0" borderId="0" xfId="10" applyFont="1" applyBorder="1"/>
    <xf numFmtId="0" fontId="9" fillId="3" borderId="1" xfId="1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8" fillId="2" borderId="0" xfId="0" applyNumberFormat="1" applyFont="1" applyFill="1" applyAlignment="1">
      <alignment horizontal="right" vertical="top"/>
    </xf>
    <xf numFmtId="0" fontId="8" fillId="2" borderId="0" xfId="0" applyFont="1" applyFill="1" applyAlignment="1">
      <alignment horizontal="right" vertical="top"/>
    </xf>
    <xf numFmtId="0" fontId="12" fillId="0" borderId="0" xfId="10" applyFont="1" applyAlignment="1">
      <alignment horizontal="center" vertical="top" wrapText="1"/>
    </xf>
    <xf numFmtId="0" fontId="13" fillId="2" borderId="1" xfId="10" applyFont="1" applyFill="1" applyBorder="1" applyAlignment="1">
      <alignment horizontal="center" vertical="center" wrapText="1"/>
    </xf>
    <xf numFmtId="3" fontId="9" fillId="2" borderId="1" xfId="12" applyNumberFormat="1" applyFont="1" applyFill="1" applyBorder="1" applyAlignment="1">
      <alignment horizontal="center" vertical="center" wrapText="1"/>
    </xf>
    <xf numFmtId="0" fontId="10" fillId="4" borderId="1" xfId="12" applyFont="1" applyFill="1" applyBorder="1" applyAlignment="1">
      <alignment horizontal="right" vertical="center" wrapText="1"/>
    </xf>
    <xf numFmtId="0" fontId="8" fillId="4" borderId="1" xfId="12" applyFont="1" applyFill="1" applyBorder="1" applyAlignment="1">
      <alignment horizontal="center" vertical="center" wrapText="1"/>
    </xf>
    <xf numFmtId="3" fontId="10" fillId="4" borderId="1" xfId="12" applyNumberFormat="1" applyFont="1" applyFill="1" applyBorder="1" applyAlignment="1">
      <alignment horizontal="center" vertical="center" wrapText="1"/>
    </xf>
    <xf numFmtId="0" fontId="8" fillId="4" borderId="1" xfId="12" applyFont="1" applyFill="1" applyBorder="1" applyAlignment="1">
      <alignment horizontal="right" vertical="center" wrapText="1"/>
    </xf>
    <xf numFmtId="4" fontId="8" fillId="4" borderId="1" xfId="12" applyNumberFormat="1" applyFont="1" applyFill="1" applyBorder="1" applyAlignment="1">
      <alignment horizontal="center" vertical="center" wrapText="1"/>
    </xf>
    <xf numFmtId="164" fontId="10" fillId="4" borderId="1" xfId="12" applyNumberFormat="1" applyFont="1" applyFill="1" applyBorder="1" applyAlignment="1">
      <alignment horizontal="center" vertical="center" wrapText="1"/>
    </xf>
    <xf numFmtId="0" fontId="11" fillId="0" borderId="1" xfId="10" applyFont="1" applyBorder="1" applyAlignment="1">
      <alignment vertical="top"/>
    </xf>
    <xf numFmtId="0" fontId="11" fillId="0" borderId="1" xfId="10" applyFont="1" applyBorder="1" applyAlignment="1">
      <alignment vertical="top" wrapText="1"/>
    </xf>
    <xf numFmtId="0" fontId="11" fillId="0" borderId="1" xfId="10" applyFont="1" applyBorder="1" applyAlignment="1">
      <alignment horizontal="center" vertical="top"/>
    </xf>
    <xf numFmtId="2" fontId="11" fillId="0" borderId="1" xfId="10" applyNumberFormat="1" applyFont="1" applyBorder="1" applyAlignment="1">
      <alignment horizontal="center" vertical="top"/>
    </xf>
  </cellXfs>
  <cellStyles count="13">
    <cellStyle name="Normal" xfId="0" builtinId="0"/>
    <cellStyle name="Normal 10" xfId="4"/>
    <cellStyle name="Normal 11" xfId="5"/>
    <cellStyle name="Normal 11 2" xfId="7"/>
    <cellStyle name="Normal 11 3" xfId="9"/>
    <cellStyle name="Normal 11 4" xfId="11"/>
    <cellStyle name="Normal 12" xfId="8"/>
    <cellStyle name="Normal 12 2" xfId="12"/>
    <cellStyle name="Normal 13" xfId="10"/>
    <cellStyle name="Normal 2" xfId="1"/>
    <cellStyle name="Normal 3" xfId="2"/>
    <cellStyle name="Normal 7" xfId="3"/>
    <cellStyle name="Normal 7 2"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2"/>
  <sheetViews>
    <sheetView tabSelected="1" zoomScale="70" zoomScaleNormal="70" workbookViewId="0">
      <selection activeCell="A13" sqref="A13:F13"/>
    </sheetView>
  </sheetViews>
  <sheetFormatPr defaultColWidth="8.77734375" defaultRowHeight="13.2" x14ac:dyDescent="0.25"/>
  <cols>
    <col min="1" max="1" width="5.44140625" style="1" customWidth="1"/>
    <col min="2" max="2" width="18.109375" style="2" customWidth="1"/>
    <col min="3" max="3" width="25.109375" style="2" customWidth="1"/>
    <col min="4" max="4" width="9.77734375" style="2" customWidth="1"/>
    <col min="5" max="5" width="8.77734375" style="1"/>
    <col min="6" max="6" width="53.109375" style="2" customWidth="1"/>
    <col min="7" max="7" width="11.33203125" style="1" customWidth="1"/>
    <col min="8" max="8" width="10.77734375" style="1" customWidth="1"/>
    <col min="9" max="9" width="9.88671875" style="1" customWidth="1"/>
    <col min="10" max="16384" width="8.77734375" style="3"/>
  </cols>
  <sheetData>
    <row r="1" spans="1:9" ht="13.8" x14ac:dyDescent="0.25">
      <c r="I1" s="19" t="s">
        <v>15</v>
      </c>
    </row>
    <row r="2" spans="1:9" ht="13.8" x14ac:dyDescent="0.25">
      <c r="I2" s="20" t="s">
        <v>13</v>
      </c>
    </row>
    <row r="3" spans="1:9" ht="13.8" x14ac:dyDescent="0.25">
      <c r="I3" s="20" t="s">
        <v>0</v>
      </c>
    </row>
    <row r="4" spans="1:9" ht="13.8" x14ac:dyDescent="0.25">
      <c r="I4" s="20" t="s">
        <v>1</v>
      </c>
    </row>
    <row r="6" spans="1:9" ht="20.399999999999999" x14ac:dyDescent="0.35">
      <c r="B6" s="4" t="s">
        <v>16</v>
      </c>
    </row>
    <row r="7" spans="1:9" s="9" customFormat="1" x14ac:dyDescent="0.25">
      <c r="A7" s="5"/>
      <c r="B7" s="6"/>
      <c r="C7" s="6"/>
      <c r="D7" s="6"/>
      <c r="E7" s="5"/>
      <c r="F7" s="6"/>
      <c r="G7" s="7"/>
      <c r="H7" s="8"/>
      <c r="I7" s="7"/>
    </row>
    <row r="8" spans="1:9" s="9" customFormat="1" ht="42.6" customHeight="1" x14ac:dyDescent="0.25">
      <c r="A8" s="21" t="s">
        <v>14</v>
      </c>
      <c r="B8" s="21"/>
      <c r="C8" s="21"/>
      <c r="D8" s="21"/>
      <c r="E8" s="21"/>
      <c r="F8" s="21"/>
      <c r="G8" s="21"/>
      <c r="H8" s="21"/>
      <c r="I8" s="21"/>
    </row>
    <row r="9" spans="1:9" s="16" customFormat="1" x14ac:dyDescent="0.25">
      <c r="A9" s="10"/>
      <c r="B9" s="11"/>
      <c r="C9" s="11"/>
      <c r="D9" s="11"/>
      <c r="E9" s="12"/>
      <c r="F9" s="13"/>
      <c r="G9" s="14"/>
      <c r="H9" s="15"/>
      <c r="I9" s="14"/>
    </row>
    <row r="10" spans="1:9" s="9" customFormat="1" ht="67.8" customHeight="1" x14ac:dyDescent="0.25">
      <c r="A10" s="22" t="s">
        <v>6</v>
      </c>
      <c r="B10" s="22" t="s">
        <v>17</v>
      </c>
      <c r="C10" s="22" t="s">
        <v>2</v>
      </c>
      <c r="D10" s="22" t="s">
        <v>3</v>
      </c>
      <c r="E10" s="22" t="s">
        <v>18</v>
      </c>
      <c r="F10" s="22" t="s">
        <v>19</v>
      </c>
      <c r="G10" s="17" t="s">
        <v>8</v>
      </c>
      <c r="H10" s="23" t="s">
        <v>7</v>
      </c>
      <c r="I10" s="18" t="s">
        <v>20</v>
      </c>
    </row>
    <row r="11" spans="1:9" s="9" customFormat="1" ht="13.8" x14ac:dyDescent="0.25">
      <c r="A11" s="24" t="s">
        <v>21</v>
      </c>
      <c r="B11" s="24"/>
      <c r="C11" s="24"/>
      <c r="D11" s="24"/>
      <c r="E11" s="24"/>
      <c r="F11" s="24"/>
      <c r="G11" s="25" t="s">
        <v>9</v>
      </c>
      <c r="H11" s="25"/>
      <c r="I11" s="26">
        <f>ROUNDUP(I12+I13,0)</f>
        <v>2824</v>
      </c>
    </row>
    <row r="12" spans="1:9" s="9" customFormat="1" ht="13.8" x14ac:dyDescent="0.25">
      <c r="A12" s="27" t="s">
        <v>10</v>
      </c>
      <c r="B12" s="27"/>
      <c r="C12" s="27"/>
      <c r="D12" s="27"/>
      <c r="E12" s="27"/>
      <c r="F12" s="27"/>
      <c r="G12" s="25" t="s">
        <v>9</v>
      </c>
      <c r="H12" s="25"/>
      <c r="I12" s="28">
        <f>I13*0.2359</f>
        <v>538.83570300000019</v>
      </c>
    </row>
    <row r="13" spans="1:9" s="9" customFormat="1" ht="13.8" x14ac:dyDescent="0.25">
      <c r="A13" s="27" t="s">
        <v>11</v>
      </c>
      <c r="B13" s="27"/>
      <c r="C13" s="27"/>
      <c r="D13" s="27"/>
      <c r="E13" s="27"/>
      <c r="F13" s="27"/>
      <c r="G13" s="29">
        <f t="shared" ref="G13" si="0">SUM(G14:G49)</f>
        <v>823</v>
      </c>
      <c r="H13" s="28"/>
      <c r="I13" s="28">
        <f>SUM(I14:I49)</f>
        <v>2284.170000000001</v>
      </c>
    </row>
    <row r="14" spans="1:9" s="5" customFormat="1" ht="232.8" customHeight="1" x14ac:dyDescent="0.25">
      <c r="A14" s="30">
        <v>1</v>
      </c>
      <c r="B14" s="31" t="s">
        <v>22</v>
      </c>
      <c r="C14" s="31" t="s">
        <v>23</v>
      </c>
      <c r="D14" s="31" t="s">
        <v>24</v>
      </c>
      <c r="E14" s="30" t="s">
        <v>25</v>
      </c>
      <c r="F14" s="31" t="s">
        <v>26</v>
      </c>
      <c r="G14" s="32">
        <v>24</v>
      </c>
      <c r="H14" s="32">
        <v>588</v>
      </c>
      <c r="I14" s="33">
        <f t="shared" ref="I14:I49" si="1">IF(G14="nav",0,ROUND(H14/167.42*0.75*G14,2))</f>
        <v>63.22</v>
      </c>
    </row>
    <row r="15" spans="1:9" s="5" customFormat="1" ht="39.6" x14ac:dyDescent="0.25">
      <c r="A15" s="30">
        <v>2</v>
      </c>
      <c r="B15" s="31" t="s">
        <v>22</v>
      </c>
      <c r="C15" s="31" t="s">
        <v>27</v>
      </c>
      <c r="D15" s="31" t="s">
        <v>4</v>
      </c>
      <c r="E15" s="30" t="s">
        <v>28</v>
      </c>
      <c r="F15" s="31" t="s">
        <v>29</v>
      </c>
      <c r="G15" s="32">
        <v>7</v>
      </c>
      <c r="H15" s="32">
        <v>1050</v>
      </c>
      <c r="I15" s="33">
        <f t="shared" si="1"/>
        <v>32.93</v>
      </c>
    </row>
    <row r="16" spans="1:9" s="5" customFormat="1" ht="224.4" x14ac:dyDescent="0.25">
      <c r="A16" s="30">
        <v>3</v>
      </c>
      <c r="B16" s="31" t="s">
        <v>22</v>
      </c>
      <c r="C16" s="31" t="s">
        <v>23</v>
      </c>
      <c r="D16" s="31" t="s">
        <v>24</v>
      </c>
      <c r="E16" s="30" t="s">
        <v>30</v>
      </c>
      <c r="F16" s="31" t="s">
        <v>31</v>
      </c>
      <c r="G16" s="32">
        <v>12</v>
      </c>
      <c r="H16" s="32">
        <v>588</v>
      </c>
      <c r="I16" s="33">
        <f t="shared" si="1"/>
        <v>31.61</v>
      </c>
    </row>
    <row r="17" spans="1:9" s="5" customFormat="1" ht="224.4" x14ac:dyDescent="0.25">
      <c r="A17" s="30">
        <v>4</v>
      </c>
      <c r="B17" s="31" t="s">
        <v>22</v>
      </c>
      <c r="C17" s="31" t="s">
        <v>23</v>
      </c>
      <c r="D17" s="31" t="s">
        <v>24</v>
      </c>
      <c r="E17" s="30" t="s">
        <v>32</v>
      </c>
      <c r="F17" s="31" t="s">
        <v>31</v>
      </c>
      <c r="G17" s="32">
        <v>30</v>
      </c>
      <c r="H17" s="32">
        <v>588</v>
      </c>
      <c r="I17" s="33">
        <f t="shared" si="1"/>
        <v>79.02</v>
      </c>
    </row>
    <row r="18" spans="1:9" s="9" customFormat="1" ht="224.4" x14ac:dyDescent="0.25">
      <c r="A18" s="30">
        <v>5</v>
      </c>
      <c r="B18" s="31" t="s">
        <v>22</v>
      </c>
      <c r="C18" s="31" t="s">
        <v>23</v>
      </c>
      <c r="D18" s="31" t="s">
        <v>24</v>
      </c>
      <c r="E18" s="30" t="s">
        <v>33</v>
      </c>
      <c r="F18" s="31" t="s">
        <v>31</v>
      </c>
      <c r="G18" s="32">
        <v>30</v>
      </c>
      <c r="H18" s="32">
        <v>588</v>
      </c>
      <c r="I18" s="33">
        <f t="shared" si="1"/>
        <v>79.02</v>
      </c>
    </row>
    <row r="19" spans="1:9" s="9" customFormat="1" ht="211.2" x14ac:dyDescent="0.25">
      <c r="A19" s="30">
        <v>6</v>
      </c>
      <c r="B19" s="31" t="s">
        <v>22</v>
      </c>
      <c r="C19" s="31" t="s">
        <v>23</v>
      </c>
      <c r="D19" s="31" t="s">
        <v>24</v>
      </c>
      <c r="E19" s="30" t="s">
        <v>34</v>
      </c>
      <c r="F19" s="31" t="s">
        <v>26</v>
      </c>
      <c r="G19" s="32">
        <v>26</v>
      </c>
      <c r="H19" s="32">
        <v>588</v>
      </c>
      <c r="I19" s="33">
        <f t="shared" si="1"/>
        <v>68.489999999999995</v>
      </c>
    </row>
    <row r="20" spans="1:9" s="9" customFormat="1" ht="211.2" x14ac:dyDescent="0.25">
      <c r="A20" s="30">
        <v>7</v>
      </c>
      <c r="B20" s="31" t="s">
        <v>22</v>
      </c>
      <c r="C20" s="31" t="s">
        <v>23</v>
      </c>
      <c r="D20" s="31" t="s">
        <v>24</v>
      </c>
      <c r="E20" s="30" t="s">
        <v>35</v>
      </c>
      <c r="F20" s="31" t="s">
        <v>26</v>
      </c>
      <c r="G20" s="32">
        <v>55</v>
      </c>
      <c r="H20" s="32">
        <v>588</v>
      </c>
      <c r="I20" s="33">
        <f t="shared" si="1"/>
        <v>144.88</v>
      </c>
    </row>
    <row r="21" spans="1:9" s="9" customFormat="1" ht="250.8" x14ac:dyDescent="0.25">
      <c r="A21" s="30">
        <v>8</v>
      </c>
      <c r="B21" s="31" t="s">
        <v>22</v>
      </c>
      <c r="C21" s="31" t="s">
        <v>23</v>
      </c>
      <c r="D21" s="31" t="s">
        <v>24</v>
      </c>
      <c r="E21" s="30" t="s">
        <v>36</v>
      </c>
      <c r="F21" s="31" t="s">
        <v>37</v>
      </c>
      <c r="G21" s="32">
        <v>39</v>
      </c>
      <c r="H21" s="32">
        <v>588</v>
      </c>
      <c r="I21" s="33">
        <f t="shared" si="1"/>
        <v>102.73</v>
      </c>
    </row>
    <row r="22" spans="1:9" s="9" customFormat="1" ht="39.6" x14ac:dyDescent="0.25">
      <c r="A22" s="30">
        <v>9</v>
      </c>
      <c r="B22" s="31" t="s">
        <v>22</v>
      </c>
      <c r="C22" s="31" t="s">
        <v>38</v>
      </c>
      <c r="D22" s="31" t="s">
        <v>39</v>
      </c>
      <c r="E22" s="30" t="s">
        <v>40</v>
      </c>
      <c r="F22" s="31" t="s">
        <v>29</v>
      </c>
      <c r="G22" s="32">
        <v>7</v>
      </c>
      <c r="H22" s="32">
        <v>859</v>
      </c>
      <c r="I22" s="33">
        <f t="shared" si="1"/>
        <v>26.94</v>
      </c>
    </row>
    <row r="23" spans="1:9" s="9" customFormat="1" ht="39.6" x14ac:dyDescent="0.25">
      <c r="A23" s="30">
        <v>10</v>
      </c>
      <c r="B23" s="31" t="s">
        <v>22</v>
      </c>
      <c r="C23" s="31" t="s">
        <v>27</v>
      </c>
      <c r="D23" s="31" t="s">
        <v>4</v>
      </c>
      <c r="E23" s="30" t="s">
        <v>41</v>
      </c>
      <c r="F23" s="31" t="s">
        <v>29</v>
      </c>
      <c r="G23" s="32">
        <v>7</v>
      </c>
      <c r="H23" s="32">
        <v>1040</v>
      </c>
      <c r="I23" s="33">
        <f t="shared" si="1"/>
        <v>32.61</v>
      </c>
    </row>
    <row r="24" spans="1:9" s="9" customFormat="1" ht="211.2" x14ac:dyDescent="0.25">
      <c r="A24" s="30">
        <v>11</v>
      </c>
      <c r="B24" s="31" t="s">
        <v>22</v>
      </c>
      <c r="C24" s="31" t="s">
        <v>23</v>
      </c>
      <c r="D24" s="31" t="s">
        <v>24</v>
      </c>
      <c r="E24" s="30" t="s">
        <v>42</v>
      </c>
      <c r="F24" s="31" t="s">
        <v>26</v>
      </c>
      <c r="G24" s="32">
        <v>22</v>
      </c>
      <c r="H24" s="32">
        <v>588</v>
      </c>
      <c r="I24" s="33">
        <f t="shared" si="1"/>
        <v>57.95</v>
      </c>
    </row>
    <row r="25" spans="1:9" s="9" customFormat="1" ht="39.6" x14ac:dyDescent="0.25">
      <c r="A25" s="30">
        <v>12</v>
      </c>
      <c r="B25" s="31" t="s">
        <v>22</v>
      </c>
      <c r="C25" s="31" t="s">
        <v>43</v>
      </c>
      <c r="D25" s="31" t="s">
        <v>44</v>
      </c>
      <c r="E25" s="30" t="s">
        <v>45</v>
      </c>
      <c r="F25" s="31" t="s">
        <v>46</v>
      </c>
      <c r="G25" s="32">
        <v>7</v>
      </c>
      <c r="H25" s="32">
        <v>1134</v>
      </c>
      <c r="I25" s="33">
        <f t="shared" si="1"/>
        <v>35.56</v>
      </c>
    </row>
    <row r="26" spans="1:9" s="9" customFormat="1" ht="224.4" x14ac:dyDescent="0.25">
      <c r="A26" s="30">
        <v>13</v>
      </c>
      <c r="B26" s="31" t="s">
        <v>22</v>
      </c>
      <c r="C26" s="31" t="s">
        <v>23</v>
      </c>
      <c r="D26" s="31" t="s">
        <v>24</v>
      </c>
      <c r="E26" s="30" t="s">
        <v>47</v>
      </c>
      <c r="F26" s="31" t="s">
        <v>31</v>
      </c>
      <c r="G26" s="32">
        <v>24</v>
      </c>
      <c r="H26" s="32">
        <v>588</v>
      </c>
      <c r="I26" s="33">
        <f t="shared" si="1"/>
        <v>63.22</v>
      </c>
    </row>
    <row r="27" spans="1:9" s="9" customFormat="1" ht="211.2" x14ac:dyDescent="0.25">
      <c r="A27" s="30">
        <v>14</v>
      </c>
      <c r="B27" s="31" t="s">
        <v>22</v>
      </c>
      <c r="C27" s="31" t="s">
        <v>23</v>
      </c>
      <c r="D27" s="31" t="s">
        <v>24</v>
      </c>
      <c r="E27" s="30" t="s">
        <v>48</v>
      </c>
      <c r="F27" s="31" t="s">
        <v>26</v>
      </c>
      <c r="G27" s="32">
        <v>21</v>
      </c>
      <c r="H27" s="32">
        <v>588</v>
      </c>
      <c r="I27" s="33">
        <f t="shared" si="1"/>
        <v>55.32</v>
      </c>
    </row>
    <row r="28" spans="1:9" s="9" customFormat="1" ht="39.6" x14ac:dyDescent="0.25">
      <c r="A28" s="30">
        <v>15</v>
      </c>
      <c r="B28" s="31" t="s">
        <v>22</v>
      </c>
      <c r="C28" s="31" t="s">
        <v>23</v>
      </c>
      <c r="D28" s="31" t="s">
        <v>12</v>
      </c>
      <c r="E28" s="30" t="s">
        <v>49</v>
      </c>
      <c r="F28" s="31" t="s">
        <v>46</v>
      </c>
      <c r="G28" s="32">
        <v>7</v>
      </c>
      <c r="H28" s="32">
        <v>1127</v>
      </c>
      <c r="I28" s="33">
        <f t="shared" si="1"/>
        <v>35.340000000000003</v>
      </c>
    </row>
    <row r="29" spans="1:9" s="9" customFormat="1" ht="211.2" x14ac:dyDescent="0.25">
      <c r="A29" s="30">
        <v>16</v>
      </c>
      <c r="B29" s="31" t="s">
        <v>22</v>
      </c>
      <c r="C29" s="31" t="s">
        <v>23</v>
      </c>
      <c r="D29" s="31" t="s">
        <v>24</v>
      </c>
      <c r="E29" s="30" t="s">
        <v>50</v>
      </c>
      <c r="F29" s="31" t="s">
        <v>26</v>
      </c>
      <c r="G29" s="32">
        <v>48</v>
      </c>
      <c r="H29" s="32">
        <v>588</v>
      </c>
      <c r="I29" s="33">
        <f t="shared" si="1"/>
        <v>126.44</v>
      </c>
    </row>
    <row r="30" spans="1:9" s="9" customFormat="1" ht="250.8" x14ac:dyDescent="0.25">
      <c r="A30" s="30">
        <v>17</v>
      </c>
      <c r="B30" s="31" t="s">
        <v>22</v>
      </c>
      <c r="C30" s="31" t="s">
        <v>23</v>
      </c>
      <c r="D30" s="31" t="s">
        <v>24</v>
      </c>
      <c r="E30" s="30" t="s">
        <v>51</v>
      </c>
      <c r="F30" s="31" t="s">
        <v>37</v>
      </c>
      <c r="G30" s="32">
        <v>56</v>
      </c>
      <c r="H30" s="32">
        <v>588</v>
      </c>
      <c r="I30" s="33">
        <f t="shared" si="1"/>
        <v>147.51</v>
      </c>
    </row>
    <row r="31" spans="1:9" s="9" customFormat="1" ht="224.4" x14ac:dyDescent="0.25">
      <c r="A31" s="30">
        <v>18</v>
      </c>
      <c r="B31" s="31" t="s">
        <v>22</v>
      </c>
      <c r="C31" s="31" t="s">
        <v>23</v>
      </c>
      <c r="D31" s="31" t="s">
        <v>24</v>
      </c>
      <c r="E31" s="30" t="s">
        <v>52</v>
      </c>
      <c r="F31" s="31" t="s">
        <v>31</v>
      </c>
      <c r="G31" s="32">
        <v>24</v>
      </c>
      <c r="H31" s="32">
        <v>588</v>
      </c>
      <c r="I31" s="33">
        <f t="shared" si="1"/>
        <v>63.22</v>
      </c>
    </row>
    <row r="32" spans="1:9" s="9" customFormat="1" ht="211.2" x14ac:dyDescent="0.25">
      <c r="A32" s="30">
        <v>19</v>
      </c>
      <c r="B32" s="31" t="s">
        <v>22</v>
      </c>
      <c r="C32" s="31" t="s">
        <v>23</v>
      </c>
      <c r="D32" s="31" t="s">
        <v>24</v>
      </c>
      <c r="E32" s="30" t="s">
        <v>53</v>
      </c>
      <c r="F32" s="31" t="s">
        <v>26</v>
      </c>
      <c r="G32" s="32">
        <v>24</v>
      </c>
      <c r="H32" s="32">
        <v>588</v>
      </c>
      <c r="I32" s="33">
        <f t="shared" si="1"/>
        <v>63.22</v>
      </c>
    </row>
    <row r="33" spans="1:9" s="9" customFormat="1" ht="224.4" x14ac:dyDescent="0.25">
      <c r="A33" s="30">
        <v>20</v>
      </c>
      <c r="B33" s="31" t="s">
        <v>22</v>
      </c>
      <c r="C33" s="31" t="s">
        <v>23</v>
      </c>
      <c r="D33" s="31" t="s">
        <v>24</v>
      </c>
      <c r="E33" s="30" t="s">
        <v>54</v>
      </c>
      <c r="F33" s="31" t="s">
        <v>31</v>
      </c>
      <c r="G33" s="32">
        <v>24</v>
      </c>
      <c r="H33" s="32">
        <v>588</v>
      </c>
      <c r="I33" s="33">
        <f t="shared" si="1"/>
        <v>63.22</v>
      </c>
    </row>
    <row r="34" spans="1:9" s="9" customFormat="1" ht="211.2" x14ac:dyDescent="0.25">
      <c r="A34" s="30">
        <v>21</v>
      </c>
      <c r="B34" s="31" t="s">
        <v>22</v>
      </c>
      <c r="C34" s="31" t="s">
        <v>23</v>
      </c>
      <c r="D34" s="31" t="s">
        <v>24</v>
      </c>
      <c r="E34" s="30" t="s">
        <v>55</v>
      </c>
      <c r="F34" s="31" t="s">
        <v>26</v>
      </c>
      <c r="G34" s="32">
        <v>15</v>
      </c>
      <c r="H34" s="32">
        <v>588</v>
      </c>
      <c r="I34" s="33">
        <f t="shared" si="1"/>
        <v>39.51</v>
      </c>
    </row>
    <row r="35" spans="1:9" s="9" customFormat="1" ht="14.25" customHeight="1" x14ac:dyDescent="0.25">
      <c r="A35" s="30">
        <v>22</v>
      </c>
      <c r="B35" s="31" t="s">
        <v>22</v>
      </c>
      <c r="C35" s="31" t="s">
        <v>23</v>
      </c>
      <c r="D35" s="31" t="s">
        <v>24</v>
      </c>
      <c r="E35" s="30" t="s">
        <v>56</v>
      </c>
      <c r="F35" s="31" t="s">
        <v>26</v>
      </c>
      <c r="G35" s="32">
        <v>15</v>
      </c>
      <c r="H35" s="32">
        <v>588</v>
      </c>
      <c r="I35" s="33">
        <f t="shared" si="1"/>
        <v>39.51</v>
      </c>
    </row>
    <row r="36" spans="1:9" s="9" customFormat="1" ht="211.2" x14ac:dyDescent="0.25">
      <c r="A36" s="30">
        <v>23</v>
      </c>
      <c r="B36" s="31" t="s">
        <v>22</v>
      </c>
      <c r="C36" s="31" t="s">
        <v>23</v>
      </c>
      <c r="D36" s="31" t="s">
        <v>24</v>
      </c>
      <c r="E36" s="30" t="s">
        <v>57</v>
      </c>
      <c r="F36" s="31" t="s">
        <v>26</v>
      </c>
      <c r="G36" s="32">
        <v>24</v>
      </c>
      <c r="H36" s="32">
        <v>588</v>
      </c>
      <c r="I36" s="33">
        <f t="shared" si="1"/>
        <v>63.22</v>
      </c>
    </row>
    <row r="37" spans="1:9" s="9" customFormat="1" ht="211.2" x14ac:dyDescent="0.25">
      <c r="A37" s="30">
        <v>24</v>
      </c>
      <c r="B37" s="31" t="s">
        <v>22</v>
      </c>
      <c r="C37" s="31" t="s">
        <v>23</v>
      </c>
      <c r="D37" s="31" t="s">
        <v>24</v>
      </c>
      <c r="E37" s="30" t="s">
        <v>58</v>
      </c>
      <c r="F37" s="31" t="s">
        <v>26</v>
      </c>
      <c r="G37" s="32">
        <v>24</v>
      </c>
      <c r="H37" s="32">
        <v>588</v>
      </c>
      <c r="I37" s="33">
        <f t="shared" si="1"/>
        <v>63.22</v>
      </c>
    </row>
    <row r="38" spans="1:9" s="9" customFormat="1" ht="211.2" x14ac:dyDescent="0.25">
      <c r="A38" s="30">
        <v>25</v>
      </c>
      <c r="B38" s="31" t="s">
        <v>22</v>
      </c>
      <c r="C38" s="31" t="s">
        <v>23</v>
      </c>
      <c r="D38" s="31" t="s">
        <v>24</v>
      </c>
      <c r="E38" s="30" t="s">
        <v>59</v>
      </c>
      <c r="F38" s="31" t="s">
        <v>26</v>
      </c>
      <c r="G38" s="32">
        <v>26</v>
      </c>
      <c r="H38" s="32">
        <v>588</v>
      </c>
      <c r="I38" s="33">
        <f t="shared" si="1"/>
        <v>68.489999999999995</v>
      </c>
    </row>
    <row r="39" spans="1:9" s="9" customFormat="1" ht="39.6" x14ac:dyDescent="0.25">
      <c r="A39" s="30">
        <v>26</v>
      </c>
      <c r="B39" s="31" t="s">
        <v>22</v>
      </c>
      <c r="C39" s="31" t="s">
        <v>60</v>
      </c>
      <c r="D39" s="31" t="s">
        <v>5</v>
      </c>
      <c r="E39" s="30" t="s">
        <v>61</v>
      </c>
      <c r="F39" s="31" t="s">
        <v>46</v>
      </c>
      <c r="G39" s="32">
        <v>7</v>
      </c>
      <c r="H39" s="32">
        <v>1184</v>
      </c>
      <c r="I39" s="33">
        <f t="shared" si="1"/>
        <v>37.130000000000003</v>
      </c>
    </row>
    <row r="40" spans="1:9" s="9" customFormat="1" ht="39.6" x14ac:dyDescent="0.25">
      <c r="A40" s="30">
        <v>27</v>
      </c>
      <c r="B40" s="31" t="s">
        <v>22</v>
      </c>
      <c r="C40" s="31" t="s">
        <v>23</v>
      </c>
      <c r="D40" s="31" t="s">
        <v>39</v>
      </c>
      <c r="E40" s="30" t="s">
        <v>62</v>
      </c>
      <c r="F40" s="31" t="s">
        <v>46</v>
      </c>
      <c r="G40" s="32">
        <v>7</v>
      </c>
      <c r="H40" s="32">
        <v>864</v>
      </c>
      <c r="I40" s="33">
        <f t="shared" si="1"/>
        <v>27.09</v>
      </c>
    </row>
    <row r="41" spans="1:9" s="9" customFormat="1" ht="211.2" x14ac:dyDescent="0.25">
      <c r="A41" s="30">
        <v>28</v>
      </c>
      <c r="B41" s="31" t="s">
        <v>22</v>
      </c>
      <c r="C41" s="31" t="s">
        <v>23</v>
      </c>
      <c r="D41" s="31" t="s">
        <v>24</v>
      </c>
      <c r="E41" s="30" t="s">
        <v>63</v>
      </c>
      <c r="F41" s="31" t="s">
        <v>26</v>
      </c>
      <c r="G41" s="32">
        <v>15</v>
      </c>
      <c r="H41" s="32">
        <v>588</v>
      </c>
      <c r="I41" s="33">
        <f t="shared" si="1"/>
        <v>39.51</v>
      </c>
    </row>
    <row r="42" spans="1:9" s="9" customFormat="1" ht="224.4" x14ac:dyDescent="0.25">
      <c r="A42" s="30">
        <v>29</v>
      </c>
      <c r="B42" s="31" t="s">
        <v>22</v>
      </c>
      <c r="C42" s="31" t="s">
        <v>23</v>
      </c>
      <c r="D42" s="31" t="s">
        <v>24</v>
      </c>
      <c r="E42" s="30" t="s">
        <v>64</v>
      </c>
      <c r="F42" s="31" t="s">
        <v>31</v>
      </c>
      <c r="G42" s="32">
        <v>14</v>
      </c>
      <c r="H42" s="32">
        <v>588</v>
      </c>
      <c r="I42" s="33">
        <f t="shared" si="1"/>
        <v>36.880000000000003</v>
      </c>
    </row>
    <row r="43" spans="1:9" s="9" customFormat="1" ht="39.6" x14ac:dyDescent="0.25">
      <c r="A43" s="30">
        <v>30</v>
      </c>
      <c r="B43" s="31" t="s">
        <v>22</v>
      </c>
      <c r="C43" s="31" t="s">
        <v>65</v>
      </c>
      <c r="D43" s="31" t="s">
        <v>44</v>
      </c>
      <c r="E43" s="30" t="s">
        <v>66</v>
      </c>
      <c r="F43" s="31" t="s">
        <v>46</v>
      </c>
      <c r="G43" s="32">
        <v>7</v>
      </c>
      <c r="H43" s="32">
        <v>1154</v>
      </c>
      <c r="I43" s="33">
        <f t="shared" si="1"/>
        <v>36.19</v>
      </c>
    </row>
    <row r="44" spans="1:9" s="9" customFormat="1" ht="211.2" x14ac:dyDescent="0.25">
      <c r="A44" s="30">
        <v>31</v>
      </c>
      <c r="B44" s="31" t="s">
        <v>22</v>
      </c>
      <c r="C44" s="31" t="s">
        <v>23</v>
      </c>
      <c r="D44" s="31" t="s">
        <v>24</v>
      </c>
      <c r="E44" s="30" t="s">
        <v>67</v>
      </c>
      <c r="F44" s="31" t="s">
        <v>26</v>
      </c>
      <c r="G44" s="32">
        <v>15</v>
      </c>
      <c r="H44" s="32">
        <v>588</v>
      </c>
      <c r="I44" s="33">
        <f t="shared" si="1"/>
        <v>39.51</v>
      </c>
    </row>
    <row r="45" spans="1:9" s="9" customFormat="1" ht="224.4" x14ac:dyDescent="0.25">
      <c r="A45" s="30">
        <v>32</v>
      </c>
      <c r="B45" s="31" t="s">
        <v>22</v>
      </c>
      <c r="C45" s="31" t="s">
        <v>23</v>
      </c>
      <c r="D45" s="31" t="s">
        <v>24</v>
      </c>
      <c r="E45" s="30" t="s">
        <v>68</v>
      </c>
      <c r="F45" s="31" t="s">
        <v>31</v>
      </c>
      <c r="G45" s="32">
        <v>12</v>
      </c>
      <c r="H45" s="32">
        <v>588</v>
      </c>
      <c r="I45" s="33">
        <f t="shared" si="1"/>
        <v>31.61</v>
      </c>
    </row>
    <row r="46" spans="1:9" s="9" customFormat="1" ht="211.2" x14ac:dyDescent="0.25">
      <c r="A46" s="30">
        <v>33</v>
      </c>
      <c r="B46" s="31" t="s">
        <v>22</v>
      </c>
      <c r="C46" s="31" t="s">
        <v>23</v>
      </c>
      <c r="D46" s="31" t="s">
        <v>24</v>
      </c>
      <c r="E46" s="30" t="s">
        <v>69</v>
      </c>
      <c r="F46" s="31" t="s">
        <v>26</v>
      </c>
      <c r="G46" s="32">
        <v>22</v>
      </c>
      <c r="H46" s="32">
        <v>588</v>
      </c>
      <c r="I46" s="33">
        <f t="shared" si="1"/>
        <v>57.95</v>
      </c>
    </row>
    <row r="47" spans="1:9" s="9" customFormat="1" ht="211.2" x14ac:dyDescent="0.25">
      <c r="A47" s="30">
        <v>34</v>
      </c>
      <c r="B47" s="31" t="s">
        <v>22</v>
      </c>
      <c r="C47" s="31" t="s">
        <v>23</v>
      </c>
      <c r="D47" s="31" t="s">
        <v>24</v>
      </c>
      <c r="E47" s="30" t="s">
        <v>70</v>
      </c>
      <c r="F47" s="31" t="s">
        <v>26</v>
      </c>
      <c r="G47" s="32">
        <v>55</v>
      </c>
      <c r="H47" s="32">
        <v>588</v>
      </c>
      <c r="I47" s="33">
        <f t="shared" si="1"/>
        <v>144.88</v>
      </c>
    </row>
    <row r="48" spans="1:9" s="9" customFormat="1" ht="250.8" x14ac:dyDescent="0.25">
      <c r="A48" s="30">
        <v>35</v>
      </c>
      <c r="B48" s="31" t="s">
        <v>22</v>
      </c>
      <c r="C48" s="31" t="s">
        <v>23</v>
      </c>
      <c r="D48" s="31" t="s">
        <v>24</v>
      </c>
      <c r="E48" s="30" t="s">
        <v>71</v>
      </c>
      <c r="F48" s="31" t="s">
        <v>37</v>
      </c>
      <c r="G48" s="32">
        <v>56</v>
      </c>
      <c r="H48" s="32">
        <v>588</v>
      </c>
      <c r="I48" s="33">
        <f t="shared" si="1"/>
        <v>147.51</v>
      </c>
    </row>
    <row r="49" spans="1:9" s="9" customFormat="1" ht="240" customHeight="1" x14ac:dyDescent="0.25">
      <c r="A49" s="30">
        <v>36</v>
      </c>
      <c r="B49" s="31" t="s">
        <v>22</v>
      </c>
      <c r="C49" s="31" t="s">
        <v>23</v>
      </c>
      <c r="D49" s="31" t="s">
        <v>24</v>
      </c>
      <c r="E49" s="30" t="s">
        <v>72</v>
      </c>
      <c r="F49" s="31" t="s">
        <v>26</v>
      </c>
      <c r="G49" s="32">
        <v>15</v>
      </c>
      <c r="H49" s="32">
        <v>588</v>
      </c>
      <c r="I49" s="33">
        <f t="shared" si="1"/>
        <v>39.51</v>
      </c>
    </row>
    <row r="50" spans="1:9" x14ac:dyDescent="0.25">
      <c r="F50" s="3"/>
      <c r="G50" s="3"/>
      <c r="H50" s="3"/>
      <c r="I50" s="3"/>
    </row>
    <row r="51" spans="1:9" x14ac:dyDescent="0.25">
      <c r="F51" s="3"/>
      <c r="G51" s="3"/>
      <c r="H51" s="3"/>
      <c r="I51" s="3"/>
    </row>
    <row r="52" spans="1:9" x14ac:dyDescent="0.25">
      <c r="F52" s="3"/>
      <c r="G52" s="3"/>
      <c r="H52" s="3"/>
      <c r="I52" s="3"/>
    </row>
  </sheetData>
  <mergeCells count="4">
    <mergeCell ref="A8:I8"/>
    <mergeCell ref="A11:F11"/>
    <mergeCell ref="A12:F12"/>
    <mergeCell ref="A13:F13"/>
  </mergeCells>
  <conditionalFormatting sqref="E14:E17">
    <cfRule type="duplicateValues" dxfId="9" priority="5"/>
  </conditionalFormatting>
  <conditionalFormatting sqref="E14:E17">
    <cfRule type="duplicateValues" dxfId="8" priority="6"/>
  </conditionalFormatting>
  <conditionalFormatting sqref="E11:E13">
    <cfRule type="duplicateValues" dxfId="7" priority="1"/>
  </conditionalFormatting>
  <conditionalFormatting sqref="E11:E13">
    <cfRule type="duplicateValues" dxfId="6" priority="2"/>
  </conditionalFormatting>
  <conditionalFormatting sqref="E11:E13">
    <cfRule type="duplicateValues" dxfId="5" priority="3"/>
  </conditionalFormatting>
  <conditionalFormatting sqref="E11:E13">
    <cfRule type="duplicateValues" dxfId="4" priority="4"/>
  </conditionalFormatting>
  <conditionalFormatting sqref="E10">
    <cfRule type="duplicateValues" dxfId="3" priority="7"/>
  </conditionalFormatting>
  <conditionalFormatting sqref="E9:E10">
    <cfRule type="duplicateValues" dxfId="2" priority="8"/>
  </conditionalFormatting>
  <conditionalFormatting sqref="E7 E9:E10">
    <cfRule type="duplicateValues" dxfId="1" priority="9"/>
  </conditionalFormatting>
  <conditionalFormatting sqref="E18:E1048576 E7 E9:E10">
    <cfRule type="duplicateValues" dxfId="0" priority="10"/>
  </conditionalFormatting>
  <pageMargins left="0.70866141732283472" right="0.70866141732283472" top="0.74803149606299213" bottom="0.74803149606299213"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P7_VRK_piem_feb</vt:lpstr>
      <vt:lpstr>P7_VRK_piem_feb!Print_Area</vt:lpstr>
      <vt:lpstr>P7_VRK_piem_feb!Print_Titles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7.pielikums anotācijai</dc:title>
  <dc:creator>Inga Ošiņa</dc:creator>
  <dc:description>67219608, inga.osina@iem.gov.lv</dc:description>
  <cp:lastModifiedBy>Inga Ošiņa</cp:lastModifiedBy>
  <cp:lastPrinted>2021-03-18T07:18:43Z</cp:lastPrinted>
  <dcterms:created xsi:type="dcterms:W3CDTF">2021-01-19T10:47:35Z</dcterms:created>
  <dcterms:modified xsi:type="dcterms:W3CDTF">2021-03-18T07:34:29Z</dcterms:modified>
</cp:coreProperties>
</file>