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nga.osina\Desktop\Covid piemaksas un virsstundu apmaksa\LNG rīk proj_riska piemaksas 2021_marts\"/>
    </mc:Choice>
  </mc:AlternateContent>
  <bookViews>
    <workbookView xWindow="0" yWindow="0" windowWidth="23040" windowHeight="9192"/>
  </bookViews>
  <sheets>
    <sheet name="P6_VRK_piem_marts" sheetId="9" r:id="rId1"/>
  </sheets>
  <definedNames>
    <definedName name="_xlnm.Print_Titles" localSheetId="0">P6_VRK_piem_marts!$10:$10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1" i="9" l="1"/>
  <c r="I30" i="9"/>
  <c r="I29" i="9"/>
  <c r="I28" i="9"/>
  <c r="I27" i="9"/>
  <c r="I26" i="9"/>
  <c r="I25" i="9"/>
  <c r="I24" i="9"/>
  <c r="I23" i="9"/>
  <c r="I22" i="9"/>
  <c r="I21" i="9"/>
  <c r="I20" i="9"/>
  <c r="I19" i="9"/>
  <c r="I18" i="9"/>
  <c r="I17" i="9"/>
  <c r="I16" i="9"/>
  <c r="I15" i="9"/>
  <c r="I14" i="9"/>
  <c r="I13" i="9" s="1"/>
  <c r="I12" i="9" s="1"/>
  <c r="I11" i="9" s="1"/>
  <c r="G13" i="9"/>
</calcChain>
</file>

<file path=xl/sharedStrings.xml><?xml version="1.0" encoding="utf-8"?>
<sst xmlns="http://schemas.openxmlformats.org/spreadsheetml/2006/main" count="110" uniqueCount="41">
  <si>
    <t>Struktūrvienība</t>
  </si>
  <si>
    <t>Amats</t>
  </si>
  <si>
    <t>“Par finanšu līdzekļu piešķiršanu no valsts budžeta programmas</t>
  </si>
  <si>
    <t xml:space="preserve"> “Līdzekļi neparedzētiem gadījumiem”” sākotnējās ietekmes novērtējuma ziņojumam (anotācijai)</t>
  </si>
  <si>
    <t>Atskaites periodā nodienēto  stundu skaits</t>
  </si>
  <si>
    <t>Ministru kabineta rīkojuma projekta</t>
  </si>
  <si>
    <t>Pārvalde</t>
  </si>
  <si>
    <t>Tabeles Nr.</t>
  </si>
  <si>
    <t>6.pielikums</t>
  </si>
  <si>
    <t>Mēnešalga (EUR)</t>
  </si>
  <si>
    <t>Piemaksa
(EUR)</t>
  </si>
  <si>
    <t>Izdevumi kopā (EKK 1000):</t>
  </si>
  <si>
    <t>×</t>
  </si>
  <si>
    <t>DD VSAOI 23.59%</t>
  </si>
  <si>
    <t>kopā</t>
  </si>
  <si>
    <t>Valsts robežsardzes koledža</t>
  </si>
  <si>
    <t>Piemaksa par darbu paaugstināta riska un slodzes apstākļos ārkārtas sabiedrības veselības apdraudējumā saistībā ar “Covid-19” uzliesmojumu un seku novēršanu par periodu no 2021.gada 1.marta līdz 31.martam</t>
  </si>
  <si>
    <t>Nr. p.k.</t>
  </si>
  <si>
    <r>
      <t>Pamatojums 
saskaņā ar Ministru kabineta 06.11.2020. rīkojuma Nr. 655 "Par ārkārtējās situācijas izsludināšanu" 10.</t>
    </r>
    <r>
      <rPr>
        <b/>
        <vertAlign val="superscript"/>
        <sz val="10"/>
        <rFont val="Times New Roman"/>
        <family val="1"/>
        <charset val="186"/>
      </rPr>
      <t>4</t>
    </r>
    <r>
      <rPr>
        <b/>
        <sz val="10"/>
        <rFont val="Times New Roman"/>
        <family val="1"/>
        <charset val="186"/>
      </rPr>
      <t xml:space="preserve"> 1. apakšpunktu</t>
    </r>
  </si>
  <si>
    <t>VALSTS ROBEŽSARDZES KOLEDŽA (VRK)</t>
  </si>
  <si>
    <t>VRK PROFESIONĀLĀS IZGLĪTĪBAS DIENESTA TREŠĀ MĀCĪBU ROTA</t>
  </si>
  <si>
    <t>kadets</t>
  </si>
  <si>
    <t>30368</t>
  </si>
  <si>
    <t>IeM rīkojuma Nr.1-12/486 1.1. apakšpunkts - ir tiešā saskarē ar Covid-19 iespējami inficētām personām. Kvalifikācijas prakses laikā kā praktikants piedalījās robežpārbaudē personu grupām, kurām atļauta ārējās robežas šķērsošana. Sniedza atbalstu DP, TP, CPO norīkojuma veidiem (robežšķērsojošo personu intervēšana; ieceļošanas, izceļošanas, uzturēšanās un ceļošanas tranzītā nosacījumu pārbaude; personu un transportlīdzekļu uzrādīto ceļošanas dokumentu un citu dokumentu pārbaude; transportlīdzekļa salona, vadītāja vietas (apkalpes telpu), bagāžas nodalījumu vizuāla pārbaude; kontroles talonu izsniegšana un saņemšana; akcīzes preču pārvietošanas paziņojumu izsniegšana robežu šķērsojošajām personām). Veica apliecinājumu iesniegšanas kontroli personu uzraudzības informācijas sistēmā (IECIS), skēnējot QR kodus. Sniedza atbalstu personām robežšķērsošanas vietās apliecinājumu iesniegšanai IECIS, ja persona to nav izdarījusi pirms ieceļošanas Latvijā.</t>
  </si>
  <si>
    <t>32609</t>
  </si>
  <si>
    <t>32580</t>
  </si>
  <si>
    <t>33120</t>
  </si>
  <si>
    <t>33130</t>
  </si>
  <si>
    <t>33087</t>
  </si>
  <si>
    <t>33158</t>
  </si>
  <si>
    <t>33090</t>
  </si>
  <si>
    <t>32570</t>
  </si>
  <si>
    <t>31826</t>
  </si>
  <si>
    <t>28883</t>
  </si>
  <si>
    <t>33081</t>
  </si>
  <si>
    <t>31323</t>
  </si>
  <si>
    <t>31839</t>
  </si>
  <si>
    <t>31829</t>
  </si>
  <si>
    <t>33142</t>
  </si>
  <si>
    <t>31883</t>
  </si>
  <si>
    <t>33167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</si>
</sst>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0"/>
      <name val="Arial"/>
      <family val="2"/>
      <charset val="186"/>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scheme val="minor"/>
    </font>
    <font>
      <b/>
      <sz val="16"/>
      <name val="Times New Roman"/>
      <family val="1"/>
      <charset val="186"/>
    </font>
    <font>
      <sz val="10"/>
      <name val="Times New Roman"/>
      <family val="1"/>
      <charset val="186"/>
    </font>
    <font>
      <sz val="10"/>
      <name val="Arial"/>
      <family val="2"/>
      <charset val="186"/>
    </font>
    <font>
      <sz val="11"/>
      <name val="Times New Roman"/>
      <family val="1"/>
      <charset val="186"/>
    </font>
    <font>
      <b/>
      <sz val="10"/>
      <color theme="1"/>
      <name val="Times New Roman"/>
      <family val="1"/>
      <charset val="186"/>
    </font>
    <font>
      <b/>
      <sz val="14"/>
      <name val="Times New Roman"/>
      <family val="1"/>
      <charset val="186"/>
    </font>
    <font>
      <b/>
      <sz val="10"/>
      <name val="Times New Roman"/>
      <family val="1"/>
      <charset val="186"/>
    </font>
    <font>
      <b/>
      <vertAlign val="superscript"/>
      <sz val="10"/>
      <name val="Times New Roman"/>
      <family val="1"/>
      <charset val="186"/>
    </font>
    <font>
      <b/>
      <sz val="11"/>
      <name val="Times New Roman"/>
      <family val="1"/>
      <charset val="186"/>
    </font>
    <font>
      <sz val="10"/>
      <name val="Arial"/>
    </font>
    <font>
      <sz val="11"/>
      <color theme="1"/>
      <name val="Times New Roman"/>
      <family val="1"/>
      <charset val="186"/>
    </font>
    <font>
      <b/>
      <sz val="11"/>
      <color rgb="FFFF0000"/>
      <name val="Times New Roman"/>
      <family val="1"/>
      <charset val="186"/>
    </font>
    <font>
      <b/>
      <sz val="10"/>
      <color rgb="FFFF0000"/>
      <name val="Times New Roman"/>
      <family val="1"/>
      <charset val="186"/>
    </font>
    <font>
      <sz val="14"/>
      <name val="Times New Roman"/>
      <family val="1"/>
      <charset val="186"/>
    </font>
  </fonts>
  <fills count="5">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theme="2" tint="-0.249977111117893"/>
      </top>
      <bottom style="thin">
        <color theme="0" tint="-0.499984740745262"/>
      </bottom>
      <diagonal/>
    </border>
    <border>
      <left style="thin">
        <color theme="2" tint="-0.249977111117893"/>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2" tint="-0.249977111117893"/>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s>
  <cellStyleXfs count="16">
    <xf numFmtId="0" fontId="0" fillId="0" borderId="0"/>
    <xf numFmtId="0" fontId="7" fillId="0" borderId="0"/>
    <xf numFmtId="0" fontId="10" fillId="0" borderId="0"/>
    <xf numFmtId="0" fontId="6" fillId="0" borderId="0"/>
    <xf numFmtId="0" fontId="6" fillId="0" borderId="0"/>
    <xf numFmtId="0" fontId="6" fillId="0" borderId="0"/>
    <xf numFmtId="0" fontId="5" fillId="0" borderId="0"/>
    <xf numFmtId="0" fontId="5" fillId="0" borderId="0"/>
    <xf numFmtId="0" fontId="4" fillId="0" borderId="0"/>
    <xf numFmtId="0" fontId="3" fillId="0" borderId="0"/>
    <xf numFmtId="0" fontId="10" fillId="0" borderId="0"/>
    <xf numFmtId="0" fontId="2" fillId="0" borderId="0"/>
    <xf numFmtId="0" fontId="2" fillId="0" borderId="0"/>
    <xf numFmtId="0" fontId="17" fillId="0" borderId="0"/>
    <xf numFmtId="0" fontId="1" fillId="0" borderId="0"/>
    <xf numFmtId="0" fontId="1" fillId="0" borderId="0"/>
  </cellStyleXfs>
  <cellXfs count="43">
    <xf numFmtId="0" fontId="0" fillId="0" borderId="0" xfId="0"/>
    <xf numFmtId="0" fontId="9" fillId="0" borderId="0" xfId="10" applyFont="1" applyFill="1" applyBorder="1" applyAlignment="1">
      <alignment vertical="top"/>
    </xf>
    <xf numFmtId="0" fontId="9" fillId="0" borderId="0" xfId="10" applyFont="1" applyFill="1" applyBorder="1" applyAlignment="1">
      <alignment vertical="top" wrapText="1"/>
    </xf>
    <xf numFmtId="1" fontId="11" fillId="4" borderId="0" xfId="13" applyNumberFormat="1" applyFont="1" applyFill="1" applyAlignment="1">
      <alignment horizontal="right"/>
    </xf>
    <xf numFmtId="0" fontId="18" fillId="0" borderId="0" xfId="1" applyFont="1"/>
    <xf numFmtId="0" fontId="11" fillId="4" borderId="0" xfId="13" applyFont="1" applyFill="1" applyAlignment="1">
      <alignment horizontal="right"/>
    </xf>
    <xf numFmtId="0" fontId="8" fillId="0" borderId="0" xfId="1" applyFont="1" applyAlignment="1"/>
    <xf numFmtId="0" fontId="19" fillId="0" borderId="0" xfId="1" applyFont="1" applyAlignment="1">
      <alignment vertical="top"/>
    </xf>
    <xf numFmtId="0" fontId="20" fillId="0" borderId="0" xfId="1" applyFont="1" applyAlignment="1">
      <alignment vertical="top" wrapText="1"/>
    </xf>
    <xf numFmtId="0" fontId="18" fillId="0" borderId="0" xfId="1" applyFont="1" applyAlignment="1">
      <alignment vertical="top" wrapText="1"/>
    </xf>
    <xf numFmtId="1" fontId="18" fillId="0" borderId="0" xfId="1" applyNumberFormat="1" applyFont="1" applyAlignment="1">
      <alignment horizontal="right" vertical="top"/>
    </xf>
    <xf numFmtId="2" fontId="18" fillId="0" borderId="0" xfId="1" applyNumberFormat="1" applyFont="1" applyAlignment="1">
      <alignment vertical="top"/>
    </xf>
    <xf numFmtId="1" fontId="21" fillId="0" borderId="0" xfId="1" applyNumberFormat="1" applyFont="1" applyAlignment="1">
      <alignment horizontal="right" vertical="top"/>
    </xf>
    <xf numFmtId="0" fontId="13" fillId="0" borderId="0" xfId="1" applyFont="1" applyAlignment="1">
      <alignment horizontal="centerContinuous" vertical="top" wrapText="1"/>
    </xf>
    <xf numFmtId="0" fontId="18" fillId="0" borderId="0" xfId="1" applyFont="1" applyAlignment="1">
      <alignment horizontal="centerContinuous" vertical="top" wrapText="1"/>
    </xf>
    <xf numFmtId="1" fontId="18" fillId="0" borderId="0" xfId="1" applyNumberFormat="1" applyFont="1" applyAlignment="1">
      <alignment horizontal="centerContinuous" vertical="top"/>
    </xf>
    <xf numFmtId="2" fontId="18" fillId="0" borderId="0" xfId="1" applyNumberFormat="1" applyFont="1" applyAlignment="1">
      <alignment horizontal="centerContinuous" vertical="top"/>
    </xf>
    <xf numFmtId="0" fontId="9" fillId="0" borderId="0" xfId="1" applyFont="1" applyAlignment="1">
      <alignment vertical="top"/>
    </xf>
    <xf numFmtId="0" fontId="9" fillId="0" borderId="0" xfId="1" applyFont="1" applyAlignment="1">
      <alignment vertical="top" wrapText="1"/>
    </xf>
    <xf numFmtId="0" fontId="9" fillId="0" borderId="0" xfId="1" applyFont="1" applyAlignment="1">
      <alignment horizontal="center" vertical="top" wrapText="1"/>
    </xf>
    <xf numFmtId="0" fontId="9" fillId="0" borderId="0" xfId="1" applyFont="1" applyAlignment="1">
      <alignment horizontal="right" vertical="top" wrapText="1"/>
    </xf>
    <xf numFmtId="2" fontId="9" fillId="0" borderId="0" xfId="1" applyNumberFormat="1" applyFont="1" applyBorder="1" applyAlignment="1">
      <alignment horizontal="right" vertical="top"/>
    </xf>
    <xf numFmtId="2" fontId="9" fillId="0" borderId="0" xfId="1" applyNumberFormat="1" applyFont="1" applyBorder="1" applyAlignment="1">
      <alignment vertical="top"/>
    </xf>
    <xf numFmtId="0" fontId="14" fillId="4" borderId="1" xfId="13" applyFont="1" applyFill="1" applyBorder="1" applyAlignment="1">
      <alignment horizontal="center" vertical="center" wrapText="1"/>
    </xf>
    <xf numFmtId="0" fontId="12" fillId="2" borderId="1" xfId="14" applyFont="1" applyFill="1" applyBorder="1" applyAlignment="1">
      <alignment horizontal="center" vertical="center" wrapText="1"/>
    </xf>
    <xf numFmtId="3" fontId="12" fillId="4" borderId="2" xfId="15" applyNumberFormat="1" applyFont="1" applyFill="1" applyBorder="1" applyAlignment="1">
      <alignment horizontal="center" vertical="center" wrapText="1"/>
    </xf>
    <xf numFmtId="1" fontId="14" fillId="2" borderId="1" xfId="13" applyNumberFormat="1" applyFont="1" applyFill="1" applyBorder="1" applyAlignment="1">
      <alignment horizontal="center" vertical="top" wrapText="1"/>
    </xf>
    <xf numFmtId="0" fontId="16" fillId="3" borderId="3" xfId="15" applyFont="1" applyFill="1" applyBorder="1" applyAlignment="1">
      <alignment horizontal="right" vertical="center" wrapText="1"/>
    </xf>
    <xf numFmtId="0" fontId="16" fillId="3" borderId="4" xfId="15" applyFont="1" applyFill="1" applyBorder="1" applyAlignment="1">
      <alignment horizontal="right" vertical="center" wrapText="1"/>
    </xf>
    <xf numFmtId="0" fontId="16" fillId="3" borderId="5" xfId="15" applyFont="1" applyFill="1" applyBorder="1" applyAlignment="1">
      <alignment horizontal="right" vertical="center" wrapText="1"/>
    </xf>
    <xf numFmtId="0" fontId="11" fillId="3" borderId="6" xfId="15" applyFont="1" applyFill="1" applyBorder="1" applyAlignment="1">
      <alignment horizontal="center" vertical="center" wrapText="1"/>
    </xf>
    <xf numFmtId="3" fontId="16" fillId="3" borderId="7" xfId="15" applyNumberFormat="1" applyFont="1" applyFill="1" applyBorder="1" applyAlignment="1">
      <alignment horizontal="center" vertical="center" wrapText="1"/>
    </xf>
    <xf numFmtId="0" fontId="11" fillId="3" borderId="3" xfId="15" applyFont="1" applyFill="1" applyBorder="1" applyAlignment="1">
      <alignment horizontal="right" vertical="center" wrapText="1"/>
    </xf>
    <xf numFmtId="0" fontId="11" fillId="3" borderId="4" xfId="15" applyFont="1" applyFill="1" applyBorder="1" applyAlignment="1">
      <alignment horizontal="right" vertical="center" wrapText="1"/>
    </xf>
    <xf numFmtId="0" fontId="11" fillId="3" borderId="5" xfId="15" applyFont="1" applyFill="1" applyBorder="1" applyAlignment="1">
      <alignment horizontal="right" vertical="center" wrapText="1"/>
    </xf>
    <xf numFmtId="4" fontId="11" fillId="3" borderId="7" xfId="15" applyNumberFormat="1" applyFont="1" applyFill="1" applyBorder="1" applyAlignment="1">
      <alignment horizontal="center" vertical="center" wrapText="1"/>
    </xf>
    <xf numFmtId="0" fontId="18" fillId="0" borderId="8" xfId="1" applyFont="1" applyBorder="1" applyAlignment="1">
      <alignment vertical="top"/>
    </xf>
    <xf numFmtId="0" fontId="18" fillId="0" borderId="8" xfId="1" applyFont="1" applyBorder="1" applyAlignment="1">
      <alignment vertical="top" wrapText="1"/>
    </xf>
    <xf numFmtId="2" fontId="18" fillId="0" borderId="8" xfId="1" applyNumberFormat="1" applyFont="1" applyBorder="1" applyAlignment="1">
      <alignment vertical="top"/>
    </xf>
    <xf numFmtId="0" fontId="18" fillId="0" borderId="6" xfId="1" applyFont="1" applyBorder="1" applyAlignment="1">
      <alignment vertical="top"/>
    </xf>
    <xf numFmtId="0" fontId="18" fillId="0" borderId="6" xfId="1" applyFont="1" applyBorder="1" applyAlignment="1">
      <alignment vertical="top" wrapText="1"/>
    </xf>
    <xf numFmtId="2" fontId="18" fillId="0" borderId="6" xfId="1" applyNumberFormat="1" applyFont="1" applyBorder="1" applyAlignment="1">
      <alignment vertical="top"/>
    </xf>
    <xf numFmtId="0" fontId="18" fillId="0" borderId="0" xfId="1" applyFont="1" applyAlignment="1">
      <alignment vertical="top"/>
    </xf>
  </cellXfs>
  <cellStyles count="16">
    <cellStyle name="Normal" xfId="0" builtinId="0"/>
    <cellStyle name="Normal 10" xfId="4"/>
    <cellStyle name="Normal 11" xfId="5"/>
    <cellStyle name="Normal 11 2" xfId="7"/>
    <cellStyle name="Normal 11 3" xfId="8"/>
    <cellStyle name="Normal 11 4" xfId="9"/>
    <cellStyle name="Normal 11 5" xfId="11"/>
    <cellStyle name="Normal 11 6" xfId="14"/>
    <cellStyle name="Normal 12" xfId="12"/>
    <cellStyle name="Normal 12 2" xfId="15"/>
    <cellStyle name="Normal 13" xfId="10"/>
    <cellStyle name="Normal 2" xfId="1"/>
    <cellStyle name="Normal 3" xfId="2"/>
    <cellStyle name="Normal 4" xfId="13"/>
    <cellStyle name="Normal 7" xfId="3"/>
    <cellStyle name="Normal 7 2" xfId="6"/>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I31"/>
  <sheetViews>
    <sheetView tabSelected="1" zoomScale="86" zoomScaleNormal="86" workbookViewId="0">
      <selection activeCell="A12" sqref="A12:F12"/>
    </sheetView>
  </sheetViews>
  <sheetFormatPr defaultColWidth="9.21875" defaultRowHeight="13.8" x14ac:dyDescent="0.25"/>
  <cols>
    <col min="1" max="1" width="5.33203125" style="42" customWidth="1"/>
    <col min="2" max="2" width="18.44140625" style="9" customWidth="1"/>
    <col min="3" max="3" width="27.77734375" style="9" customWidth="1"/>
    <col min="4" max="4" width="6.88671875" style="9" customWidth="1"/>
    <col min="5" max="5" width="7.44140625" style="9" customWidth="1"/>
    <col min="6" max="6" width="56.44140625" style="9" customWidth="1"/>
    <col min="7" max="7" width="10.33203125" style="42" customWidth="1"/>
    <col min="8" max="8" width="9.5546875" style="11" customWidth="1"/>
    <col min="9" max="9" width="10.21875" style="42" customWidth="1"/>
    <col min="10" max="16384" width="9.21875" style="4"/>
  </cols>
  <sheetData>
    <row r="1" spans="1:9" x14ac:dyDescent="0.25">
      <c r="A1" s="1"/>
      <c r="B1" s="2"/>
      <c r="C1" s="2"/>
      <c r="D1" s="2"/>
      <c r="E1" s="1"/>
      <c r="F1" s="2"/>
      <c r="G1" s="1"/>
      <c r="H1" s="1"/>
      <c r="I1" s="3" t="s">
        <v>8</v>
      </c>
    </row>
    <row r="2" spans="1:9" x14ac:dyDescent="0.25">
      <c r="A2" s="1"/>
      <c r="B2" s="2"/>
      <c r="C2" s="2"/>
      <c r="D2" s="2"/>
      <c r="E2" s="1"/>
      <c r="F2" s="2"/>
      <c r="G2" s="1"/>
      <c r="H2" s="1"/>
      <c r="I2" s="5" t="s">
        <v>5</v>
      </c>
    </row>
    <row r="3" spans="1:9" x14ac:dyDescent="0.25">
      <c r="A3" s="1"/>
      <c r="B3" s="2"/>
      <c r="C3" s="2"/>
      <c r="D3" s="2"/>
      <c r="E3" s="1"/>
      <c r="F3" s="2"/>
      <c r="G3" s="1"/>
      <c r="H3" s="1"/>
      <c r="I3" s="5" t="s">
        <v>2</v>
      </c>
    </row>
    <row r="4" spans="1:9" x14ac:dyDescent="0.25">
      <c r="A4" s="1"/>
      <c r="B4" s="2"/>
      <c r="C4" s="2"/>
      <c r="D4" s="2"/>
      <c r="E4" s="1"/>
      <c r="F4" s="2"/>
      <c r="G4" s="1"/>
      <c r="H4" s="1"/>
      <c r="I4" s="5" t="s">
        <v>3</v>
      </c>
    </row>
    <row r="5" spans="1:9" x14ac:dyDescent="0.25">
      <c r="A5" s="1"/>
      <c r="B5" s="2"/>
      <c r="C5" s="2"/>
      <c r="D5" s="2"/>
      <c r="E5" s="1"/>
      <c r="F5" s="2"/>
      <c r="G5" s="1"/>
      <c r="H5" s="1"/>
      <c r="I5" s="1"/>
    </row>
    <row r="6" spans="1:9" ht="20.399999999999999" x14ac:dyDescent="0.35">
      <c r="A6" s="1"/>
      <c r="B6" s="6" t="s">
        <v>15</v>
      </c>
      <c r="C6" s="2"/>
      <c r="D6" s="2"/>
      <c r="E6" s="1"/>
      <c r="F6" s="2"/>
      <c r="G6" s="1"/>
      <c r="H6" s="1"/>
      <c r="I6" s="1"/>
    </row>
    <row r="7" spans="1:9" ht="18" x14ac:dyDescent="0.25">
      <c r="A7" s="7"/>
      <c r="B7" s="8"/>
      <c r="G7" s="10"/>
      <c r="I7" s="12"/>
    </row>
    <row r="8" spans="1:9" ht="34.799999999999997" x14ac:dyDescent="0.25">
      <c r="A8" s="13" t="s">
        <v>16</v>
      </c>
      <c r="B8" s="14"/>
      <c r="C8" s="14"/>
      <c r="D8" s="14"/>
      <c r="E8" s="14"/>
      <c r="F8" s="14"/>
      <c r="G8" s="15"/>
      <c r="H8" s="16"/>
      <c r="I8" s="15"/>
    </row>
    <row r="9" spans="1:9" x14ac:dyDescent="0.25">
      <c r="A9" s="17"/>
      <c r="B9" s="18"/>
      <c r="C9" s="18"/>
      <c r="D9" s="18"/>
      <c r="E9" s="19"/>
      <c r="F9" s="20"/>
      <c r="G9" s="21"/>
      <c r="H9" s="22"/>
      <c r="I9" s="21"/>
    </row>
    <row r="10" spans="1:9" ht="74.400000000000006" customHeight="1" x14ac:dyDescent="0.25">
      <c r="A10" s="23" t="s">
        <v>17</v>
      </c>
      <c r="B10" s="23" t="s">
        <v>6</v>
      </c>
      <c r="C10" s="23" t="s">
        <v>0</v>
      </c>
      <c r="D10" s="23" t="s">
        <v>1</v>
      </c>
      <c r="E10" s="23" t="s">
        <v>7</v>
      </c>
      <c r="F10" s="23" t="s">
        <v>18</v>
      </c>
      <c r="G10" s="24" t="s">
        <v>4</v>
      </c>
      <c r="H10" s="25" t="s">
        <v>9</v>
      </c>
      <c r="I10" s="26" t="s">
        <v>10</v>
      </c>
    </row>
    <row r="11" spans="1:9" ht="13.8" customHeight="1" x14ac:dyDescent="0.25">
      <c r="A11" s="27" t="s">
        <v>11</v>
      </c>
      <c r="B11" s="28"/>
      <c r="C11" s="28"/>
      <c r="D11" s="28"/>
      <c r="E11" s="28"/>
      <c r="F11" s="29"/>
      <c r="G11" s="30" t="s">
        <v>12</v>
      </c>
      <c r="H11" s="30"/>
      <c r="I11" s="31">
        <f>ROUNDUP(I12+I13,0)</f>
        <v>7850</v>
      </c>
    </row>
    <row r="12" spans="1:9" ht="13.8" customHeight="1" x14ac:dyDescent="0.25">
      <c r="A12" s="32" t="s">
        <v>13</v>
      </c>
      <c r="B12" s="33"/>
      <c r="C12" s="33"/>
      <c r="D12" s="33"/>
      <c r="E12" s="33"/>
      <c r="F12" s="34"/>
      <c r="G12" s="30" t="s">
        <v>12</v>
      </c>
      <c r="H12" s="30"/>
      <c r="I12" s="35">
        <f>I13*0.2359</f>
        <v>1498.1655150000004</v>
      </c>
    </row>
    <row r="13" spans="1:9" x14ac:dyDescent="0.25">
      <c r="A13" s="32" t="s">
        <v>14</v>
      </c>
      <c r="B13" s="33"/>
      <c r="C13" s="33"/>
      <c r="D13" s="33"/>
      <c r="E13" s="33"/>
      <c r="F13" s="34"/>
      <c r="G13" s="31">
        <f t="shared" ref="G13" si="0">SUM(G14:G31)</f>
        <v>1593</v>
      </c>
      <c r="H13" s="35"/>
      <c r="I13" s="35">
        <f>SUM(I14:I31)</f>
        <v>6350.8500000000013</v>
      </c>
    </row>
    <row r="14" spans="1:9" ht="220.8" x14ac:dyDescent="0.25">
      <c r="A14" s="36">
        <v>1</v>
      </c>
      <c r="B14" s="37" t="s">
        <v>19</v>
      </c>
      <c r="C14" s="37" t="s">
        <v>20</v>
      </c>
      <c r="D14" s="37" t="s">
        <v>21</v>
      </c>
      <c r="E14" s="37" t="s">
        <v>22</v>
      </c>
      <c r="F14" s="37" t="s">
        <v>23</v>
      </c>
      <c r="G14" s="36">
        <v>78</v>
      </c>
      <c r="H14" s="38">
        <v>901</v>
      </c>
      <c r="I14" s="36">
        <f t="shared" ref="I14:I31" si="1">ROUND(H14/167.42*0.75*G14,2)</f>
        <v>314.83</v>
      </c>
    </row>
    <row r="15" spans="1:9" ht="220.8" x14ac:dyDescent="0.25">
      <c r="A15" s="39">
        <v>2</v>
      </c>
      <c r="B15" s="40" t="s">
        <v>19</v>
      </c>
      <c r="C15" s="40" t="s">
        <v>20</v>
      </c>
      <c r="D15" s="40" t="s">
        <v>21</v>
      </c>
      <c r="E15" s="40" t="s">
        <v>24</v>
      </c>
      <c r="F15" s="40" t="s">
        <v>23</v>
      </c>
      <c r="G15" s="39">
        <v>105</v>
      </c>
      <c r="H15" s="41">
        <v>1040</v>
      </c>
      <c r="I15" s="39">
        <f t="shared" si="1"/>
        <v>489.19</v>
      </c>
    </row>
    <row r="16" spans="1:9" ht="220.8" x14ac:dyDescent="0.25">
      <c r="A16" s="36">
        <v>3</v>
      </c>
      <c r="B16" s="40" t="s">
        <v>19</v>
      </c>
      <c r="C16" s="40" t="s">
        <v>20</v>
      </c>
      <c r="D16" s="40" t="s">
        <v>21</v>
      </c>
      <c r="E16" s="40" t="s">
        <v>25</v>
      </c>
      <c r="F16" s="40" t="s">
        <v>23</v>
      </c>
      <c r="G16" s="39">
        <v>101</v>
      </c>
      <c r="H16" s="41">
        <v>967</v>
      </c>
      <c r="I16" s="39">
        <f t="shared" si="1"/>
        <v>437.52</v>
      </c>
    </row>
    <row r="17" spans="1:9" ht="220.8" x14ac:dyDescent="0.25">
      <c r="A17" s="39">
        <v>4</v>
      </c>
      <c r="B17" s="40" t="s">
        <v>19</v>
      </c>
      <c r="C17" s="40" t="s">
        <v>20</v>
      </c>
      <c r="D17" s="40" t="s">
        <v>21</v>
      </c>
      <c r="E17" s="40" t="s">
        <v>26</v>
      </c>
      <c r="F17" s="40" t="s">
        <v>23</v>
      </c>
      <c r="G17" s="39">
        <v>70</v>
      </c>
      <c r="H17" s="41">
        <v>889</v>
      </c>
      <c r="I17" s="39">
        <f t="shared" si="1"/>
        <v>278.77</v>
      </c>
    </row>
    <row r="18" spans="1:9" ht="220.8" x14ac:dyDescent="0.25">
      <c r="A18" s="36">
        <v>5</v>
      </c>
      <c r="B18" s="40" t="s">
        <v>19</v>
      </c>
      <c r="C18" s="40" t="s">
        <v>20</v>
      </c>
      <c r="D18" s="40" t="s">
        <v>21</v>
      </c>
      <c r="E18" s="40" t="s">
        <v>27</v>
      </c>
      <c r="F18" s="40" t="s">
        <v>23</v>
      </c>
      <c r="G18" s="39">
        <v>108</v>
      </c>
      <c r="H18" s="41">
        <v>828</v>
      </c>
      <c r="I18" s="39">
        <f t="shared" si="1"/>
        <v>400.6</v>
      </c>
    </row>
    <row r="19" spans="1:9" ht="220.8" x14ac:dyDescent="0.25">
      <c r="A19" s="39">
        <v>6</v>
      </c>
      <c r="B19" s="40" t="s">
        <v>19</v>
      </c>
      <c r="C19" s="40" t="s">
        <v>20</v>
      </c>
      <c r="D19" s="40" t="s">
        <v>21</v>
      </c>
      <c r="E19" s="40" t="s">
        <v>28</v>
      </c>
      <c r="F19" s="40" t="s">
        <v>23</v>
      </c>
      <c r="G19" s="39">
        <v>70</v>
      </c>
      <c r="H19" s="41">
        <v>914</v>
      </c>
      <c r="I19" s="39">
        <f t="shared" si="1"/>
        <v>286.61</v>
      </c>
    </row>
    <row r="20" spans="1:9" ht="220.8" x14ac:dyDescent="0.25">
      <c r="A20" s="36">
        <v>7</v>
      </c>
      <c r="B20" s="40" t="s">
        <v>19</v>
      </c>
      <c r="C20" s="40" t="s">
        <v>20</v>
      </c>
      <c r="D20" s="40" t="s">
        <v>21</v>
      </c>
      <c r="E20" s="40" t="s">
        <v>29</v>
      </c>
      <c r="F20" s="40" t="s">
        <v>23</v>
      </c>
      <c r="G20" s="39">
        <v>76</v>
      </c>
      <c r="H20" s="41">
        <v>828</v>
      </c>
      <c r="I20" s="39">
        <f t="shared" si="1"/>
        <v>281.89999999999998</v>
      </c>
    </row>
    <row r="21" spans="1:9" ht="220.8" x14ac:dyDescent="0.25">
      <c r="A21" s="39">
        <v>8</v>
      </c>
      <c r="B21" s="40" t="s">
        <v>19</v>
      </c>
      <c r="C21" s="40" t="s">
        <v>20</v>
      </c>
      <c r="D21" s="40" t="s">
        <v>21</v>
      </c>
      <c r="E21" s="40" t="s">
        <v>30</v>
      </c>
      <c r="F21" s="40" t="s">
        <v>23</v>
      </c>
      <c r="G21" s="39">
        <v>70</v>
      </c>
      <c r="H21" s="41">
        <v>914</v>
      </c>
      <c r="I21" s="39">
        <f t="shared" si="1"/>
        <v>286.61</v>
      </c>
    </row>
    <row r="22" spans="1:9" ht="220.8" x14ac:dyDescent="0.25">
      <c r="A22" s="36">
        <v>9</v>
      </c>
      <c r="B22" s="40" t="s">
        <v>19</v>
      </c>
      <c r="C22" s="40" t="s">
        <v>20</v>
      </c>
      <c r="D22" s="40" t="s">
        <v>21</v>
      </c>
      <c r="E22" s="40" t="s">
        <v>31</v>
      </c>
      <c r="F22" s="40" t="s">
        <v>23</v>
      </c>
      <c r="G22" s="39">
        <v>105</v>
      </c>
      <c r="H22" s="41">
        <v>893</v>
      </c>
      <c r="I22" s="39">
        <f t="shared" si="1"/>
        <v>420.04</v>
      </c>
    </row>
    <row r="23" spans="1:9" ht="220.8" x14ac:dyDescent="0.25">
      <c r="A23" s="39">
        <v>10</v>
      </c>
      <c r="B23" s="40" t="s">
        <v>19</v>
      </c>
      <c r="C23" s="40" t="s">
        <v>20</v>
      </c>
      <c r="D23" s="40" t="s">
        <v>21</v>
      </c>
      <c r="E23" s="40" t="s">
        <v>32</v>
      </c>
      <c r="F23" s="40" t="s">
        <v>23</v>
      </c>
      <c r="G23" s="39">
        <v>70</v>
      </c>
      <c r="H23" s="41">
        <v>919</v>
      </c>
      <c r="I23" s="39">
        <f t="shared" si="1"/>
        <v>288.18</v>
      </c>
    </row>
    <row r="24" spans="1:9" ht="220.8" x14ac:dyDescent="0.25">
      <c r="A24" s="36">
        <v>11</v>
      </c>
      <c r="B24" s="40" t="s">
        <v>19</v>
      </c>
      <c r="C24" s="40" t="s">
        <v>20</v>
      </c>
      <c r="D24" s="40" t="s">
        <v>21</v>
      </c>
      <c r="E24" s="40" t="s">
        <v>33</v>
      </c>
      <c r="F24" s="40" t="s">
        <v>23</v>
      </c>
      <c r="G24" s="39">
        <v>76</v>
      </c>
      <c r="H24" s="41">
        <v>919</v>
      </c>
      <c r="I24" s="39">
        <f t="shared" si="1"/>
        <v>312.88</v>
      </c>
    </row>
    <row r="25" spans="1:9" ht="220.8" x14ac:dyDescent="0.25">
      <c r="A25" s="39">
        <v>12</v>
      </c>
      <c r="B25" s="40" t="s">
        <v>19</v>
      </c>
      <c r="C25" s="40" t="s">
        <v>20</v>
      </c>
      <c r="D25" s="40" t="s">
        <v>21</v>
      </c>
      <c r="E25" s="40" t="s">
        <v>34</v>
      </c>
      <c r="F25" s="40" t="s">
        <v>23</v>
      </c>
      <c r="G25" s="39">
        <v>115</v>
      </c>
      <c r="H25" s="41">
        <v>828</v>
      </c>
      <c r="I25" s="39">
        <f t="shared" si="1"/>
        <v>426.56</v>
      </c>
    </row>
    <row r="26" spans="1:9" ht="220.8" x14ac:dyDescent="0.25">
      <c r="A26" s="36">
        <v>13</v>
      </c>
      <c r="B26" s="40" t="s">
        <v>19</v>
      </c>
      <c r="C26" s="40" t="s">
        <v>20</v>
      </c>
      <c r="D26" s="40" t="s">
        <v>21</v>
      </c>
      <c r="E26" s="40" t="s">
        <v>35</v>
      </c>
      <c r="F26" s="40" t="s">
        <v>23</v>
      </c>
      <c r="G26" s="39">
        <v>76</v>
      </c>
      <c r="H26" s="41">
        <v>967</v>
      </c>
      <c r="I26" s="39">
        <f t="shared" si="1"/>
        <v>329.23</v>
      </c>
    </row>
    <row r="27" spans="1:9" ht="220.8" x14ac:dyDescent="0.25">
      <c r="A27" s="39">
        <v>14</v>
      </c>
      <c r="B27" s="40" t="s">
        <v>19</v>
      </c>
      <c r="C27" s="40" t="s">
        <v>20</v>
      </c>
      <c r="D27" s="40" t="s">
        <v>21</v>
      </c>
      <c r="E27" s="40" t="s">
        <v>36</v>
      </c>
      <c r="F27" s="40" t="s">
        <v>23</v>
      </c>
      <c r="G27" s="39">
        <v>38</v>
      </c>
      <c r="H27" s="41">
        <v>893</v>
      </c>
      <c r="I27" s="39">
        <f t="shared" si="1"/>
        <v>152.02000000000001</v>
      </c>
    </row>
    <row r="28" spans="1:9" ht="220.8" x14ac:dyDescent="0.25">
      <c r="A28" s="36">
        <v>15</v>
      </c>
      <c r="B28" s="40" t="s">
        <v>19</v>
      </c>
      <c r="C28" s="40" t="s">
        <v>20</v>
      </c>
      <c r="D28" s="40" t="s">
        <v>21</v>
      </c>
      <c r="E28" s="40" t="s">
        <v>37</v>
      </c>
      <c r="F28" s="40" t="s">
        <v>23</v>
      </c>
      <c r="G28" s="39">
        <v>102</v>
      </c>
      <c r="H28" s="41">
        <v>893</v>
      </c>
      <c r="I28" s="39">
        <f t="shared" si="1"/>
        <v>408.04</v>
      </c>
    </row>
    <row r="29" spans="1:9" ht="220.8" x14ac:dyDescent="0.25">
      <c r="A29" s="39">
        <v>16</v>
      </c>
      <c r="B29" s="40" t="s">
        <v>19</v>
      </c>
      <c r="C29" s="40" t="s">
        <v>20</v>
      </c>
      <c r="D29" s="40" t="s">
        <v>21</v>
      </c>
      <c r="E29" s="40" t="s">
        <v>38</v>
      </c>
      <c r="F29" s="40" t="s">
        <v>23</v>
      </c>
      <c r="G29" s="39">
        <v>105</v>
      </c>
      <c r="H29" s="41">
        <v>828</v>
      </c>
      <c r="I29" s="39">
        <f t="shared" si="1"/>
        <v>389.47</v>
      </c>
    </row>
    <row r="30" spans="1:9" ht="220.8" x14ac:dyDescent="0.25">
      <c r="A30" s="36">
        <v>17</v>
      </c>
      <c r="B30" s="40" t="s">
        <v>19</v>
      </c>
      <c r="C30" s="40" t="s">
        <v>20</v>
      </c>
      <c r="D30" s="40" t="s">
        <v>21</v>
      </c>
      <c r="E30" s="40" t="s">
        <v>39</v>
      </c>
      <c r="F30" s="40" t="s">
        <v>23</v>
      </c>
      <c r="G30" s="39">
        <v>120</v>
      </c>
      <c r="H30" s="41">
        <v>833</v>
      </c>
      <c r="I30" s="39">
        <f t="shared" si="1"/>
        <v>447.8</v>
      </c>
    </row>
    <row r="31" spans="1:9" ht="220.8" x14ac:dyDescent="0.25">
      <c r="A31" s="39">
        <v>18</v>
      </c>
      <c r="B31" s="40" t="s">
        <v>19</v>
      </c>
      <c r="C31" s="40" t="s">
        <v>20</v>
      </c>
      <c r="D31" s="40" t="s">
        <v>21</v>
      </c>
      <c r="E31" s="40" t="s">
        <v>40</v>
      </c>
      <c r="F31" s="40" t="s">
        <v>23</v>
      </c>
      <c r="G31" s="39">
        <v>108</v>
      </c>
      <c r="H31" s="41">
        <v>828</v>
      </c>
      <c r="I31" s="39">
        <f t="shared" si="1"/>
        <v>400.6</v>
      </c>
    </row>
  </sheetData>
  <mergeCells count="3">
    <mergeCell ref="A11:F11"/>
    <mergeCell ref="A12:F12"/>
    <mergeCell ref="A13:F13"/>
  </mergeCells>
  <conditionalFormatting sqref="E14:E1048576 E7:E9">
    <cfRule type="duplicateValues" dxfId="8" priority="5"/>
  </conditionalFormatting>
  <conditionalFormatting sqref="E14 E7:E9">
    <cfRule type="duplicateValues" dxfId="7" priority="6"/>
  </conditionalFormatting>
  <conditionalFormatting sqref="E9">
    <cfRule type="duplicateValues" dxfId="6" priority="7"/>
  </conditionalFormatting>
  <conditionalFormatting sqref="E11:E13">
    <cfRule type="duplicateValues" dxfId="5" priority="1"/>
  </conditionalFormatting>
  <conditionalFormatting sqref="E11:E13">
    <cfRule type="duplicateValues" dxfId="4" priority="2"/>
  </conditionalFormatting>
  <conditionalFormatting sqref="E11:E13">
    <cfRule type="duplicateValues" dxfId="3" priority="3"/>
  </conditionalFormatting>
  <conditionalFormatting sqref="E11:E13">
    <cfRule type="duplicateValues" dxfId="2" priority="4"/>
  </conditionalFormatting>
  <conditionalFormatting sqref="E7:E9">
    <cfRule type="duplicateValues" dxfId="1" priority="8"/>
  </conditionalFormatting>
  <conditionalFormatting sqref="E10">
    <cfRule type="duplicateValues" dxfId="0" priority="9"/>
  </conditionalFormatting>
  <pageMargins left="0.70866141732283472" right="0.70866141732283472" top="0.74803149606299213" bottom="0.74803149606299213" header="0.31496062992125984" footer="0.31496062992125984"/>
  <pageSetup paperSize="9" scale="57" fitToHeight="0"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P6_VRK_piem_marts</vt:lpstr>
      <vt:lpstr>P6_VRK_piem_marts!Print_Titles</vt:lpstr>
    </vt:vector>
  </TitlesOfParts>
  <Company>Iekšlietu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6.pielikums anotācijai</dc:title>
  <dc:creator>Inga Ošiņa</dc:creator>
  <dc:description>67219608, inga.osina@iem.gov.lv</dc:description>
  <cp:lastModifiedBy>Inga Ošiņa</cp:lastModifiedBy>
  <cp:lastPrinted>2021-04-26T11:50:16Z</cp:lastPrinted>
  <dcterms:created xsi:type="dcterms:W3CDTF">2021-01-19T10:53:51Z</dcterms:created>
  <dcterms:modified xsi:type="dcterms:W3CDTF">2021-04-26T11:50:31Z</dcterms:modified>
</cp:coreProperties>
</file>