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1.pielikums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0" l="1"/>
  <c r="D20" i="10"/>
  <c r="E20" i="10"/>
  <c r="F20" i="10"/>
  <c r="G20" i="10"/>
  <c r="B20" i="10"/>
  <c r="D10" i="10" l="1"/>
  <c r="E10" i="10"/>
  <c r="F10" i="10"/>
  <c r="G10" i="10"/>
  <c r="C10" i="10"/>
  <c r="G17" i="10" l="1"/>
  <c r="C17" i="10" l="1"/>
  <c r="D17" i="10"/>
  <c r="E17" i="10"/>
  <c r="F17" i="10"/>
  <c r="B17" i="10"/>
  <c r="B18" i="10" s="1"/>
  <c r="C16" i="10"/>
  <c r="D16" i="10"/>
  <c r="E16" i="10"/>
  <c r="F16" i="10"/>
  <c r="G16" i="10"/>
  <c r="B16" i="10"/>
  <c r="E13" i="10"/>
  <c r="D13" i="10"/>
  <c r="C13" i="10"/>
  <c r="B13" i="10"/>
  <c r="F18" i="10" l="1"/>
  <c r="C18" i="10"/>
  <c r="G18" i="10"/>
  <c r="E18" i="10"/>
  <c r="D18" i="10"/>
  <c r="G19" i="10" l="1"/>
  <c r="F19" i="10"/>
</calcChain>
</file>

<file path=xl/sharedStrings.xml><?xml version="1.0" encoding="utf-8"?>
<sst xmlns="http://schemas.openxmlformats.org/spreadsheetml/2006/main" count="23" uniqueCount="23">
  <si>
    <t>Turpmākie m.g.</t>
  </si>
  <si>
    <t xml:space="preserve">JSI kopējais skaits </t>
  </si>
  <si>
    <t>2021.</t>
  </si>
  <si>
    <t>2022.</t>
  </si>
  <si>
    <t>2023.</t>
  </si>
  <si>
    <t>2024</t>
  </si>
  <si>
    <t>2025.</t>
  </si>
  <si>
    <t>Jaunsargu instruktoru (JSI) skaita pieaugums</t>
  </si>
  <si>
    <t>Plānotais VAM grupu skaits mācību gada laikā</t>
  </si>
  <si>
    <t>Prognoze par izglītojamo skaitu VAM nometnēs (izglītojamo skaits nometnē -108)</t>
  </si>
  <si>
    <t xml:space="preserve">Plānotais VAM1 nometņu skaits </t>
  </si>
  <si>
    <t>JC personāla skaits kopā</t>
  </si>
  <si>
    <t>Plānotais VAM2 nometņu skaits</t>
  </si>
  <si>
    <t xml:space="preserve">VAM1 un VAM2   materiāltehnisko līdzekļu un organizēšanas izmaksas (vienam dalībniekam -  583 EUR) </t>
  </si>
  <si>
    <t xml:space="preserve">JC personāla pieaugums pret iepriekšejo gadu </t>
  </si>
  <si>
    <t>JC atlīdzība kopā ar papildus pieprasījumu, EUR</t>
  </si>
  <si>
    <t>JC atlīdzība budžeta bāzē, EUR</t>
  </si>
  <si>
    <t xml:space="preserve">JC personāla atlīdzībai nepieciešamais papildu finansējums, EUR </t>
  </si>
  <si>
    <t>VAM nometņu izmaksas papildus, EUR</t>
  </si>
  <si>
    <t>VAM nometņu izmaksas kopā, EUR</t>
  </si>
  <si>
    <t>JC personāla pieaugums pret 2021.gadu</t>
  </si>
  <si>
    <t>Kopā, EUR</t>
  </si>
  <si>
    <t>1.pielikums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</si>
</sst>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i/>
      <sz val="12"/>
      <name val="Times New Roman"/>
      <family val="1"/>
      <charset val="186"/>
    </font>
    <font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2198717</xdr:colOff>
      <xdr:row>0</xdr:row>
      <xdr:rowOff>121735</xdr:rowOff>
    </xdr:from>
    <xdr:ext cx="3870290" cy="29880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198717" y="121735"/>
          <a:ext cx="3870290" cy="29880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v-LV" sz="14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</a:rPr>
            <a:t>VAM</a:t>
          </a:r>
          <a:r>
            <a:rPr lang="lv-LV" sz="14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</a:rPr>
            <a:t> īstenošanai nepieciešamie finanšu līdzekļi </a:t>
          </a:r>
          <a:endParaRPr lang="en-US" sz="14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H15" sqref="H15"/>
    </sheetView>
  </sheetViews>
  <sheetFormatPr defaultRowHeight="15" x14ac:dyDescent="0.25"/>
  <cols>
    <col min="1" max="1" width="50.7109375" style="3" customWidth="1"/>
    <col min="2" max="6" width="10.7109375" style="3" customWidth="1"/>
    <col min="7" max="7" width="15.7109375" style="3" customWidth="1"/>
    <col min="8" max="8" width="51.7109375" customWidth="1"/>
  </cols>
  <sheetData>
    <row r="1" spans="1:8" x14ac:dyDescent="0.25">
      <c r="F1" s="24" t="s">
        <v>22</v>
      </c>
      <c r="G1" s="24"/>
    </row>
    <row r="4" spans="1:8" s="1" customFormat="1" ht="31.5" x14ac:dyDescent="0.25">
      <c r="A4" s="7"/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0</v>
      </c>
    </row>
    <row r="5" spans="1:8" s="4" customFormat="1" ht="29.25" customHeight="1" x14ac:dyDescent="0.25">
      <c r="A5" s="10" t="s">
        <v>7</v>
      </c>
      <c r="B5" s="11">
        <v>20</v>
      </c>
      <c r="C5" s="11">
        <v>50</v>
      </c>
      <c r="D5" s="11">
        <v>50</v>
      </c>
      <c r="E5" s="11">
        <v>26</v>
      </c>
      <c r="F5" s="11">
        <v>0</v>
      </c>
      <c r="G5" s="11">
        <v>0</v>
      </c>
    </row>
    <row r="6" spans="1:8" s="2" customFormat="1" ht="15.75" x14ac:dyDescent="0.25">
      <c r="A6" s="12" t="s">
        <v>1</v>
      </c>
      <c r="B6" s="11">
        <v>144</v>
      </c>
      <c r="C6" s="11">
        <v>194</v>
      </c>
      <c r="D6" s="11">
        <v>244</v>
      </c>
      <c r="E6" s="11">
        <v>270</v>
      </c>
      <c r="F6" s="11">
        <v>270</v>
      </c>
      <c r="G6" s="11">
        <v>270</v>
      </c>
    </row>
    <row r="7" spans="1:8" s="5" customFormat="1" ht="15.75" x14ac:dyDescent="0.25">
      <c r="A7" s="13" t="s">
        <v>14</v>
      </c>
      <c r="B7" s="16"/>
      <c r="C7" s="16">
        <v>37</v>
      </c>
      <c r="D7" s="16">
        <v>35</v>
      </c>
      <c r="E7" s="16">
        <v>26</v>
      </c>
      <c r="F7" s="16">
        <v>0</v>
      </c>
      <c r="G7" s="16">
        <v>0</v>
      </c>
    </row>
    <row r="8" spans="1:8" s="5" customFormat="1" ht="15.75" x14ac:dyDescent="0.25">
      <c r="A8" s="13" t="s">
        <v>20</v>
      </c>
      <c r="B8" s="16"/>
      <c r="C8" s="16">
        <v>37</v>
      </c>
      <c r="D8" s="16">
        <v>72</v>
      </c>
      <c r="E8" s="16">
        <v>98</v>
      </c>
      <c r="F8" s="16">
        <v>0</v>
      </c>
      <c r="G8" s="16">
        <v>0</v>
      </c>
    </row>
    <row r="9" spans="1:8" s="5" customFormat="1" ht="15.75" x14ac:dyDescent="0.25">
      <c r="A9" s="13" t="s">
        <v>11</v>
      </c>
      <c r="B9" s="16"/>
      <c r="C9" s="16">
        <v>272</v>
      </c>
      <c r="D9" s="16">
        <v>332</v>
      </c>
      <c r="E9" s="16">
        <v>358</v>
      </c>
      <c r="F9" s="16">
        <v>358</v>
      </c>
      <c r="G9" s="16">
        <v>358</v>
      </c>
    </row>
    <row r="10" spans="1:8" s="5" customFormat="1" ht="15.75" x14ac:dyDescent="0.25">
      <c r="A10" s="13" t="s">
        <v>16</v>
      </c>
      <c r="B10" s="16"/>
      <c r="C10" s="16">
        <f>C12-C11</f>
        <v>4060760</v>
      </c>
      <c r="D10" s="16">
        <f t="shared" ref="D10:G10" si="0">D12-D11</f>
        <v>4655065</v>
      </c>
      <c r="E10" s="16">
        <f t="shared" si="0"/>
        <v>4655065</v>
      </c>
      <c r="F10" s="16">
        <f t="shared" si="0"/>
        <v>4655065</v>
      </c>
      <c r="G10" s="16">
        <f t="shared" si="0"/>
        <v>4655065</v>
      </c>
    </row>
    <row r="11" spans="1:8" s="5" customFormat="1" ht="31.5" x14ac:dyDescent="0.25">
      <c r="A11" s="20" t="s">
        <v>17</v>
      </c>
      <c r="B11" s="21"/>
      <c r="C11" s="21">
        <v>1451787.0120000003</v>
      </c>
      <c r="D11" s="21">
        <v>2355260.8095000004</v>
      </c>
      <c r="E11" s="21">
        <v>3021386.1915000002</v>
      </c>
      <c r="F11" s="21">
        <v>3608593</v>
      </c>
      <c r="G11" s="21">
        <v>3608593</v>
      </c>
      <c r="H11" s="6"/>
    </row>
    <row r="12" spans="1:8" s="18" customFormat="1" ht="15.75" x14ac:dyDescent="0.25">
      <c r="A12" s="10" t="s">
        <v>15</v>
      </c>
      <c r="B12" s="11"/>
      <c r="C12" s="11">
        <v>5512547.0120000001</v>
      </c>
      <c r="D12" s="11">
        <v>7010325.8095000004</v>
      </c>
      <c r="E12" s="11">
        <v>7676451.1915000007</v>
      </c>
      <c r="F12" s="11">
        <v>8263658</v>
      </c>
      <c r="G12" s="11">
        <v>8263658</v>
      </c>
      <c r="H12" s="17"/>
    </row>
    <row r="13" spans="1:8" s="2" customFormat="1" ht="15.75" x14ac:dyDescent="0.25">
      <c r="A13" s="10" t="s">
        <v>8</v>
      </c>
      <c r="B13" s="11">
        <f>400+100</f>
        <v>500</v>
      </c>
      <c r="C13" s="11">
        <f>790+400</f>
        <v>1190</v>
      </c>
      <c r="D13" s="11">
        <f>1410+790</f>
        <v>2200</v>
      </c>
      <c r="E13" s="11">
        <f>1290+1410</f>
        <v>2700</v>
      </c>
      <c r="F13" s="11">
        <v>2720</v>
      </c>
      <c r="G13" s="11">
        <v>2720</v>
      </c>
    </row>
    <row r="14" spans="1:8" s="5" customFormat="1" ht="15.75" x14ac:dyDescent="0.25">
      <c r="A14" s="12" t="s">
        <v>10</v>
      </c>
      <c r="B14" s="11">
        <v>0</v>
      </c>
      <c r="C14" s="11">
        <v>3</v>
      </c>
      <c r="D14" s="11">
        <v>5</v>
      </c>
      <c r="E14" s="11">
        <v>10</v>
      </c>
      <c r="F14" s="11">
        <v>10</v>
      </c>
      <c r="G14" s="11">
        <v>10</v>
      </c>
      <c r="H14" s="6"/>
    </row>
    <row r="15" spans="1:8" s="5" customFormat="1" ht="15.75" x14ac:dyDescent="0.25">
      <c r="A15" s="12" t="s">
        <v>12</v>
      </c>
      <c r="B15" s="11">
        <v>1</v>
      </c>
      <c r="C15" s="11">
        <v>0</v>
      </c>
      <c r="D15" s="11">
        <v>3</v>
      </c>
      <c r="E15" s="11">
        <v>5</v>
      </c>
      <c r="F15" s="11">
        <v>10</v>
      </c>
      <c r="G15" s="11">
        <v>10</v>
      </c>
    </row>
    <row r="16" spans="1:8" s="2" customFormat="1" ht="31.5" x14ac:dyDescent="0.25">
      <c r="A16" s="14" t="s">
        <v>9</v>
      </c>
      <c r="B16" s="15">
        <f>SUM(B14,B15)*108</f>
        <v>108</v>
      </c>
      <c r="C16" s="15">
        <f t="shared" ref="C16:G16" si="1">SUM(C14,C15)*108</f>
        <v>324</v>
      </c>
      <c r="D16" s="15">
        <f t="shared" si="1"/>
        <v>864</v>
      </c>
      <c r="E16" s="15">
        <f t="shared" si="1"/>
        <v>1620</v>
      </c>
      <c r="F16" s="15">
        <f t="shared" si="1"/>
        <v>2160</v>
      </c>
      <c r="G16" s="15">
        <f t="shared" si="1"/>
        <v>2160</v>
      </c>
    </row>
    <row r="17" spans="1:7" s="2" customFormat="1" ht="47.25" x14ac:dyDescent="0.25">
      <c r="A17" s="10" t="s">
        <v>13</v>
      </c>
      <c r="B17" s="11">
        <f t="shared" ref="B17:G17" si="2">(B14+B15)*108*583</f>
        <v>62964</v>
      </c>
      <c r="C17" s="11">
        <f t="shared" si="2"/>
        <v>188892</v>
      </c>
      <c r="D17" s="11">
        <f t="shared" si="2"/>
        <v>503712</v>
      </c>
      <c r="E17" s="11">
        <f t="shared" si="2"/>
        <v>944460</v>
      </c>
      <c r="F17" s="11">
        <f t="shared" si="2"/>
        <v>1259280</v>
      </c>
      <c r="G17" s="11">
        <f t="shared" si="2"/>
        <v>1259280</v>
      </c>
    </row>
    <row r="18" spans="1:7" s="19" customFormat="1" ht="15.75" x14ac:dyDescent="0.25">
      <c r="A18" s="10" t="s">
        <v>19</v>
      </c>
      <c r="B18" s="11">
        <f t="shared" ref="B18:G18" si="3">SUM(B17:B17)</f>
        <v>62964</v>
      </c>
      <c r="C18" s="11">
        <f t="shared" si="3"/>
        <v>188892</v>
      </c>
      <c r="D18" s="11">
        <f t="shared" si="3"/>
        <v>503712</v>
      </c>
      <c r="E18" s="11">
        <f t="shared" si="3"/>
        <v>944460</v>
      </c>
      <c r="F18" s="11">
        <f t="shared" si="3"/>
        <v>1259280</v>
      </c>
      <c r="G18" s="11">
        <f t="shared" si="3"/>
        <v>1259280</v>
      </c>
    </row>
    <row r="19" spans="1:7" s="1" customFormat="1" ht="15.75" x14ac:dyDescent="0.25">
      <c r="A19" s="20" t="s">
        <v>18</v>
      </c>
      <c r="B19" s="21"/>
      <c r="C19" s="21"/>
      <c r="D19" s="21"/>
      <c r="E19" s="21"/>
      <c r="F19" s="21">
        <f>F18-E18</f>
        <v>314820</v>
      </c>
      <c r="G19" s="21">
        <f>G18-E18</f>
        <v>314820</v>
      </c>
    </row>
    <row r="20" spans="1:7" s="2" customFormat="1" ht="15.75" x14ac:dyDescent="0.25">
      <c r="A20" s="22" t="s">
        <v>21</v>
      </c>
      <c r="B20" s="23">
        <f>SUM(B11,B19)</f>
        <v>0</v>
      </c>
      <c r="C20" s="23">
        <f t="shared" ref="C20:G20" si="4">SUM(C11,C19)</f>
        <v>1451787.0120000003</v>
      </c>
      <c r="D20" s="23">
        <f t="shared" si="4"/>
        <v>2355260.8095000004</v>
      </c>
      <c r="E20" s="23">
        <f t="shared" si="4"/>
        <v>3021386.1915000002</v>
      </c>
      <c r="F20" s="23">
        <f t="shared" si="4"/>
        <v>3923413</v>
      </c>
      <c r="G20" s="23">
        <f t="shared" si="4"/>
        <v>3923413</v>
      </c>
    </row>
  </sheetData>
  <mergeCells count="1">
    <mergeCell ref="F1:G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1.pielikums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2021-06-28T12:29:38Z</dcterms:modified>
</cp:coreProperties>
</file>