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kaidrite.kiesnere\Desktop\My documents\Labot no IeM 210721\"/>
    </mc:Choice>
  </mc:AlternateContent>
  <bookViews>
    <workbookView xWindow="0" yWindow="0" windowWidth="11850" windowHeight="8235"/>
  </bookViews>
  <sheets>
    <sheet name="1.pielikums" sheetId="1" r:id="rId1"/>
  </sheets>
  <definedNames>
    <definedName name="_xlnm.Print_Area" localSheetId="0">'1.pielikums'!$A$1:$P$34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N20" i="1"/>
  <c r="M20" i="1"/>
  <c r="O20" i="1" s="1"/>
  <c r="K20" i="1"/>
  <c r="H20" i="1"/>
  <c r="M19" i="1"/>
  <c r="O19" i="1" s="1"/>
  <c r="K19" i="1"/>
  <c r="N19" i="1" s="1"/>
  <c r="N18" i="1"/>
  <c r="K18" i="1"/>
  <c r="M18" i="1" s="1"/>
  <c r="O18" i="1" s="1"/>
  <c r="F18" i="1"/>
  <c r="N17" i="1"/>
  <c r="M17" i="1"/>
  <c r="O17" i="1" s="1"/>
  <c r="K17" i="1"/>
  <c r="H17" i="1"/>
  <c r="M16" i="1"/>
  <c r="O16" i="1" s="1"/>
  <c r="K16" i="1"/>
  <c r="F16" i="1"/>
  <c r="N16" i="1" s="1"/>
  <c r="M15" i="1"/>
  <c r="M21" i="1" s="1"/>
  <c r="K15" i="1"/>
  <c r="F15" i="1"/>
  <c r="N15" i="1" s="1"/>
  <c r="O12" i="1"/>
  <c r="N12" i="1"/>
  <c r="N21" i="1" l="1"/>
  <c r="O15" i="1"/>
  <c r="O21" i="1" s="1"/>
</calcChain>
</file>

<file path=xl/sharedStrings.xml><?xml version="1.0" encoding="utf-8"?>
<sst xmlns="http://schemas.openxmlformats.org/spreadsheetml/2006/main" count="67" uniqueCount="52">
  <si>
    <t>1. pielikums</t>
  </si>
  <si>
    <t xml:space="preserve">Ministru kabineta noteikumu projekta “Valsts robežsardzes  maksas </t>
  </si>
  <si>
    <t>Informācija par maksas pakalpojumu cenu un plānoto ieņēmumu izmaiņām</t>
  </si>
  <si>
    <t>Nr.p.k.</t>
  </si>
  <si>
    <t>Pakalpojuma veids</t>
  </si>
  <si>
    <t>Mērvienība</t>
  </si>
  <si>
    <t>Spēkā esošais cenrādis</t>
  </si>
  <si>
    <t>Precizētais cenrādis</t>
  </si>
  <si>
    <r>
      <t xml:space="preserve">Izmaiņas, </t>
    </r>
    <r>
      <rPr>
        <i/>
        <sz val="8"/>
        <color rgb="FF000000"/>
        <rFont val="Times New Roman"/>
        <family val="1"/>
        <charset val="186"/>
      </rPr>
      <t>euro</t>
    </r>
  </si>
  <si>
    <t>Paskaidrojums par cenu izmaiņām</t>
  </si>
  <si>
    <r>
      <t>Cena bez PVN (</t>
    </r>
    <r>
      <rPr>
        <i/>
        <sz val="8"/>
        <color rgb="FF000000"/>
        <rFont val="Times New Roman"/>
        <family val="1"/>
        <charset val="186"/>
      </rPr>
      <t>euro</t>
    </r>
    <r>
      <rPr>
        <sz val="8"/>
        <color rgb="FF000000"/>
        <rFont val="Times New Roman"/>
        <family val="1"/>
        <charset val="186"/>
      </rPr>
      <t>)</t>
    </r>
  </si>
  <si>
    <r>
      <t>PVN (</t>
    </r>
    <r>
      <rPr>
        <i/>
        <sz val="8"/>
        <color rgb="FF000000"/>
        <rFont val="Times New Roman"/>
        <family val="1"/>
        <charset val="186"/>
      </rPr>
      <t>euro</t>
    </r>
    <r>
      <rPr>
        <sz val="8"/>
        <color rgb="FF000000"/>
        <rFont val="Times New Roman"/>
        <family val="1"/>
        <charset val="186"/>
      </rPr>
      <t>)</t>
    </r>
  </si>
  <si>
    <r>
      <t>Cena ar PVN (</t>
    </r>
    <r>
      <rPr>
        <i/>
        <sz val="8"/>
        <color rgb="FF000000"/>
        <rFont val="Times New Roman"/>
        <family val="1"/>
        <charset val="186"/>
      </rPr>
      <t>euro</t>
    </r>
    <r>
      <rPr>
        <sz val="8"/>
        <color rgb="FF000000"/>
        <rFont val="Times New Roman"/>
        <family val="1"/>
        <charset val="186"/>
      </rPr>
      <t>)</t>
    </r>
  </si>
  <si>
    <t>Plānotais skaits gadā</t>
  </si>
  <si>
    <r>
      <t>Plānotie ieņēmumi kopā ar PVN (</t>
    </r>
    <r>
      <rPr>
        <i/>
        <sz val="8"/>
        <color rgb="FF000000"/>
        <rFont val="Times New Roman"/>
        <family val="1"/>
        <charset val="186"/>
      </rPr>
      <t>euro</t>
    </r>
    <r>
      <rPr>
        <sz val="8"/>
        <color rgb="FF000000"/>
        <rFont val="Times New Roman"/>
        <family val="1"/>
        <charset val="186"/>
      </rPr>
      <t>)</t>
    </r>
  </si>
  <si>
    <t>Cena ar PVN</t>
  </si>
  <si>
    <t>Plānotie ieņēmumi kopā ar PVN</t>
  </si>
  <si>
    <t>14 = (11-6)</t>
  </si>
  <si>
    <t>15=(13-8)</t>
  </si>
  <si>
    <t>1.</t>
  </si>
  <si>
    <t>Dokumentu tehniskā ekspertīze</t>
  </si>
  <si>
    <t>1 stunda</t>
  </si>
  <si>
    <t xml:space="preserve">Palielinājums sakarā ar tiešo un netiešo izmaksu palielināšanos </t>
  </si>
  <si>
    <t>2.</t>
  </si>
  <si>
    <t>Valsts robežsardzes kuģošanas līdzekļu iesaistīšana palīdzības sniegšanā kuģošanas līdzekļiem Latvijas Republikas jurisdikcijai pakļautajos ūdeņos, ledus laušanā ostu akvatorijās</t>
  </si>
  <si>
    <t>2.1.</t>
  </si>
  <si>
    <t>kuģis:</t>
  </si>
  <si>
    <t>2.1.1.</t>
  </si>
  <si>
    <t>virs 500 bruto tonnām</t>
  </si>
  <si>
    <t>Pakalpojums nav pieprasīts</t>
  </si>
  <si>
    <t>2.1.2.</t>
  </si>
  <si>
    <t>līdz 500 bruto tonnām</t>
  </si>
  <si>
    <t>2.2.</t>
  </si>
  <si>
    <t>kuteris</t>
  </si>
  <si>
    <t>2.3.</t>
  </si>
  <si>
    <t>motorlaiva</t>
  </si>
  <si>
    <t>2.4.</t>
  </si>
  <si>
    <t>kuteris uz gaisa spilvena</t>
  </si>
  <si>
    <t>3.</t>
  </si>
  <si>
    <t>Valsts robežsardzes amatpersonu ar speciālajām dienesta pakāpēm iesaistīšana zemūdens darbu veikšanā</t>
  </si>
  <si>
    <t>Valsts robežsardzes personālam nav atbilstošas kvalifikācijas zemūdens darbu veikšanai</t>
  </si>
  <si>
    <t>Kopā</t>
  </si>
  <si>
    <t xml:space="preserve">    </t>
  </si>
  <si>
    <t xml:space="preserve">             </t>
  </si>
  <si>
    <t xml:space="preserve">    D.Trofimovs</t>
  </si>
  <si>
    <t>skaidrite.kiesnere@rs.gov.lv</t>
  </si>
  <si>
    <t>Kiesnere-Pierhuroviča 67075743</t>
  </si>
  <si>
    <t xml:space="preserve">Vīza: 
valsts sekretārs        
</t>
  </si>
  <si>
    <t xml:space="preserve">pakalpojuma cenrādis” sākotnējās ietekmes novērtējuma ziņojumam (anotācijai)
</t>
  </si>
  <si>
    <t>M.Golubeva</t>
  </si>
  <si>
    <t>Iekšlietu ministre</t>
  </si>
  <si>
    <t>IEMAnotp1_02072021_Cenradis_noteikumi_vss-454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</si>
</sst>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i/>
      <sz val="8"/>
      <color rgb="FF000000"/>
      <name val="Times New Roman"/>
      <family val="1"/>
      <charset val="186"/>
    </font>
    <font>
      <sz val="10"/>
      <name val="Times New Roman"/>
      <family val="1"/>
    </font>
    <font>
      <sz val="9"/>
      <color theme="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u/>
      <sz val="9"/>
      <color theme="10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theme="1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0"/>
      <name val="Calibri"/>
      <family val="2"/>
      <charset val="186"/>
      <scheme val="minor"/>
    </font>
    <font>
      <sz val="9"/>
      <color theme="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/>
    <xf numFmtId="0" fontId="1" fillId="0" borderId="1" xfId="0" applyFont="1" applyBorder="1"/>
    <xf numFmtId="0" fontId="0" fillId="0" borderId="1" xfId="0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3" fontId="3" fillId="0" borderId="1" xfId="0" applyNumberFormat="1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2" fillId="0" borderId="0" xfId="0" applyFont="1"/>
    <xf numFmtId="0" fontId="9" fillId="0" borderId="0" xfId="0" applyFont="1"/>
    <xf numFmtId="0" fontId="11" fillId="0" borderId="0" xfId="1" applyFont="1"/>
    <xf numFmtId="0" fontId="12" fillId="0" borderId="0" xfId="0" applyFont="1"/>
    <xf numFmtId="0" fontId="13" fillId="0" borderId="0" xfId="1" applyFont="1"/>
    <xf numFmtId="0" fontId="14" fillId="0" borderId="0" xfId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/>
    </xf>
    <xf numFmtId="0" fontId="17" fillId="2" borderId="0" xfId="0" applyFont="1" applyFill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kaidrite.kiesnere@rs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view="pageLayout" topLeftCell="A22" zoomScale="87" zoomScaleNormal="91" zoomScaleSheetLayoutView="100" zoomScalePageLayoutView="87" workbookViewId="0">
      <selection activeCell="B35" sqref="B35"/>
    </sheetView>
  </sheetViews>
  <sheetFormatPr defaultRowHeight="15" x14ac:dyDescent="0.25"/>
  <cols>
    <col min="1" max="1" width="8.85546875" style="1"/>
    <col min="2" max="2" width="37.28515625" customWidth="1"/>
    <col min="3" max="3" width="11" customWidth="1"/>
    <col min="4" max="6" width="8.85546875" style="2"/>
    <col min="8" max="8" width="6.42578125" customWidth="1"/>
    <col min="13" max="13" width="6.85546875" customWidth="1"/>
    <col min="15" max="15" width="10.5703125" customWidth="1"/>
    <col min="16" max="16" width="14.85546875" customWidth="1"/>
  </cols>
  <sheetData>
    <row r="1" spans="1:18" ht="15.75" x14ac:dyDescent="0.25">
      <c r="I1" s="36" t="s">
        <v>0</v>
      </c>
      <c r="J1" s="36"/>
      <c r="K1" s="36"/>
      <c r="L1" s="36"/>
      <c r="M1" s="36"/>
      <c r="N1" s="36"/>
      <c r="O1" s="36"/>
    </row>
    <row r="2" spans="1:18" ht="15.75" x14ac:dyDescent="0.25">
      <c r="I2" s="36" t="s">
        <v>1</v>
      </c>
      <c r="J2" s="36"/>
      <c r="K2" s="36"/>
      <c r="L2" s="36"/>
      <c r="M2" s="36"/>
      <c r="N2" s="36"/>
      <c r="O2" s="36"/>
    </row>
    <row r="3" spans="1:18" ht="15.75" x14ac:dyDescent="0.25">
      <c r="I3" s="37" t="s">
        <v>48</v>
      </c>
      <c r="J3" s="37"/>
      <c r="K3" s="37"/>
      <c r="L3" s="37"/>
      <c r="M3" s="37"/>
      <c r="N3" s="37"/>
      <c r="O3" s="37"/>
    </row>
    <row r="4" spans="1:18" ht="15.75" x14ac:dyDescent="0.25">
      <c r="A4" s="3"/>
      <c r="M4" s="4"/>
    </row>
    <row r="5" spans="1:18" ht="15.75" x14ac:dyDescent="0.25">
      <c r="A5" s="38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8" ht="6.6" customHeight="1" x14ac:dyDescent="0.25">
      <c r="A6" s="3"/>
    </row>
    <row r="7" spans="1:18" ht="15.75" x14ac:dyDescent="0.25">
      <c r="A7" s="3"/>
    </row>
    <row r="8" spans="1:18" x14ac:dyDescent="0.25">
      <c r="A8" s="39" t="s">
        <v>3</v>
      </c>
      <c r="B8" s="39" t="s">
        <v>4</v>
      </c>
      <c r="C8" s="39" t="s">
        <v>5</v>
      </c>
      <c r="D8" s="39" t="s">
        <v>6</v>
      </c>
      <c r="E8" s="39"/>
      <c r="F8" s="39"/>
      <c r="G8" s="39"/>
      <c r="H8" s="39"/>
      <c r="I8" s="39" t="s">
        <v>7</v>
      </c>
      <c r="J8" s="39"/>
      <c r="K8" s="39"/>
      <c r="L8" s="39"/>
      <c r="M8" s="39"/>
      <c r="N8" s="39" t="s">
        <v>8</v>
      </c>
      <c r="O8" s="39"/>
      <c r="P8" s="39" t="s">
        <v>9</v>
      </c>
    </row>
    <row r="9" spans="1:18" ht="33.75" x14ac:dyDescent="0.25">
      <c r="A9" s="39"/>
      <c r="B9" s="39"/>
      <c r="C9" s="39"/>
      <c r="D9" s="39" t="s">
        <v>10</v>
      </c>
      <c r="E9" s="39" t="s">
        <v>11</v>
      </c>
      <c r="F9" s="39" t="s">
        <v>12</v>
      </c>
      <c r="G9" s="39" t="s">
        <v>13</v>
      </c>
      <c r="H9" s="39" t="s">
        <v>14</v>
      </c>
      <c r="I9" s="39" t="s">
        <v>10</v>
      </c>
      <c r="J9" s="39" t="s">
        <v>11</v>
      </c>
      <c r="K9" s="39" t="s">
        <v>12</v>
      </c>
      <c r="L9" s="39" t="s">
        <v>13</v>
      </c>
      <c r="M9" s="39" t="s">
        <v>14</v>
      </c>
      <c r="N9" s="5" t="s">
        <v>15</v>
      </c>
      <c r="O9" s="5" t="s">
        <v>16</v>
      </c>
      <c r="P9" s="39"/>
    </row>
    <row r="10" spans="1:18" ht="20.45" customHeight="1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5" t="s">
        <v>17</v>
      </c>
      <c r="O10" s="5" t="s">
        <v>18</v>
      </c>
      <c r="P10" s="39"/>
    </row>
    <row r="11" spans="1:18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</row>
    <row r="12" spans="1:18" ht="45" x14ac:dyDescent="0.25">
      <c r="A12" s="5" t="s">
        <v>19</v>
      </c>
      <c r="B12" s="6" t="s">
        <v>20</v>
      </c>
      <c r="C12" s="5" t="s">
        <v>21</v>
      </c>
      <c r="D12" s="7">
        <v>15.08</v>
      </c>
      <c r="E12" s="7">
        <v>0</v>
      </c>
      <c r="F12" s="7">
        <v>15.08</v>
      </c>
      <c r="G12" s="5">
        <v>0</v>
      </c>
      <c r="H12" s="8">
        <v>0</v>
      </c>
      <c r="I12" s="9">
        <v>34.85</v>
      </c>
      <c r="J12" s="9">
        <v>0</v>
      </c>
      <c r="K12" s="9">
        <v>34.85</v>
      </c>
      <c r="L12" s="10">
        <v>1</v>
      </c>
      <c r="M12" s="11">
        <v>35</v>
      </c>
      <c r="N12" s="12">
        <f>K12-F12</f>
        <v>19.770000000000003</v>
      </c>
      <c r="O12" s="11">
        <f>M12-H12</f>
        <v>35</v>
      </c>
      <c r="P12" s="13" t="s">
        <v>22</v>
      </c>
      <c r="R12" s="14"/>
    </row>
    <row r="13" spans="1:18" ht="55.15" customHeight="1" x14ac:dyDescent="0.25">
      <c r="A13" s="5" t="s">
        <v>23</v>
      </c>
      <c r="B13" s="6" t="s">
        <v>24</v>
      </c>
      <c r="C13" s="5"/>
      <c r="D13" s="7"/>
      <c r="E13" s="7"/>
      <c r="F13" s="7"/>
      <c r="G13" s="5"/>
      <c r="H13" s="8"/>
      <c r="I13" s="9"/>
      <c r="J13" s="9"/>
      <c r="K13" s="9"/>
      <c r="L13" s="5"/>
      <c r="M13" s="8"/>
      <c r="N13" s="9"/>
      <c r="O13" s="8"/>
      <c r="P13" s="15"/>
      <c r="R13" s="14"/>
    </row>
    <row r="14" spans="1:18" x14ac:dyDescent="0.25">
      <c r="A14" s="5" t="s">
        <v>25</v>
      </c>
      <c r="B14" s="6" t="s">
        <v>26</v>
      </c>
      <c r="C14" s="5"/>
      <c r="D14" s="7"/>
      <c r="E14" s="7"/>
      <c r="F14" s="7"/>
      <c r="G14" s="5"/>
      <c r="H14" s="8"/>
      <c r="I14" s="9"/>
      <c r="J14" s="9"/>
      <c r="K14" s="9"/>
      <c r="L14" s="5"/>
      <c r="M14" s="8"/>
      <c r="N14" s="9"/>
      <c r="O14" s="8"/>
      <c r="P14" s="15"/>
      <c r="R14" s="14"/>
    </row>
    <row r="15" spans="1:18" ht="22.5" x14ac:dyDescent="0.25">
      <c r="A15" s="5" t="s">
        <v>27</v>
      </c>
      <c r="B15" s="6" t="s">
        <v>28</v>
      </c>
      <c r="C15" s="5" t="s">
        <v>21</v>
      </c>
      <c r="D15" s="7">
        <v>286.81</v>
      </c>
      <c r="E15" s="7">
        <v>60.23</v>
      </c>
      <c r="F15" s="7">
        <f t="shared" ref="F15:F18" si="0">D15+E15</f>
        <v>347.04</v>
      </c>
      <c r="G15" s="5">
        <v>0</v>
      </c>
      <c r="H15" s="8">
        <v>0</v>
      </c>
      <c r="I15" s="9">
        <v>0</v>
      </c>
      <c r="J15" s="9">
        <v>0</v>
      </c>
      <c r="K15" s="9">
        <f t="shared" ref="K15:K20" si="1">I15+J15</f>
        <v>0</v>
      </c>
      <c r="L15" s="5">
        <v>0</v>
      </c>
      <c r="M15" s="8">
        <f t="shared" ref="M15:M20" si="2">L15*K15</f>
        <v>0</v>
      </c>
      <c r="N15" s="9">
        <f t="shared" ref="N15:N20" si="3">K15-F15</f>
        <v>-347.04</v>
      </c>
      <c r="O15" s="8">
        <f t="shared" ref="O15:O20" si="4">M15-H15</f>
        <v>0</v>
      </c>
      <c r="P15" s="13" t="s">
        <v>29</v>
      </c>
    </row>
    <row r="16" spans="1:18" ht="22.5" x14ac:dyDescent="0.25">
      <c r="A16" s="5" t="s">
        <v>30</v>
      </c>
      <c r="B16" s="6" t="s">
        <v>31</v>
      </c>
      <c r="C16" s="5" t="s">
        <v>21</v>
      </c>
      <c r="D16" s="7">
        <v>169.79</v>
      </c>
      <c r="E16" s="7">
        <v>35.659999999999997</v>
      </c>
      <c r="F16" s="7">
        <f t="shared" si="0"/>
        <v>205.45</v>
      </c>
      <c r="G16" s="5">
        <v>0</v>
      </c>
      <c r="H16" s="8">
        <v>0</v>
      </c>
      <c r="I16" s="9">
        <v>0</v>
      </c>
      <c r="J16" s="9">
        <v>0</v>
      </c>
      <c r="K16" s="9">
        <f t="shared" si="1"/>
        <v>0</v>
      </c>
      <c r="L16" s="5">
        <v>0</v>
      </c>
      <c r="M16" s="8">
        <f t="shared" si="2"/>
        <v>0</v>
      </c>
      <c r="N16" s="9">
        <f t="shared" si="3"/>
        <v>-205.45</v>
      </c>
      <c r="O16" s="8">
        <f t="shared" si="4"/>
        <v>0</v>
      </c>
      <c r="P16" s="13" t="s">
        <v>29</v>
      </c>
    </row>
    <row r="17" spans="1:16" ht="22.5" x14ac:dyDescent="0.25">
      <c r="A17" s="5" t="s">
        <v>32</v>
      </c>
      <c r="B17" s="6" t="s">
        <v>33</v>
      </c>
      <c r="C17" s="5" t="s">
        <v>21</v>
      </c>
      <c r="D17" s="7">
        <v>108.09</v>
      </c>
      <c r="E17" s="7">
        <v>22.7</v>
      </c>
      <c r="F17" s="7">
        <v>130.79</v>
      </c>
      <c r="G17" s="5">
        <v>0</v>
      </c>
      <c r="H17" s="8">
        <f t="shared" ref="H17:H20" si="5">F17*G17</f>
        <v>0</v>
      </c>
      <c r="I17" s="9">
        <v>0</v>
      </c>
      <c r="J17" s="9">
        <v>0</v>
      </c>
      <c r="K17" s="9">
        <f t="shared" si="1"/>
        <v>0</v>
      </c>
      <c r="L17" s="5">
        <v>0</v>
      </c>
      <c r="M17" s="8">
        <f t="shared" si="2"/>
        <v>0</v>
      </c>
      <c r="N17" s="9">
        <f t="shared" si="3"/>
        <v>-130.79</v>
      </c>
      <c r="O17" s="8">
        <f t="shared" si="4"/>
        <v>0</v>
      </c>
      <c r="P17" s="13" t="s">
        <v>29</v>
      </c>
    </row>
    <row r="18" spans="1:16" ht="22.5" x14ac:dyDescent="0.25">
      <c r="A18" s="16" t="s">
        <v>34</v>
      </c>
      <c r="B18" s="6" t="s">
        <v>35</v>
      </c>
      <c r="C18" s="5" t="s">
        <v>21</v>
      </c>
      <c r="D18" s="7">
        <v>42.76</v>
      </c>
      <c r="E18" s="7">
        <v>8.98</v>
      </c>
      <c r="F18" s="7">
        <f t="shared" si="0"/>
        <v>51.739999999999995</v>
      </c>
      <c r="G18" s="5">
        <v>0</v>
      </c>
      <c r="H18" s="8">
        <v>0</v>
      </c>
      <c r="I18" s="9">
        <v>0</v>
      </c>
      <c r="J18" s="9">
        <v>0</v>
      </c>
      <c r="K18" s="9">
        <f t="shared" si="1"/>
        <v>0</v>
      </c>
      <c r="L18" s="5">
        <v>0</v>
      </c>
      <c r="M18" s="8">
        <f t="shared" si="2"/>
        <v>0</v>
      </c>
      <c r="N18" s="9">
        <f t="shared" si="3"/>
        <v>-51.739999999999995</v>
      </c>
      <c r="O18" s="8">
        <f t="shared" si="4"/>
        <v>0</v>
      </c>
      <c r="P18" s="13" t="s">
        <v>29</v>
      </c>
    </row>
    <row r="19" spans="1:16" ht="22.5" x14ac:dyDescent="0.25">
      <c r="A19" s="5" t="s">
        <v>36</v>
      </c>
      <c r="B19" s="6" t="s">
        <v>37</v>
      </c>
      <c r="C19" s="5" t="s">
        <v>21</v>
      </c>
      <c r="D19" s="7">
        <v>50.28</v>
      </c>
      <c r="E19" s="7">
        <v>10.56</v>
      </c>
      <c r="F19" s="7">
        <v>60.84</v>
      </c>
      <c r="G19" s="5">
        <v>0</v>
      </c>
      <c r="H19" s="8">
        <v>0</v>
      </c>
      <c r="I19" s="9">
        <v>0</v>
      </c>
      <c r="J19" s="9">
        <v>0</v>
      </c>
      <c r="K19" s="9">
        <f t="shared" si="1"/>
        <v>0</v>
      </c>
      <c r="L19" s="5">
        <v>0</v>
      </c>
      <c r="M19" s="8">
        <f t="shared" si="2"/>
        <v>0</v>
      </c>
      <c r="N19" s="9">
        <f t="shared" si="3"/>
        <v>-60.84</v>
      </c>
      <c r="O19" s="8">
        <f t="shared" si="4"/>
        <v>0</v>
      </c>
      <c r="P19" s="13" t="s">
        <v>29</v>
      </c>
    </row>
    <row r="20" spans="1:16" ht="67.5" x14ac:dyDescent="0.25">
      <c r="A20" s="5" t="s">
        <v>38</v>
      </c>
      <c r="B20" s="6" t="s">
        <v>39</v>
      </c>
      <c r="C20" s="5" t="s">
        <v>21</v>
      </c>
      <c r="D20" s="7">
        <v>58.61</v>
      </c>
      <c r="E20" s="7">
        <v>12.31</v>
      </c>
      <c r="F20" s="7">
        <v>70.92</v>
      </c>
      <c r="G20" s="5">
        <v>0</v>
      </c>
      <c r="H20" s="8">
        <f t="shared" si="5"/>
        <v>0</v>
      </c>
      <c r="I20" s="9">
        <v>0</v>
      </c>
      <c r="J20" s="9">
        <v>0</v>
      </c>
      <c r="K20" s="9">
        <f t="shared" si="1"/>
        <v>0</v>
      </c>
      <c r="L20" s="5">
        <v>0</v>
      </c>
      <c r="M20" s="8">
        <f t="shared" si="2"/>
        <v>0</v>
      </c>
      <c r="N20" s="9">
        <f t="shared" si="3"/>
        <v>-70.92</v>
      </c>
      <c r="O20" s="8">
        <f t="shared" si="4"/>
        <v>0</v>
      </c>
      <c r="P20" s="13" t="s">
        <v>40</v>
      </c>
    </row>
    <row r="21" spans="1:16" x14ac:dyDescent="0.25">
      <c r="A21" s="17"/>
      <c r="B21" s="6" t="s">
        <v>41</v>
      </c>
      <c r="C21" s="18"/>
      <c r="D21" s="19"/>
      <c r="E21" s="19"/>
      <c r="F21" s="19"/>
      <c r="G21" s="20"/>
      <c r="H21" s="21">
        <f>SUM(H12:H20)</f>
        <v>0</v>
      </c>
      <c r="I21" s="20"/>
      <c r="J21" s="20"/>
      <c r="K21" s="20"/>
      <c r="L21" s="20"/>
      <c r="M21" s="21">
        <f>SUM(M12:M20)</f>
        <v>35</v>
      </c>
      <c r="N21" s="22">
        <f>SUM(N12:N20)</f>
        <v>-847.01</v>
      </c>
      <c r="O21" s="23">
        <f>SUM(O12:O20)</f>
        <v>35</v>
      </c>
      <c r="P21" s="20"/>
    </row>
    <row r="22" spans="1:16" x14ac:dyDescent="0.25">
      <c r="C22" s="24"/>
    </row>
    <row r="23" spans="1:16" ht="18" customHeight="1" x14ac:dyDescent="0.25">
      <c r="C23" s="24"/>
    </row>
    <row r="24" spans="1:16" ht="22.9" customHeight="1" x14ac:dyDescent="0.25">
      <c r="B24" s="26" t="s">
        <v>50</v>
      </c>
      <c r="C24" s="26" t="s">
        <v>42</v>
      </c>
      <c r="D24"/>
      <c r="E24"/>
      <c r="F24"/>
      <c r="G24" s="26" t="s">
        <v>43</v>
      </c>
      <c r="H24" s="27"/>
      <c r="I24" s="27"/>
      <c r="N24" s="26" t="s">
        <v>49</v>
      </c>
    </row>
    <row r="25" spans="1:16" ht="16.899999999999999" customHeight="1" x14ac:dyDescent="0.25"/>
    <row r="26" spans="1:16" ht="31.15" customHeight="1" x14ac:dyDescent="0.3">
      <c r="B26" s="33" t="s">
        <v>47</v>
      </c>
      <c r="N26" s="32" t="s">
        <v>44</v>
      </c>
      <c r="O26" s="25"/>
    </row>
    <row r="27" spans="1:16" x14ac:dyDescent="0.25">
      <c r="B27" s="24"/>
    </row>
    <row r="28" spans="1:16" x14ac:dyDescent="0.25">
      <c r="B28" s="28"/>
    </row>
    <row r="29" spans="1:16" x14ac:dyDescent="0.25">
      <c r="B29" s="29" t="s">
        <v>46</v>
      </c>
    </row>
    <row r="30" spans="1:16" x14ac:dyDescent="0.25">
      <c r="B30" s="31" t="s">
        <v>45</v>
      </c>
    </row>
    <row r="31" spans="1:16" x14ac:dyDescent="0.25">
      <c r="A31" s="34"/>
      <c r="B31" s="30"/>
    </row>
    <row r="32" spans="1:16" x14ac:dyDescent="0.25">
      <c r="A32" s="34"/>
    </row>
    <row r="33" spans="1:3" x14ac:dyDescent="0.25">
      <c r="A33" s="34"/>
    </row>
    <row r="34" spans="1:3" x14ac:dyDescent="0.25">
      <c r="A34" s="34"/>
      <c r="B34" s="35" t="s">
        <v>51</v>
      </c>
      <c r="C34" s="35"/>
    </row>
    <row r="35" spans="1:3" ht="36" customHeight="1" x14ac:dyDescent="0.25"/>
    <row r="45" spans="1:3" ht="15.75" x14ac:dyDescent="0.25">
      <c r="B45" s="26"/>
    </row>
    <row r="46" spans="1:3" ht="15.75" x14ac:dyDescent="0.25">
      <c r="B46" s="26"/>
    </row>
  </sheetData>
  <mergeCells count="21">
    <mergeCell ref="P8:P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I1:O1"/>
    <mergeCell ref="I2:O2"/>
    <mergeCell ref="I3:O3"/>
    <mergeCell ref="A5:M5"/>
    <mergeCell ref="A8:A10"/>
    <mergeCell ref="B8:B10"/>
    <mergeCell ref="C8:C10"/>
    <mergeCell ref="D8:H8"/>
    <mergeCell ref="I8:M8"/>
    <mergeCell ref="N8:O8"/>
    <mergeCell ref="M9:M10"/>
  </mergeCells>
  <hyperlinks>
    <hyperlink ref="B30" r:id="rId1"/>
  </hyperlinks>
  <pageMargins left="0" right="0" top="0.11811023622047245" bottom="0.4" header="0" footer="0.33"/>
  <pageSetup paperSize="9" scale="81" fitToHeight="0" orientation="landscape" r:id="rId2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1.pielikums</vt:lpstr>
      <vt:lpstr>'1.pielikums'!Print_Area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Skaidrīte Kiesnere-Pierhuroviča</dc:creator>
  <cp:lastModifiedBy>Skaidrīte Kiesnere-Pierhuroviča</cp:lastModifiedBy>
  <cp:lastPrinted>2021-07-21T10:19:23Z</cp:lastPrinted>
  <dcterms:created xsi:type="dcterms:W3CDTF">2021-04-06T06:33:07Z</dcterms:created>
  <dcterms:modified xsi:type="dcterms:W3CDTF">2021-07-21T10:19:39Z</dcterms:modified>
</cp:coreProperties>
</file>