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6230" windowHeight="9420"/>
  </bookViews>
  <sheets>
    <sheet name="Teh_spec" sheetId="1" r:id="rId1"/>
    <sheet name="koptame" sheetId="2" r:id="rId2"/>
  </sheets>
  <calcPr calcId="145621"/>
</workbook>
</file>

<file path=xl/calcChain.xml><?xml version="1.0" encoding="utf-8"?>
<calcChain xmlns="http://schemas.openxmlformats.org/spreadsheetml/2006/main">
  <c r="O87" i="1" l="1"/>
  <c r="M87" i="1"/>
  <c r="P93" i="1" s="1"/>
  <c r="N87" i="1"/>
  <c r="N88" i="1" s="1"/>
  <c r="P87" i="1" l="1"/>
  <c r="P89" i="1" s="1"/>
  <c r="P92" i="1" l="1"/>
  <c r="P90" i="1"/>
  <c r="P94" i="1" l="1"/>
</calcChain>
</file>

<file path=xl/sharedStrings.xml><?xml version="1.0" encoding="utf-8"?>
<sst xmlns="http://schemas.openxmlformats.org/spreadsheetml/2006/main" count="202" uniqueCount="129">
  <si>
    <t>Tāmes izmaksas:</t>
  </si>
  <si>
    <t>Nr.p.k.</t>
  </si>
  <si>
    <t>Kods</t>
  </si>
  <si>
    <t>Darba, izdevumu un materiālu nosaukums</t>
  </si>
  <si>
    <t>Mērvienība</t>
  </si>
  <si>
    <t>Daudzums</t>
  </si>
  <si>
    <t xml:space="preserve">Laika norma (c/h)        </t>
  </si>
  <si>
    <t xml:space="preserve">        Kopā uz visu apjomu</t>
  </si>
  <si>
    <t>Darba un izdevumu nosaukums</t>
  </si>
  <si>
    <t>Mērv.</t>
  </si>
  <si>
    <t>Darbietilpība (c/h)</t>
  </si>
  <si>
    <t>gab.</t>
  </si>
  <si>
    <t>Kopā:</t>
  </si>
  <si>
    <t>Materiālu sagādes un būvgružu transporta izdevumi:</t>
  </si>
  <si>
    <t>Tiešās izmaksas kopā:</t>
  </si>
  <si>
    <t xml:space="preserve">Virsizdevumi </t>
  </si>
  <si>
    <t>t.sk. darba aizsardzība</t>
  </si>
  <si>
    <t>Peļņa</t>
  </si>
  <si>
    <t xml:space="preserve">Darba devēja sociālais nodoklis </t>
  </si>
  <si>
    <t>Pasūtītājs: Valsts kanceleja</t>
  </si>
  <si>
    <t>Objekta nosaukums: administratīvā ēka</t>
  </si>
  <si>
    <t>Objekta adrese: Brīvības iela 36, Rīga</t>
  </si>
  <si>
    <t>m</t>
  </si>
  <si>
    <t>Kopā</t>
  </si>
  <si>
    <t>Izpīldītājs:</t>
  </si>
  <si>
    <t>kompl.</t>
  </si>
  <si>
    <t>santehniskie palīgmateriāli</t>
  </si>
  <si>
    <t>Metināšanas palīgmateriāli</t>
  </si>
  <si>
    <t xml:space="preserve"> Pasūtītājs:  Valsts kanceleja</t>
  </si>
  <si>
    <t>Nr.</t>
  </si>
  <si>
    <t>Objekta nosaukums</t>
  </si>
  <si>
    <t>Objekta izmaksas</t>
  </si>
  <si>
    <t>p.k.</t>
  </si>
  <si>
    <t xml:space="preserve"> nosaukums</t>
  </si>
  <si>
    <t>PVN 21 %</t>
  </si>
  <si>
    <t>Pavisam būvniecības izmaksas:</t>
  </si>
  <si>
    <t>Ar būvniecību saistītie pārējie izdevumi:</t>
  </si>
  <si>
    <t>Sastādīja:                                                       ( vārds uzvārds)</t>
  </si>
  <si>
    <t>LBS būvpr. sertifikāts  Nr. ___________</t>
  </si>
  <si>
    <t>(datums)</t>
  </si>
  <si>
    <t>Objekta adrese:  Brīvības bulvāris 36, Rīgā, LV-1520.</t>
  </si>
  <si>
    <t>__%</t>
  </si>
  <si>
    <r>
      <t>m</t>
    </r>
    <r>
      <rPr>
        <vertAlign val="superscript"/>
        <sz val="10"/>
        <color theme="1"/>
        <rFont val="Times New Roman"/>
        <family val="1"/>
        <charset val="186"/>
      </rPr>
      <t>2</t>
    </r>
  </si>
  <si>
    <t>Apkures atpakaļgaitas posma nomaiņa</t>
  </si>
  <si>
    <t xml:space="preserve">Cokolstāva betona grīdas atsegšana, flīzes, šķembas, grunts rakšana </t>
  </si>
  <si>
    <t>Stāvvadu atsegšana, atvienošana no atpakļagaitas caurules</t>
  </si>
  <si>
    <t>Apkures atpakaļgaitas caurules  DN 70 montāža</t>
  </si>
  <si>
    <t>apkures lodveida ventīļu nomaiņa DN 70</t>
  </si>
  <si>
    <t>metināšanas darbi</t>
  </si>
  <si>
    <t>Stāvvadu pievienošana atapakaļgaitas caurulei</t>
  </si>
  <si>
    <t>pārejas DN 70- DN 40 montāža</t>
  </si>
  <si>
    <t>metināmo lodveida ventīļu DN 40 montāža</t>
  </si>
  <si>
    <t>Būvgružu izvešana</t>
  </si>
  <si>
    <t>m3</t>
  </si>
  <si>
    <t>Cauruļu kronšteinu montāža</t>
  </si>
  <si>
    <t>Cauruļu kronšteini</t>
  </si>
  <si>
    <t>kpl.</t>
  </si>
  <si>
    <t>Cauruļvadu izolācijas palīgmateriāli</t>
  </si>
  <si>
    <t>Pretkorozijas krāsojums 2 kārtās (1,0kg)</t>
  </si>
  <si>
    <t>Marķēšanas materiāli</t>
  </si>
  <si>
    <t>Apkures sistēmas spiediena mērījumi</t>
  </si>
  <si>
    <t>Izpilddokumentācijas izstrāde</t>
  </si>
  <si>
    <t>Transporta izmaksas</t>
  </si>
  <si>
    <t>%</t>
  </si>
  <si>
    <t>Vecās apkures caurules atsegšana, demontāža</t>
  </si>
  <si>
    <t xml:space="preserve">Uzlauzto grīdu aizpidīšana ar betonu,    grīdas seguma līdzināšana </t>
  </si>
  <si>
    <t>Apkures sistēmu pārbaude, ieregulēšana un caurplūdes mērījumi</t>
  </si>
  <si>
    <r>
      <t>m</t>
    </r>
    <r>
      <rPr>
        <vertAlign val="superscript"/>
        <sz val="10"/>
        <color theme="1"/>
        <rFont val="Times New Roman"/>
        <family val="1"/>
        <charset val="186"/>
      </rPr>
      <t>3</t>
    </r>
  </si>
  <si>
    <t>Apkures un ūdens apgādes sistēmas remonts</t>
  </si>
  <si>
    <t xml:space="preserve">Apkures un ūdesns apgādes sistēmas remonts </t>
  </si>
  <si>
    <t xml:space="preserve">Pielikums iepirkuma nolikumam "Apkures un ūdens apgādes sistēmas remonts" </t>
  </si>
  <si>
    <t>Veco ventīļu  demontāža no ūdensvada stāvvadiem</t>
  </si>
  <si>
    <t>ūdensvada caurules demontāža</t>
  </si>
  <si>
    <t>ventīļa ar atlokiem Dn 50, Pn 40 montāža</t>
  </si>
  <si>
    <t>Cinkotās tērauda caurules DN 50-3,0 montāža</t>
  </si>
  <si>
    <t>Cinkotās tērauda caurule ar atlokiem Dn 50 L=300 mm</t>
  </si>
  <si>
    <t>Cauruļu siltumizolācijas  b =20mm  PSALCT 35-40  ierīkošana  (vai analogs)</t>
  </si>
  <si>
    <t>krāsa un vītni hermetizējošie materiāli</t>
  </si>
  <si>
    <t>lodveida ventīļi Dn 25</t>
  </si>
  <si>
    <t>cinlotās pārejas, muftas, savienojumi (amerikankas), trejgabali</t>
  </si>
  <si>
    <t>Veco sildelemtu demontāža</t>
  </si>
  <si>
    <t>Boilera skalošana, attīrīšana no rūsas nosēdumiem</t>
  </si>
  <si>
    <t xml:space="preserve">ūdens cieto daļiņu, rūsas filtra uzstādīšana </t>
  </si>
  <si>
    <t>palīgmateriāli sildelementu nomaiņas darbiem</t>
  </si>
  <si>
    <t>veco čuguna radiatoru demontāža, skalošana, montāža</t>
  </si>
  <si>
    <t>radiatoriem jaunu lodveida ventīļu 3/4 montāža</t>
  </si>
  <si>
    <t>Atgaisotāju nomaiņa bēniņos</t>
  </si>
  <si>
    <t>Melnā caurule Dn 200</t>
  </si>
  <si>
    <t>melnā caurule Dn 100</t>
  </si>
  <si>
    <t>melnā caurule Dn 80</t>
  </si>
  <si>
    <t>met.līkums Dn 100</t>
  </si>
  <si>
    <t>met.līkums Dn 80</t>
  </si>
  <si>
    <t>lodveida ventīļi Dn 15</t>
  </si>
  <si>
    <t>lodveida ventīlis Dn 20</t>
  </si>
  <si>
    <t>uzmava metināšanas Dn 15</t>
  </si>
  <si>
    <t>pāreja (futorka) 20-15</t>
  </si>
  <si>
    <t>saskrūve Dn 15</t>
  </si>
  <si>
    <t>lodveida ventīļu Dn 25 montāža</t>
  </si>
  <si>
    <t>jaunu sildelementu (tips J-VASTUS) uzstādīšana 220/400 V, 9A - 6KW</t>
  </si>
  <si>
    <t>jaunu atgaisotāju montāža AV-15</t>
  </si>
  <si>
    <t>Santehniskie palīgmateriāli un metāla krāsa</t>
  </si>
  <si>
    <t>noslēgtapa sfēriska DN 200</t>
  </si>
  <si>
    <t>noslēgtapa sfēriska DN 100</t>
  </si>
  <si>
    <t>Pretsvīšanas siltumizolācijas montāža akmens vate 20 mm 1000-10000</t>
  </si>
  <si>
    <t>Ūdens boilera (AKVATERM OY 1000 L) sildelementu nomaiņa</t>
  </si>
  <si>
    <t>Tehniskais - finanšu piedāvājums</t>
  </si>
  <si>
    <t>jaunu tērauda radiatoru CV 22 (600x1100 mm) uzstādīšana</t>
  </si>
  <si>
    <t>radiatora pievada cauruļu izbūve Dn 20</t>
  </si>
  <si>
    <t>Izolācijas ar foliju 50 mm biezumā montāža atpakļagaitas caurulei, palīgmateriāli</t>
  </si>
  <si>
    <t>Pretkorozijas krāsojums 2 kārtās (3,0kg)</t>
  </si>
  <si>
    <t>pārejas, savienojumi (amerikanka), muftas, saskrūves Dn 20 montāža</t>
  </si>
  <si>
    <t>Apkures  radiatoru remonts cokolstāva telpās</t>
  </si>
  <si>
    <t>Tāme sastādīta 2014.gadā.</t>
  </si>
  <si>
    <t>Darbu koptāme</t>
  </si>
  <si>
    <t>EUR</t>
  </si>
  <si>
    <t>0.00 EUR</t>
  </si>
  <si>
    <t>Darba samaksas likme (EUR/h)</t>
  </si>
  <si>
    <t>Darba alga (EUR)</t>
  </si>
  <si>
    <t>Materiāli (EUR)</t>
  </si>
  <si>
    <t>Mehānismi (EUR)</t>
  </si>
  <si>
    <t>Kopā (EUR)</t>
  </si>
  <si>
    <t>Vienības izmaksas, EUR</t>
  </si>
  <si>
    <t>veco atgaisotāju demontāža</t>
  </si>
  <si>
    <t xml:space="preserve">Karstā/aukstā ūdens vada remonts siltummezglā  </t>
  </si>
  <si>
    <t xml:space="preserve">Karstā/aukstā ūdens vada remonts siltummezglā                                                    </t>
  </si>
  <si>
    <t>Id.Nr.: MK VK 2014/12</t>
  </si>
  <si>
    <t xml:space="preserve">                                                                                Tehniskā specifikācija - lokālā tāme                                                                         </t>
  </si>
  <si>
    <t xml:space="preserve">1.Pielikums  </t>
  </si>
  <si>
    <t xml:space="preserve">
Iepirkuma nolikumam
„Apkures un ūdens apgādes sistēmas remonts
ēku kompleksā Rīgā, Brīvības bulvārī 36”
Iepirkuma identifikācijas Nr. MK VK 2014/12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</si>
</sst>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Ls&quot;\ * #,##0.00_-;\-&quot;Ls&quot;\ * #,##0.00_-;_-&quot;Ls&quot;\ * &quot;-&quot;??_-;_-@_-"/>
    <numFmt numFmtId="164" formatCode="#,##0.00\ &quot;Ls&quot;;\-#,##0.00\ &quot;Ls&quot;"/>
    <numFmt numFmtId="165" formatCode="#,##0.00\ _L_s"/>
  </numFmts>
  <fonts count="24" x14ac:knownFonts="1">
    <font>
      <sz val="11"/>
      <color theme="1"/>
      <name val="Calibri"/>
      <family val="2"/>
      <charset val="186"/>
      <scheme val="minor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Helv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b/>
      <sz val="12"/>
      <name val="Times New Roman"/>
      <family val="1"/>
      <charset val="186"/>
    </font>
    <font>
      <sz val="12"/>
      <name val="Times New Roman"/>
      <family val="1"/>
      <charset val="204"/>
    </font>
    <font>
      <sz val="14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204"/>
    </font>
    <font>
      <b/>
      <sz val="2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</font>
    <font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9" fillId="0" borderId="0"/>
    <xf numFmtId="0" fontId="8" fillId="0" borderId="0"/>
  </cellStyleXfs>
  <cellXfs count="20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0" borderId="0" xfId="0" applyFont="1" applyAlignment="1">
      <alignment vertical="center"/>
    </xf>
    <xf numFmtId="0" fontId="4" fillId="2" borderId="0" xfId="0" applyFont="1" applyFill="1" applyAlignment="1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2" fillId="0" borderId="0" xfId="0" applyFont="1" applyFill="1" applyAlignment="1">
      <alignment vertical="center" wrapText="1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top"/>
    </xf>
    <xf numFmtId="1" fontId="2" fillId="2" borderId="1" xfId="0" applyNumberFormat="1" applyFont="1" applyFill="1" applyBorder="1" applyAlignment="1" applyProtection="1">
      <alignment horizontal="center" vertical="top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9" fontId="3" fillId="2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4" fontId="2" fillId="2" borderId="5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2" fillId="0" borderId="0" xfId="0" applyFont="1" applyFill="1"/>
    <xf numFmtId="10" fontId="3" fillId="2" borderId="4" xfId="0" applyNumberFormat="1" applyFont="1" applyFill="1" applyBorder="1" applyAlignment="1">
      <alignment horizontal="center"/>
    </xf>
    <xf numFmtId="0" fontId="2" fillId="2" borderId="6" xfId="0" applyFont="1" applyFill="1" applyBorder="1"/>
    <xf numFmtId="4" fontId="2" fillId="2" borderId="6" xfId="0" applyNumberFormat="1" applyFont="1" applyFill="1" applyBorder="1"/>
    <xf numFmtId="0" fontId="6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center" vertical="center"/>
    </xf>
    <xf numFmtId="4" fontId="2" fillId="2" borderId="0" xfId="0" applyNumberFormat="1" applyFont="1" applyFill="1"/>
    <xf numFmtId="4" fontId="3" fillId="2" borderId="0" xfId="0" applyNumberFormat="1" applyFont="1" applyFill="1" applyBorder="1" applyAlignment="1">
      <alignment horizontal="right"/>
    </xf>
    <xf numFmtId="9" fontId="2" fillId="2" borderId="7" xfId="0" applyNumberFormat="1" applyFont="1" applyFill="1" applyBorder="1" applyAlignment="1">
      <alignment horizontal="center" vertical="center"/>
    </xf>
    <xf numFmtId="44" fontId="2" fillId="2" borderId="8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4" fontId="2" fillId="2" borderId="11" xfId="1" applyNumberFormat="1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>
      <alignment horizontal="center" vertic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horizontal="center" vertical="center"/>
    </xf>
    <xf numFmtId="4" fontId="11" fillId="2" borderId="8" xfId="1" applyNumberFormat="1" applyFont="1" applyFill="1" applyBorder="1" applyAlignment="1">
      <alignment horizontal="center" vertical="center"/>
    </xf>
    <xf numFmtId="165" fontId="2" fillId="2" borderId="16" xfId="0" applyNumberFormat="1" applyFont="1" applyFill="1" applyBorder="1" applyAlignment="1">
      <alignment vertical="center"/>
    </xf>
    <xf numFmtId="4" fontId="3" fillId="2" borderId="1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2" fontId="13" fillId="0" borderId="0" xfId="0" applyNumberFormat="1" applyFont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2" fillId="0" borderId="3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5" fillId="0" borderId="0" xfId="0" applyFont="1" applyFill="1" applyAlignment="1">
      <alignment vertical="center"/>
    </xf>
    <xf numFmtId="0" fontId="3" fillId="0" borderId="33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10" fontId="3" fillId="2" borderId="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2" fontId="13" fillId="0" borderId="62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2" fontId="13" fillId="0" borderId="35" xfId="0" applyNumberFormat="1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2" fontId="12" fillId="0" borderId="17" xfId="0" applyNumberFormat="1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4" borderId="19" xfId="0" applyNumberFormat="1" applyFont="1" applyFill="1" applyBorder="1" applyAlignment="1" applyProtection="1">
      <alignment horizontal="left" vertical="top" wrapText="1"/>
    </xf>
    <xf numFmtId="0" fontId="21" fillId="5" borderId="1" xfId="0" applyFont="1" applyFill="1" applyBorder="1" applyAlignment="1">
      <alignment horizontal="center" vertical="top"/>
    </xf>
    <xf numFmtId="49" fontId="21" fillId="5" borderId="1" xfId="0" applyNumberFormat="1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left" vertical="top" wrapText="1"/>
    </xf>
    <xf numFmtId="49" fontId="21" fillId="4" borderId="1" xfId="0" applyNumberFormat="1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/>
    </xf>
    <xf numFmtId="0" fontId="21" fillId="5" borderId="1" xfId="0" applyFont="1" applyFill="1" applyBorder="1" applyAlignment="1">
      <alignment vertical="top" wrapText="1"/>
    </xf>
    <xf numFmtId="0" fontId="21" fillId="5" borderId="4" xfId="0" applyFont="1" applyFill="1" applyBorder="1" applyAlignment="1">
      <alignment horizontal="center" vertical="top"/>
    </xf>
    <xf numFmtId="49" fontId="21" fillId="5" borderId="4" xfId="0" applyNumberFormat="1" applyFont="1" applyFill="1" applyBorder="1" applyAlignment="1">
      <alignment vertical="top" wrapText="1"/>
    </xf>
    <xf numFmtId="0" fontId="21" fillId="5" borderId="4" xfId="0" applyFont="1" applyFill="1" applyBorder="1" applyAlignment="1">
      <alignment vertical="top" wrapText="1"/>
    </xf>
    <xf numFmtId="4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2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top"/>
    </xf>
    <xf numFmtId="49" fontId="21" fillId="5" borderId="1" xfId="0" applyNumberFormat="1" applyFont="1" applyFill="1" applyBorder="1" applyAlignment="1">
      <alignment horizontal="center" vertical="top" wrapText="1"/>
    </xf>
    <xf numFmtId="0" fontId="23" fillId="5" borderId="1" xfId="0" applyFont="1" applyFill="1" applyBorder="1" applyAlignment="1">
      <alignment horizontal="center" vertical="center"/>
    </xf>
    <xf numFmtId="4" fontId="2" fillId="4" borderId="19" xfId="3" applyNumberFormat="1" applyFont="1" applyFill="1" applyBorder="1" applyAlignment="1" applyProtection="1">
      <alignment horizontal="center" vertical="center" wrapText="1"/>
      <protection locked="0"/>
    </xf>
    <xf numFmtId="4" fontId="2" fillId="4" borderId="19" xfId="0" applyNumberFormat="1" applyFont="1" applyFill="1" applyBorder="1" applyAlignment="1">
      <alignment horizontal="center" vertical="center" wrapText="1"/>
    </xf>
    <xf numFmtId="4" fontId="2" fillId="4" borderId="20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49" fontId="21" fillId="5" borderId="1" xfId="0" applyNumberFormat="1" applyFont="1" applyFill="1" applyBorder="1" applyAlignment="1">
      <alignment horizontal="center" vertical="top"/>
    </xf>
    <xf numFmtId="0" fontId="23" fillId="5" borderId="1" xfId="0" applyFont="1" applyFill="1" applyBorder="1" applyAlignment="1">
      <alignment horizontal="center" vertical="top"/>
    </xf>
    <xf numFmtId="49" fontId="21" fillId="5" borderId="1" xfId="0" applyNumberFormat="1" applyFont="1" applyFill="1" applyBorder="1" applyAlignment="1">
      <alignment horizontal="center" vertical="top"/>
    </xf>
    <xf numFmtId="0" fontId="21" fillId="5" borderId="4" xfId="0" applyFont="1" applyFill="1" applyBorder="1" applyAlignment="1">
      <alignment horizontal="left" vertical="top" wrapText="1"/>
    </xf>
    <xf numFmtId="0" fontId="23" fillId="5" borderId="1" xfId="0" applyFont="1" applyFill="1" applyBorder="1" applyAlignment="1">
      <alignment horizontal="center" vertical="top"/>
    </xf>
    <xf numFmtId="0" fontId="2" fillId="2" borderId="1" xfId="0" applyNumberFormat="1" applyFont="1" applyFill="1" applyBorder="1" applyAlignment="1" applyProtection="1">
      <alignment vertical="top" wrapText="1"/>
    </xf>
    <xf numFmtId="49" fontId="21" fillId="5" borderId="4" xfId="0" applyNumberFormat="1" applyFont="1" applyFill="1" applyBorder="1" applyAlignment="1">
      <alignment horizontal="center" vertical="top" wrapText="1"/>
    </xf>
    <xf numFmtId="0" fontId="15" fillId="0" borderId="6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4" xfId="0" applyNumberFormat="1" applyFont="1" applyFill="1" applyBorder="1" applyAlignment="1" applyProtection="1">
      <alignment horizontal="center" vertical="top" wrapText="1"/>
    </xf>
    <xf numFmtId="0" fontId="2" fillId="2" borderId="4" xfId="0" applyNumberFormat="1" applyFont="1" applyFill="1" applyBorder="1" applyAlignment="1" applyProtection="1">
      <alignment horizontal="center" vertical="top"/>
    </xf>
    <xf numFmtId="0" fontId="3" fillId="4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2" fillId="2" borderId="0" xfId="0" applyFont="1" applyFill="1"/>
    <xf numFmtId="0" fontId="2" fillId="2" borderId="19" xfId="0" applyNumberFormat="1" applyFont="1" applyFill="1" applyBorder="1" applyAlignment="1" applyProtection="1">
      <alignment horizontal="left" vertical="top" wrapText="1"/>
    </xf>
    <xf numFmtId="0" fontId="3" fillId="4" borderId="22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8" xfId="0" applyNumberFormat="1" applyFont="1" applyFill="1" applyBorder="1" applyAlignment="1" applyProtection="1">
      <alignment horizontal="left" vertical="top" wrapText="1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6" fillId="2" borderId="44" xfId="0" applyFont="1" applyFill="1" applyBorder="1" applyAlignment="1">
      <alignment horizontal="right" vertical="center"/>
    </xf>
    <xf numFmtId="0" fontId="6" fillId="2" borderId="45" xfId="0" applyFont="1" applyFill="1" applyBorder="1" applyAlignment="1">
      <alignment horizontal="right" vertical="center"/>
    </xf>
    <xf numFmtId="0" fontId="6" fillId="2" borderId="46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horizontal="center" vertical="center" textRotation="90" wrapText="1"/>
    </xf>
    <xf numFmtId="0" fontId="2" fillId="2" borderId="30" xfId="0" applyFont="1" applyFill="1" applyBorder="1" applyAlignment="1">
      <alignment horizontal="center" vertical="center" textRotation="90" wrapText="1"/>
    </xf>
    <xf numFmtId="0" fontId="2" fillId="2" borderId="41" xfId="0" applyFont="1" applyFill="1" applyBorder="1" applyAlignment="1">
      <alignment horizontal="center" vertical="center" textRotation="90" wrapText="1"/>
    </xf>
    <xf numFmtId="0" fontId="2" fillId="2" borderId="48" xfId="0" applyFont="1" applyFill="1" applyBorder="1" applyAlignment="1">
      <alignment horizontal="center" vertical="center" textRotation="90"/>
    </xf>
    <xf numFmtId="0" fontId="2" fillId="2" borderId="31" xfId="0" applyFont="1" applyFill="1" applyBorder="1" applyAlignment="1">
      <alignment textRotation="90"/>
    </xf>
    <xf numFmtId="0" fontId="2" fillId="2" borderId="49" xfId="0" applyFont="1" applyFill="1" applyBorder="1" applyAlignment="1">
      <alignment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41" xfId="0" applyFont="1" applyFill="1" applyBorder="1" applyAlignment="1">
      <alignment horizontal="center" vertical="center" textRotation="90"/>
    </xf>
    <xf numFmtId="0" fontId="2" fillId="0" borderId="42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3" fillId="2" borderId="33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7" xfId="0" applyFon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right" vertical="center"/>
    </xf>
    <xf numFmtId="0" fontId="2" fillId="2" borderId="39" xfId="0" applyFont="1" applyFill="1" applyBorder="1" applyAlignment="1">
      <alignment horizontal="right" vertical="center"/>
    </xf>
    <xf numFmtId="0" fontId="2" fillId="2" borderId="4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50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51" xfId="0" applyFont="1" applyFill="1" applyBorder="1" applyAlignment="1">
      <alignment horizontal="center" vertical="center" textRotation="90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2" fillId="2" borderId="47" xfId="0" applyFont="1" applyFill="1" applyBorder="1" applyAlignment="1">
      <alignment horizontal="center" vertical="center" textRotation="90"/>
    </xf>
    <xf numFmtId="0" fontId="2" fillId="2" borderId="30" xfId="0" applyFont="1" applyFill="1" applyBorder="1" applyAlignment="1">
      <alignment horizontal="center" vertical="center" textRotation="90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textRotation="90"/>
    </xf>
    <xf numFmtId="0" fontId="2" fillId="2" borderId="57" xfId="0" applyFont="1" applyFill="1" applyBorder="1" applyAlignment="1">
      <alignment horizontal="center" vertical="center" textRotation="9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</cellXfs>
  <cellStyles count="4">
    <cellStyle name="Currency" xfId="1" builtinId="4"/>
    <cellStyle name="Normal" xfId="0" builtinId="0"/>
    <cellStyle name="Normal_WESS CENTRS" xfId="2"/>
    <cellStyle name="Styl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topLeftCell="A70" workbookViewId="0">
      <selection activeCell="R17" sqref="R17"/>
    </sheetView>
  </sheetViews>
  <sheetFormatPr defaultRowHeight="12.75" x14ac:dyDescent="0.2"/>
  <cols>
    <col min="1" max="1" width="4.42578125" style="6" customWidth="1"/>
    <col min="2" max="2" width="4.85546875" style="6" bestFit="1" customWidth="1"/>
    <col min="3" max="3" width="35.85546875" style="6" customWidth="1"/>
    <col min="4" max="4" width="7.85546875" style="6" customWidth="1"/>
    <col min="5" max="6" width="5.85546875" style="6" customWidth="1"/>
    <col min="7" max="7" width="7" style="6" customWidth="1"/>
    <col min="8" max="8" width="6.85546875" style="6" customWidth="1"/>
    <col min="9" max="9" width="6.7109375" style="6" customWidth="1"/>
    <col min="10" max="10" width="5.85546875" style="6" customWidth="1"/>
    <col min="11" max="11" width="7" style="6" customWidth="1"/>
    <col min="12" max="13" width="7.7109375" style="6" customWidth="1"/>
    <col min="14" max="14" width="8.140625" style="6" customWidth="1"/>
    <col min="15" max="15" width="10" style="6" customWidth="1"/>
    <col min="16" max="16" width="10.5703125" style="6" customWidth="1"/>
    <col min="17" max="17" width="12.85546875" style="9" bestFit="1" customWidth="1"/>
    <col min="18" max="16384" width="9.140625" style="9"/>
  </cols>
  <sheetData>
    <row r="1" spans="1:16" ht="15.75" x14ac:dyDescent="0.25">
      <c r="O1" s="205" t="s">
        <v>127</v>
      </c>
      <c r="P1" s="205"/>
    </row>
    <row r="2" spans="1:16" ht="58.5" customHeight="1" x14ac:dyDescent="0.2">
      <c r="M2" s="204" t="s">
        <v>128</v>
      </c>
      <c r="N2" s="204"/>
      <c r="O2" s="204"/>
      <c r="P2" s="204"/>
    </row>
    <row r="3" spans="1:16" ht="15.75" x14ac:dyDescent="0.25">
      <c r="E3" s="151" t="s">
        <v>105</v>
      </c>
    </row>
    <row r="4" spans="1:16" s="3" customFormat="1" ht="21" customHeight="1" x14ac:dyDescent="0.2">
      <c r="A4" s="181" t="s">
        <v>126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s="3" customFormat="1" ht="15" customHeight="1" x14ac:dyDescent="0.2">
      <c r="A5" s="181" t="s">
        <v>69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6" spans="1:16" s="3" customFormat="1" ht="15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3" customFormat="1" ht="13.5" customHeight="1" x14ac:dyDescent="0.25">
      <c r="A7" s="143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144" t="s">
        <v>20</v>
      </c>
      <c r="B8" s="5"/>
      <c r="C8" s="5"/>
      <c r="O8" s="7" t="s">
        <v>0</v>
      </c>
      <c r="P8" s="8" t="s">
        <v>115</v>
      </c>
    </row>
    <row r="9" spans="1:16" x14ac:dyDescent="0.2">
      <c r="A9" s="144" t="s">
        <v>21</v>
      </c>
      <c r="B9" s="5"/>
      <c r="C9" s="5"/>
      <c r="O9" s="7"/>
      <c r="P9" s="8"/>
    </row>
    <row r="10" spans="1:16" s="3" customFormat="1" ht="12.75" customHeight="1" x14ac:dyDescent="0.2">
      <c r="A10" s="143" t="s">
        <v>70</v>
      </c>
      <c r="B10" s="145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"/>
      <c r="P10" s="12"/>
    </row>
    <row r="11" spans="1:16" s="3" customFormat="1" ht="12.75" customHeight="1" x14ac:dyDescent="0.2">
      <c r="A11" s="3" t="s">
        <v>125</v>
      </c>
      <c r="B11" s="145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7"/>
      <c r="P11" s="13"/>
    </row>
    <row r="12" spans="1:16" s="3" customFormat="1" ht="12.75" customHeight="1" x14ac:dyDescent="0.2">
      <c r="A12" s="143" t="s">
        <v>24</v>
      </c>
      <c r="B12" s="145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7"/>
      <c r="P12" s="13"/>
    </row>
    <row r="13" spans="1:16" ht="12.75" customHeight="1" thickBot="1" x14ac:dyDescent="0.3">
      <c r="C13" s="14"/>
      <c r="D13" s="15"/>
      <c r="E13" s="15"/>
      <c r="F13" s="16"/>
      <c r="G13" s="15"/>
      <c r="H13" s="15"/>
      <c r="I13" s="15"/>
      <c r="J13" s="14"/>
      <c r="K13" s="14"/>
      <c r="L13" s="14"/>
      <c r="M13" s="17"/>
      <c r="N13" s="17"/>
      <c r="O13" s="17"/>
      <c r="P13" s="17"/>
    </row>
    <row r="14" spans="1:16" s="3" customFormat="1" ht="12.75" customHeight="1" x14ac:dyDescent="0.25">
      <c r="A14" s="183" t="s">
        <v>1</v>
      </c>
      <c r="B14" s="186" t="s">
        <v>2</v>
      </c>
      <c r="C14" s="186" t="s">
        <v>3</v>
      </c>
      <c r="D14" s="165" t="s">
        <v>4</v>
      </c>
      <c r="E14" s="165" t="s">
        <v>5</v>
      </c>
      <c r="F14" s="168" t="s">
        <v>6</v>
      </c>
      <c r="G14" s="191" t="s">
        <v>116</v>
      </c>
      <c r="H14" s="193" t="s">
        <v>121</v>
      </c>
      <c r="I14" s="193"/>
      <c r="J14" s="193"/>
      <c r="K14" s="194"/>
      <c r="L14" s="195" t="s">
        <v>7</v>
      </c>
      <c r="M14" s="196"/>
      <c r="N14" s="196"/>
      <c r="O14" s="196"/>
      <c r="P14" s="197"/>
    </row>
    <row r="15" spans="1:16" s="3" customFormat="1" ht="12.75" customHeight="1" x14ac:dyDescent="0.25">
      <c r="A15" s="184"/>
      <c r="B15" s="187"/>
      <c r="C15" s="187" t="s">
        <v>8</v>
      </c>
      <c r="D15" s="166" t="s">
        <v>9</v>
      </c>
      <c r="E15" s="166" t="s">
        <v>5</v>
      </c>
      <c r="F15" s="169"/>
      <c r="G15" s="192"/>
      <c r="H15" s="198" t="s">
        <v>117</v>
      </c>
      <c r="I15" s="171" t="s">
        <v>118</v>
      </c>
      <c r="J15" s="171" t="s">
        <v>119</v>
      </c>
      <c r="K15" s="171" t="s">
        <v>120</v>
      </c>
      <c r="L15" s="171" t="s">
        <v>10</v>
      </c>
      <c r="M15" s="171" t="s">
        <v>117</v>
      </c>
      <c r="N15" s="171" t="s">
        <v>118</v>
      </c>
      <c r="O15" s="171" t="s">
        <v>119</v>
      </c>
      <c r="P15" s="189" t="s">
        <v>120</v>
      </c>
    </row>
    <row r="16" spans="1:16" s="3" customFormat="1" ht="101.25" customHeight="1" thickBot="1" x14ac:dyDescent="0.3">
      <c r="A16" s="185"/>
      <c r="B16" s="188"/>
      <c r="C16" s="188"/>
      <c r="D16" s="167"/>
      <c r="E16" s="167"/>
      <c r="F16" s="170"/>
      <c r="G16" s="172"/>
      <c r="H16" s="199"/>
      <c r="I16" s="172"/>
      <c r="J16" s="172"/>
      <c r="K16" s="172"/>
      <c r="L16" s="172"/>
      <c r="M16" s="172"/>
      <c r="N16" s="172"/>
      <c r="O16" s="172"/>
      <c r="P16" s="190"/>
    </row>
    <row r="17" spans="1:16" s="3" customFormat="1" ht="13.5" customHeight="1" thickBot="1" x14ac:dyDescent="0.3">
      <c r="A17" s="61">
        <v>1</v>
      </c>
      <c r="B17" s="62">
        <v>2</v>
      </c>
      <c r="C17" s="62">
        <v>3</v>
      </c>
      <c r="D17" s="62">
        <v>4</v>
      </c>
      <c r="E17" s="62">
        <v>5</v>
      </c>
      <c r="F17" s="62">
        <v>6</v>
      </c>
      <c r="G17" s="62">
        <v>7</v>
      </c>
      <c r="H17" s="62">
        <v>8</v>
      </c>
      <c r="I17" s="62">
        <v>9</v>
      </c>
      <c r="J17" s="62">
        <v>10</v>
      </c>
      <c r="K17" s="62">
        <v>11</v>
      </c>
      <c r="L17" s="62">
        <v>12</v>
      </c>
      <c r="M17" s="62">
        <v>13</v>
      </c>
      <c r="N17" s="62">
        <v>14</v>
      </c>
      <c r="O17" s="62">
        <v>15</v>
      </c>
      <c r="P17" s="63">
        <v>16</v>
      </c>
    </row>
    <row r="18" spans="1:16" s="3" customFormat="1" ht="25.5" customHeight="1" x14ac:dyDescent="0.25">
      <c r="A18" s="154"/>
      <c r="B18" s="155"/>
      <c r="C18" s="156" t="s">
        <v>124</v>
      </c>
      <c r="D18" s="155"/>
      <c r="E18" s="155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8"/>
    </row>
    <row r="19" spans="1:16" s="3" customFormat="1" ht="25.5" customHeight="1" x14ac:dyDescent="0.25">
      <c r="A19" s="94">
        <v>1</v>
      </c>
      <c r="B19" s="65"/>
      <c r="C19" s="19" t="s">
        <v>71</v>
      </c>
      <c r="D19" s="20" t="s">
        <v>11</v>
      </c>
      <c r="E19" s="24">
        <v>24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7"/>
    </row>
    <row r="20" spans="1:16" s="3" customFormat="1" ht="15" customHeight="1" x14ac:dyDescent="0.25">
      <c r="A20" s="94">
        <v>2</v>
      </c>
      <c r="B20" s="65"/>
      <c r="C20" s="19" t="s">
        <v>72</v>
      </c>
      <c r="D20" s="20" t="s">
        <v>22</v>
      </c>
      <c r="E20" s="24">
        <v>48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7"/>
    </row>
    <row r="21" spans="1:16" s="3" customFormat="1" ht="13.5" customHeight="1" x14ac:dyDescent="0.25">
      <c r="A21" s="94">
        <v>3</v>
      </c>
      <c r="B21" s="65"/>
      <c r="C21" s="19" t="s">
        <v>74</v>
      </c>
      <c r="D21" s="24" t="s">
        <v>22</v>
      </c>
      <c r="E21" s="24">
        <v>48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7"/>
    </row>
    <row r="22" spans="1:16" s="3" customFormat="1" ht="13.5" customHeight="1" x14ac:dyDescent="0.25">
      <c r="A22" s="94">
        <v>4</v>
      </c>
      <c r="B22" s="65"/>
      <c r="C22" s="19" t="s">
        <v>73</v>
      </c>
      <c r="D22" s="24" t="s">
        <v>11</v>
      </c>
      <c r="E22" s="25">
        <v>18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7"/>
    </row>
    <row r="23" spans="1:16" s="3" customFormat="1" ht="27" customHeight="1" x14ac:dyDescent="0.25">
      <c r="A23" s="94">
        <v>5</v>
      </c>
      <c r="B23" s="19"/>
      <c r="C23" s="19" t="s">
        <v>75</v>
      </c>
      <c r="D23" s="24" t="s">
        <v>11</v>
      </c>
      <c r="E23" s="25">
        <v>18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7"/>
    </row>
    <row r="24" spans="1:16" s="3" customFormat="1" ht="15.75" customHeight="1" x14ac:dyDescent="0.25">
      <c r="A24" s="94">
        <v>6</v>
      </c>
      <c r="B24" s="65"/>
      <c r="C24" s="121" t="s">
        <v>51</v>
      </c>
      <c r="D24" s="20" t="s">
        <v>11</v>
      </c>
      <c r="E24" s="24">
        <v>14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7"/>
    </row>
    <row r="25" spans="1:16" s="3" customFormat="1" ht="15.75" customHeight="1" x14ac:dyDescent="0.25">
      <c r="A25" s="94">
        <v>7</v>
      </c>
      <c r="B25" s="65"/>
      <c r="C25" s="121" t="s">
        <v>97</v>
      </c>
      <c r="D25" s="146" t="s">
        <v>11</v>
      </c>
      <c r="E25" s="147">
        <v>22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7"/>
    </row>
    <row r="26" spans="1:16" s="3" customFormat="1" ht="26.25" customHeight="1" x14ac:dyDescent="0.25">
      <c r="A26" s="94">
        <v>8</v>
      </c>
      <c r="B26" s="65"/>
      <c r="C26" s="115" t="s">
        <v>76</v>
      </c>
      <c r="D26" s="146" t="s">
        <v>22</v>
      </c>
      <c r="E26" s="147">
        <v>48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7"/>
    </row>
    <row r="27" spans="1:16" s="3" customFormat="1" ht="26.25" customHeight="1" x14ac:dyDescent="0.25">
      <c r="A27" s="94">
        <v>9</v>
      </c>
      <c r="B27" s="65"/>
      <c r="C27" s="137" t="s">
        <v>79</v>
      </c>
      <c r="D27" s="146" t="s">
        <v>25</v>
      </c>
      <c r="E27" s="147">
        <v>24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7"/>
    </row>
    <row r="28" spans="1:16" s="3" customFormat="1" ht="14.25" customHeight="1" x14ac:dyDescent="0.25">
      <c r="A28" s="94">
        <v>10</v>
      </c>
      <c r="B28" s="65"/>
      <c r="C28" s="70" t="s">
        <v>27</v>
      </c>
      <c r="D28" s="71" t="s">
        <v>25</v>
      </c>
      <c r="E28" s="71">
        <v>1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7"/>
    </row>
    <row r="29" spans="1:16" s="3" customFormat="1" ht="13.5" customHeight="1" x14ac:dyDescent="0.25">
      <c r="A29" s="94">
        <v>11</v>
      </c>
      <c r="B29" s="65"/>
      <c r="C29" s="19" t="s">
        <v>77</v>
      </c>
      <c r="D29" s="24" t="s">
        <v>25</v>
      </c>
      <c r="E29" s="24">
        <v>1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7"/>
    </row>
    <row r="30" spans="1:16" s="3" customFormat="1" ht="15.75" customHeight="1" x14ac:dyDescent="0.25">
      <c r="A30" s="94">
        <v>12</v>
      </c>
      <c r="B30" s="59"/>
      <c r="C30" s="19" t="s">
        <v>26</v>
      </c>
      <c r="D30" s="24" t="s">
        <v>25</v>
      </c>
      <c r="E30" s="24">
        <v>1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7"/>
    </row>
    <row r="31" spans="1:16" s="3" customFormat="1" ht="25.5" customHeight="1" x14ac:dyDescent="0.25">
      <c r="A31" s="153">
        <v>13</v>
      </c>
      <c r="B31" s="148"/>
      <c r="C31" s="112" t="s">
        <v>104</v>
      </c>
      <c r="D31" s="148"/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50"/>
    </row>
    <row r="32" spans="1:16" s="3" customFormat="1" ht="14.25" customHeight="1" x14ac:dyDescent="0.25">
      <c r="A32" s="94">
        <v>14</v>
      </c>
      <c r="B32" s="59"/>
      <c r="C32" s="19" t="s">
        <v>80</v>
      </c>
      <c r="D32" s="24" t="s">
        <v>11</v>
      </c>
      <c r="E32" s="24">
        <v>2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7"/>
    </row>
    <row r="33" spans="1:16" s="3" customFormat="1" ht="28.5" customHeight="1" x14ac:dyDescent="0.25">
      <c r="A33" s="94">
        <v>15</v>
      </c>
      <c r="B33" s="59"/>
      <c r="C33" s="19" t="s">
        <v>81</v>
      </c>
      <c r="D33" s="24" t="s">
        <v>25</v>
      </c>
      <c r="E33" s="24">
        <v>1</v>
      </c>
      <c r="F33" s="60"/>
      <c r="G33" s="60"/>
      <c r="H33" s="60"/>
      <c r="I33" s="60"/>
      <c r="J33" s="60"/>
      <c r="K33" s="20"/>
      <c r="L33" s="60"/>
      <c r="M33" s="60"/>
      <c r="N33" s="60"/>
      <c r="O33" s="60"/>
      <c r="P33" s="67"/>
    </row>
    <row r="34" spans="1:16" s="3" customFormat="1" ht="13.5" customHeight="1" x14ac:dyDescent="0.25">
      <c r="A34" s="94">
        <v>16</v>
      </c>
      <c r="B34" s="59"/>
      <c r="C34" s="19" t="s">
        <v>82</v>
      </c>
      <c r="D34" s="24" t="s">
        <v>25</v>
      </c>
      <c r="E34" s="24">
        <v>2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7"/>
    </row>
    <row r="35" spans="1:16" s="3" customFormat="1" ht="24" customHeight="1" x14ac:dyDescent="0.25">
      <c r="A35" s="94">
        <v>17</v>
      </c>
      <c r="B35" s="59"/>
      <c r="C35" s="19" t="s">
        <v>98</v>
      </c>
      <c r="D35" s="24" t="s">
        <v>11</v>
      </c>
      <c r="E35" s="24">
        <v>2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7"/>
    </row>
    <row r="36" spans="1:16" s="3" customFormat="1" ht="13.5" customHeight="1" x14ac:dyDescent="0.25">
      <c r="A36" s="94">
        <v>18</v>
      </c>
      <c r="B36" s="59"/>
      <c r="C36" s="19" t="s">
        <v>83</v>
      </c>
      <c r="D36" s="24" t="s">
        <v>25</v>
      </c>
      <c r="E36" s="24">
        <v>1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7"/>
    </row>
    <row r="37" spans="1:16" s="3" customFormat="1" ht="15" customHeight="1" x14ac:dyDescent="0.25">
      <c r="A37" s="153">
        <v>19</v>
      </c>
      <c r="B37" s="116"/>
      <c r="C37" s="112" t="s">
        <v>111</v>
      </c>
      <c r="D37" s="117"/>
      <c r="E37" s="117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50"/>
    </row>
    <row r="38" spans="1:16" s="3" customFormat="1" ht="27.75" customHeight="1" x14ac:dyDescent="0.25">
      <c r="A38" s="94">
        <v>20</v>
      </c>
      <c r="B38" s="114"/>
      <c r="C38" s="115" t="s">
        <v>84</v>
      </c>
      <c r="D38" s="125" t="s">
        <v>11</v>
      </c>
      <c r="E38" s="113">
        <v>10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7"/>
    </row>
    <row r="39" spans="1:16" s="3" customFormat="1" ht="26.25" customHeight="1" x14ac:dyDescent="0.25">
      <c r="A39" s="94">
        <v>21</v>
      </c>
      <c r="B39" s="114"/>
      <c r="C39" s="19" t="s">
        <v>85</v>
      </c>
      <c r="D39" s="20" t="s">
        <v>11</v>
      </c>
      <c r="E39" s="113">
        <v>8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7"/>
    </row>
    <row r="40" spans="1:16" s="3" customFormat="1" ht="24" customHeight="1" x14ac:dyDescent="0.25">
      <c r="A40" s="94">
        <v>22</v>
      </c>
      <c r="B40" s="126"/>
      <c r="C40" s="19" t="s">
        <v>110</v>
      </c>
      <c r="D40" s="20" t="s">
        <v>25</v>
      </c>
      <c r="E40" s="125">
        <v>14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7"/>
    </row>
    <row r="41" spans="1:16" s="3" customFormat="1" ht="27" customHeight="1" x14ac:dyDescent="0.25">
      <c r="A41" s="94">
        <v>23</v>
      </c>
      <c r="B41" s="126"/>
      <c r="C41" s="152" t="s">
        <v>106</v>
      </c>
      <c r="D41" s="20" t="s">
        <v>11</v>
      </c>
      <c r="E41" s="125">
        <v>4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7"/>
    </row>
    <row r="42" spans="1:16" s="3" customFormat="1" ht="16.5" customHeight="1" x14ac:dyDescent="0.25">
      <c r="A42" s="94">
        <v>24</v>
      </c>
      <c r="B42" s="126"/>
      <c r="C42" s="152" t="s">
        <v>107</v>
      </c>
      <c r="D42" s="20" t="s">
        <v>22</v>
      </c>
      <c r="E42" s="125">
        <v>28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7"/>
    </row>
    <row r="43" spans="1:16" s="73" customFormat="1" ht="15" customHeight="1" x14ac:dyDescent="0.25">
      <c r="A43" s="153">
        <v>25</v>
      </c>
      <c r="B43" s="116"/>
      <c r="C43" s="112" t="s">
        <v>43</v>
      </c>
      <c r="D43" s="117"/>
      <c r="E43" s="117"/>
      <c r="F43" s="128"/>
      <c r="G43" s="129"/>
      <c r="H43" s="129"/>
      <c r="I43" s="129"/>
      <c r="J43" s="129"/>
      <c r="K43" s="129"/>
      <c r="L43" s="129"/>
      <c r="M43" s="129"/>
      <c r="N43" s="129"/>
      <c r="O43" s="129"/>
      <c r="P43" s="130"/>
    </row>
    <row r="44" spans="1:16" s="3" customFormat="1" ht="13.5" customHeight="1" x14ac:dyDescent="0.2">
      <c r="A44" s="94">
        <v>26</v>
      </c>
      <c r="B44" s="114"/>
      <c r="C44" s="118" t="s">
        <v>44</v>
      </c>
      <c r="D44" s="113" t="s">
        <v>42</v>
      </c>
      <c r="E44" s="113">
        <v>52</v>
      </c>
      <c r="F44" s="65"/>
      <c r="G44" s="65"/>
      <c r="H44" s="65"/>
      <c r="I44" s="65"/>
      <c r="J44" s="65"/>
      <c r="K44" s="65"/>
      <c r="L44" s="66"/>
      <c r="M44" s="66"/>
      <c r="N44" s="66"/>
      <c r="O44" s="66"/>
      <c r="P44" s="69"/>
    </row>
    <row r="45" spans="1:16" s="3" customFormat="1" ht="13.5" customHeight="1" x14ac:dyDescent="0.2">
      <c r="A45" s="94">
        <v>27</v>
      </c>
      <c r="B45" s="114"/>
      <c r="C45" s="118" t="s">
        <v>64</v>
      </c>
      <c r="D45" s="113" t="s">
        <v>22</v>
      </c>
      <c r="E45" s="113">
        <v>46</v>
      </c>
      <c r="F45" s="65"/>
      <c r="G45" s="65"/>
      <c r="H45" s="65"/>
      <c r="I45" s="65"/>
      <c r="J45" s="65"/>
      <c r="K45" s="65"/>
      <c r="L45" s="64"/>
      <c r="M45" s="66"/>
      <c r="N45" s="66"/>
      <c r="O45" s="66"/>
      <c r="P45" s="69"/>
    </row>
    <row r="46" spans="1:16" s="3" customFormat="1" ht="27.75" customHeight="1" x14ac:dyDescent="0.2">
      <c r="A46" s="94">
        <v>28</v>
      </c>
      <c r="B46" s="114"/>
      <c r="C46" s="118" t="s">
        <v>45</v>
      </c>
      <c r="D46" s="113" t="s">
        <v>11</v>
      </c>
      <c r="E46" s="113">
        <v>14</v>
      </c>
      <c r="F46" s="65"/>
      <c r="G46" s="65"/>
      <c r="H46" s="65"/>
      <c r="I46" s="65"/>
      <c r="J46" s="65"/>
      <c r="K46" s="65"/>
      <c r="L46" s="66"/>
      <c r="M46" s="66"/>
      <c r="N46" s="66"/>
      <c r="O46" s="66"/>
      <c r="P46" s="69"/>
    </row>
    <row r="47" spans="1:16" s="3" customFormat="1" ht="27" customHeight="1" x14ac:dyDescent="0.2">
      <c r="A47" s="94">
        <v>29</v>
      </c>
      <c r="B47" s="120"/>
      <c r="C47" s="118" t="s">
        <v>46</v>
      </c>
      <c r="D47" s="119" t="s">
        <v>22</v>
      </c>
      <c r="E47" s="119">
        <v>48</v>
      </c>
      <c r="F47" s="65"/>
      <c r="G47" s="65"/>
      <c r="H47" s="65"/>
      <c r="I47" s="65"/>
      <c r="J47" s="65"/>
      <c r="K47" s="65"/>
      <c r="L47" s="66"/>
      <c r="M47" s="66"/>
      <c r="N47" s="66"/>
      <c r="O47" s="66"/>
      <c r="P47" s="69"/>
    </row>
    <row r="48" spans="1:16" s="3" customFormat="1" ht="13.5" customHeight="1" x14ac:dyDescent="0.2">
      <c r="A48" s="94">
        <v>30</v>
      </c>
      <c r="B48" s="120"/>
      <c r="C48" s="118" t="s">
        <v>47</v>
      </c>
      <c r="D48" s="113" t="s">
        <v>11</v>
      </c>
      <c r="E48" s="119">
        <v>6</v>
      </c>
      <c r="F48" s="65"/>
      <c r="G48" s="65"/>
      <c r="H48" s="65"/>
      <c r="I48" s="65"/>
      <c r="J48" s="65"/>
      <c r="K48" s="65"/>
      <c r="L48" s="66"/>
      <c r="M48" s="66"/>
      <c r="N48" s="66"/>
      <c r="O48" s="66"/>
      <c r="P48" s="69"/>
    </row>
    <row r="49" spans="1:16" s="3" customFormat="1" ht="13.5" customHeight="1" x14ac:dyDescent="0.2">
      <c r="A49" s="94">
        <v>31</v>
      </c>
      <c r="B49" s="120"/>
      <c r="C49" s="118" t="s">
        <v>48</v>
      </c>
      <c r="D49" s="119" t="s">
        <v>25</v>
      </c>
      <c r="E49" s="119">
        <v>1</v>
      </c>
      <c r="F49" s="65"/>
      <c r="G49" s="65"/>
      <c r="H49" s="65"/>
      <c r="I49" s="65"/>
      <c r="J49" s="65"/>
      <c r="K49" s="65"/>
      <c r="L49" s="66"/>
      <c r="M49" s="66"/>
      <c r="N49" s="66"/>
      <c r="O49" s="66"/>
      <c r="P49" s="69"/>
    </row>
    <row r="50" spans="1:16" s="3" customFormat="1" ht="15" customHeight="1" x14ac:dyDescent="0.2">
      <c r="A50" s="94">
        <v>32</v>
      </c>
      <c r="B50" s="114"/>
      <c r="C50" s="115" t="s">
        <v>27</v>
      </c>
      <c r="D50" s="113" t="s">
        <v>25</v>
      </c>
      <c r="E50" s="113">
        <v>1</v>
      </c>
      <c r="F50" s="65"/>
      <c r="G50" s="65"/>
      <c r="H50" s="65"/>
      <c r="I50" s="65"/>
      <c r="J50" s="65"/>
      <c r="K50" s="65"/>
      <c r="L50" s="66"/>
      <c r="M50" s="66"/>
      <c r="N50" s="66"/>
      <c r="O50" s="66"/>
      <c r="P50" s="69"/>
    </row>
    <row r="51" spans="1:16" s="3" customFormat="1" ht="25.5" customHeight="1" x14ac:dyDescent="0.2">
      <c r="A51" s="94">
        <v>33</v>
      </c>
      <c r="B51" s="114"/>
      <c r="C51" s="118" t="s">
        <v>49</v>
      </c>
      <c r="D51" s="113" t="s">
        <v>11</v>
      </c>
      <c r="E51" s="113">
        <v>14</v>
      </c>
      <c r="F51" s="65"/>
      <c r="G51" s="65"/>
      <c r="H51" s="65"/>
      <c r="I51" s="65"/>
      <c r="J51" s="65"/>
      <c r="K51" s="65"/>
      <c r="L51" s="66"/>
      <c r="M51" s="66"/>
      <c r="N51" s="66"/>
      <c r="O51" s="66"/>
      <c r="P51" s="69"/>
    </row>
    <row r="52" spans="1:16" s="3" customFormat="1" ht="15.75" customHeight="1" x14ac:dyDescent="0.2">
      <c r="A52" s="94">
        <v>34</v>
      </c>
      <c r="B52" s="114"/>
      <c r="C52" s="121" t="s">
        <v>50</v>
      </c>
      <c r="D52" s="113" t="s">
        <v>11</v>
      </c>
      <c r="E52" s="113">
        <v>14</v>
      </c>
      <c r="F52" s="65"/>
      <c r="G52" s="65"/>
      <c r="H52" s="65"/>
      <c r="I52" s="65"/>
      <c r="J52" s="65"/>
      <c r="K52" s="65"/>
      <c r="L52" s="66"/>
      <c r="M52" s="66"/>
      <c r="N52" s="66"/>
      <c r="O52" s="66"/>
      <c r="P52" s="69"/>
    </row>
    <row r="53" spans="1:16" s="3" customFormat="1" ht="15.75" customHeight="1" x14ac:dyDescent="0.2">
      <c r="A53" s="94">
        <v>35</v>
      </c>
      <c r="B53" s="126"/>
      <c r="C53" s="115" t="s">
        <v>109</v>
      </c>
      <c r="D53" s="125" t="s">
        <v>42</v>
      </c>
      <c r="E53" s="125">
        <v>6</v>
      </c>
      <c r="F53" s="65"/>
      <c r="G53" s="65"/>
      <c r="H53" s="65"/>
      <c r="I53" s="65"/>
      <c r="J53" s="65"/>
      <c r="K53" s="65"/>
      <c r="L53" s="66"/>
      <c r="M53" s="66"/>
      <c r="N53" s="66"/>
      <c r="O53" s="66"/>
      <c r="P53" s="69"/>
    </row>
    <row r="54" spans="1:16" s="3" customFormat="1" ht="13.5" customHeight="1" x14ac:dyDescent="0.2">
      <c r="A54" s="94">
        <v>36</v>
      </c>
      <c r="B54" s="114"/>
      <c r="C54" s="121" t="s">
        <v>51</v>
      </c>
      <c r="D54" s="113" t="s">
        <v>11</v>
      </c>
      <c r="E54" s="113">
        <v>14</v>
      </c>
      <c r="F54" s="65"/>
      <c r="G54" s="65"/>
      <c r="H54" s="65"/>
      <c r="I54" s="65"/>
      <c r="J54" s="65"/>
      <c r="K54" s="65"/>
      <c r="L54" s="66"/>
      <c r="M54" s="66"/>
      <c r="N54" s="66"/>
      <c r="O54" s="66"/>
      <c r="P54" s="69"/>
    </row>
    <row r="55" spans="1:16" s="3" customFormat="1" ht="27.75" customHeight="1" x14ac:dyDescent="0.2">
      <c r="A55" s="94">
        <v>37</v>
      </c>
      <c r="B55" s="114"/>
      <c r="C55" s="115" t="s">
        <v>108</v>
      </c>
      <c r="D55" s="113" t="s">
        <v>22</v>
      </c>
      <c r="E55" s="113">
        <v>48</v>
      </c>
      <c r="F55" s="65"/>
      <c r="G55" s="65"/>
      <c r="H55" s="72"/>
      <c r="I55" s="65"/>
      <c r="J55" s="65"/>
      <c r="K55" s="65"/>
      <c r="L55" s="66"/>
      <c r="M55" s="66"/>
      <c r="N55" s="66"/>
      <c r="O55" s="66"/>
      <c r="P55" s="69"/>
    </row>
    <row r="56" spans="1:16" s="3" customFormat="1" ht="26.25" customHeight="1" x14ac:dyDescent="0.25">
      <c r="A56" s="94">
        <v>38</v>
      </c>
      <c r="B56" s="114"/>
      <c r="C56" s="115" t="s">
        <v>65</v>
      </c>
      <c r="D56" s="113" t="s">
        <v>42</v>
      </c>
      <c r="E56" s="113">
        <v>52</v>
      </c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68"/>
    </row>
    <row r="57" spans="1:16" s="73" customFormat="1" ht="15" customHeight="1" x14ac:dyDescent="0.25">
      <c r="A57" s="94">
        <v>39</v>
      </c>
      <c r="B57" s="114"/>
      <c r="C57" s="115" t="s">
        <v>52</v>
      </c>
      <c r="D57" s="113" t="s">
        <v>53</v>
      </c>
      <c r="E57" s="113">
        <v>2</v>
      </c>
      <c r="F57" s="122"/>
      <c r="G57" s="123"/>
      <c r="H57" s="123"/>
      <c r="I57" s="123"/>
      <c r="J57" s="123"/>
      <c r="K57" s="123"/>
      <c r="L57" s="123"/>
      <c r="M57" s="123"/>
      <c r="N57" s="123"/>
      <c r="O57" s="123"/>
      <c r="P57" s="124"/>
    </row>
    <row r="58" spans="1:16" s="3" customFormat="1" ht="15" customHeight="1" x14ac:dyDescent="0.25">
      <c r="A58" s="153">
        <v>40</v>
      </c>
      <c r="B58" s="116"/>
      <c r="C58" s="112" t="s">
        <v>86</v>
      </c>
      <c r="D58" s="117"/>
      <c r="E58" s="117"/>
      <c r="F58" s="131"/>
      <c r="G58" s="131"/>
      <c r="H58" s="131"/>
      <c r="I58" s="131"/>
      <c r="J58" s="131"/>
      <c r="K58" s="131"/>
      <c r="L58" s="131"/>
      <c r="M58" s="132"/>
      <c r="N58" s="132"/>
      <c r="O58" s="132"/>
      <c r="P58" s="133"/>
    </row>
    <row r="59" spans="1:16" s="3" customFormat="1" ht="15" customHeight="1" x14ac:dyDescent="0.25">
      <c r="A59" s="94">
        <v>41</v>
      </c>
      <c r="B59" s="114"/>
      <c r="C59" s="118" t="s">
        <v>87</v>
      </c>
      <c r="D59" s="125" t="s">
        <v>22</v>
      </c>
      <c r="E59" s="113">
        <v>6</v>
      </c>
      <c r="F59" s="59"/>
      <c r="G59" s="59"/>
      <c r="H59" s="59"/>
      <c r="I59" s="59"/>
      <c r="J59" s="59"/>
      <c r="K59" s="59"/>
      <c r="L59" s="59"/>
      <c r="M59" s="71"/>
      <c r="N59" s="71"/>
      <c r="O59" s="71"/>
      <c r="P59" s="111"/>
    </row>
    <row r="60" spans="1:16" s="3" customFormat="1" ht="16.5" customHeight="1" x14ac:dyDescent="0.25">
      <c r="A60" s="94">
        <v>42</v>
      </c>
      <c r="B60" s="114"/>
      <c r="C60" s="118" t="s">
        <v>88</v>
      </c>
      <c r="D60" s="125" t="s">
        <v>22</v>
      </c>
      <c r="E60" s="119">
        <v>8</v>
      </c>
      <c r="F60" s="59"/>
      <c r="G60" s="59"/>
      <c r="H60" s="59"/>
      <c r="I60" s="59"/>
      <c r="J60" s="59"/>
      <c r="K60" s="59"/>
      <c r="L60" s="59"/>
      <c r="M60" s="71"/>
      <c r="N60" s="71"/>
      <c r="O60" s="71"/>
      <c r="P60" s="111"/>
    </row>
    <row r="61" spans="1:16" s="3" customFormat="1" ht="14.25" customHeight="1" x14ac:dyDescent="0.25">
      <c r="A61" s="94">
        <v>43</v>
      </c>
      <c r="B61" s="114"/>
      <c r="C61" s="139" t="s">
        <v>89</v>
      </c>
      <c r="D61" s="20" t="s">
        <v>22</v>
      </c>
      <c r="E61" s="119">
        <v>10</v>
      </c>
      <c r="F61" s="59"/>
      <c r="G61" s="59"/>
      <c r="H61" s="59"/>
      <c r="I61" s="59"/>
      <c r="J61" s="59"/>
      <c r="K61" s="59"/>
      <c r="L61" s="59"/>
      <c r="M61" s="71"/>
      <c r="N61" s="71"/>
      <c r="O61" s="71"/>
      <c r="P61" s="111"/>
    </row>
    <row r="62" spans="1:16" s="3" customFormat="1" ht="12" customHeight="1" x14ac:dyDescent="0.25">
      <c r="A62" s="94">
        <v>44</v>
      </c>
      <c r="B62" s="126"/>
      <c r="C62" s="139" t="s">
        <v>90</v>
      </c>
      <c r="D62" s="20" t="s">
        <v>11</v>
      </c>
      <c r="E62" s="119">
        <v>12</v>
      </c>
      <c r="F62" s="59"/>
      <c r="G62" s="59"/>
      <c r="H62" s="59"/>
      <c r="I62" s="59"/>
      <c r="J62" s="59"/>
      <c r="K62" s="59"/>
      <c r="L62" s="59"/>
      <c r="M62" s="71"/>
      <c r="N62" s="71"/>
      <c r="O62" s="71"/>
      <c r="P62" s="111"/>
    </row>
    <row r="63" spans="1:16" s="3" customFormat="1" ht="12" customHeight="1" x14ac:dyDescent="0.25">
      <c r="A63" s="94">
        <v>45</v>
      </c>
      <c r="B63" s="126"/>
      <c r="C63" s="139" t="s">
        <v>78</v>
      </c>
      <c r="D63" s="20" t="s">
        <v>11</v>
      </c>
      <c r="E63" s="119">
        <v>6</v>
      </c>
      <c r="F63" s="59"/>
      <c r="G63" s="59"/>
      <c r="H63" s="59"/>
      <c r="I63" s="59"/>
      <c r="J63" s="59"/>
      <c r="K63" s="59"/>
      <c r="L63" s="59"/>
      <c r="M63" s="71"/>
      <c r="N63" s="71"/>
      <c r="O63" s="71"/>
      <c r="P63" s="111"/>
    </row>
    <row r="64" spans="1:16" s="3" customFormat="1" ht="12" customHeight="1" x14ac:dyDescent="0.25">
      <c r="A64" s="94">
        <v>46</v>
      </c>
      <c r="B64" s="126"/>
      <c r="C64" s="139" t="s">
        <v>93</v>
      </c>
      <c r="D64" s="20" t="s">
        <v>11</v>
      </c>
      <c r="E64" s="119">
        <v>8</v>
      </c>
      <c r="F64" s="59"/>
      <c r="G64" s="59"/>
      <c r="H64" s="59"/>
      <c r="I64" s="59"/>
      <c r="J64" s="59"/>
      <c r="K64" s="59"/>
      <c r="L64" s="59"/>
      <c r="M64" s="71"/>
      <c r="N64" s="71"/>
      <c r="O64" s="71"/>
      <c r="P64" s="111"/>
    </row>
    <row r="65" spans="1:16" s="3" customFormat="1" ht="12" customHeight="1" x14ac:dyDescent="0.25">
      <c r="A65" s="94">
        <v>47</v>
      </c>
      <c r="B65" s="126"/>
      <c r="C65" s="139" t="s">
        <v>92</v>
      </c>
      <c r="D65" s="20" t="s">
        <v>11</v>
      </c>
      <c r="E65" s="119">
        <v>12</v>
      </c>
      <c r="F65" s="59"/>
      <c r="G65" s="59"/>
      <c r="H65" s="59"/>
      <c r="I65" s="59"/>
      <c r="J65" s="59"/>
      <c r="K65" s="59"/>
      <c r="L65" s="59"/>
      <c r="M65" s="71"/>
      <c r="N65" s="71"/>
      <c r="O65" s="71"/>
      <c r="P65" s="111"/>
    </row>
    <row r="66" spans="1:16" s="3" customFormat="1" ht="12" customHeight="1" x14ac:dyDescent="0.25">
      <c r="A66" s="94">
        <v>48</v>
      </c>
      <c r="B66" s="126"/>
      <c r="C66" s="139" t="s">
        <v>91</v>
      </c>
      <c r="D66" s="20" t="s">
        <v>11</v>
      </c>
      <c r="E66" s="119">
        <v>14</v>
      </c>
      <c r="F66" s="59"/>
      <c r="G66" s="59"/>
      <c r="H66" s="59"/>
      <c r="I66" s="59"/>
      <c r="J66" s="59"/>
      <c r="K66" s="59"/>
      <c r="L66" s="59"/>
      <c r="M66" s="71"/>
      <c r="N66" s="71"/>
      <c r="O66" s="71"/>
      <c r="P66" s="111"/>
    </row>
    <row r="67" spans="1:16" s="3" customFormat="1" ht="13.5" customHeight="1" x14ac:dyDescent="0.25">
      <c r="A67" s="94">
        <v>49</v>
      </c>
      <c r="B67" s="114"/>
      <c r="C67" s="118" t="s">
        <v>54</v>
      </c>
      <c r="D67" s="113" t="s">
        <v>11</v>
      </c>
      <c r="E67" s="113">
        <v>15</v>
      </c>
      <c r="F67" s="59"/>
      <c r="G67" s="59"/>
      <c r="H67" s="59"/>
      <c r="I67" s="59"/>
      <c r="J67" s="59"/>
      <c r="K67" s="59"/>
      <c r="L67" s="59"/>
      <c r="M67" s="71"/>
      <c r="N67" s="71"/>
      <c r="O67" s="71"/>
      <c r="P67" s="111"/>
    </row>
    <row r="68" spans="1:16" s="3" customFormat="1" ht="13.5" customHeight="1" x14ac:dyDescent="0.25">
      <c r="A68" s="94">
        <v>50</v>
      </c>
      <c r="B68" s="114"/>
      <c r="C68" s="118" t="s">
        <v>55</v>
      </c>
      <c r="D68" s="113" t="s">
        <v>11</v>
      </c>
      <c r="E68" s="113">
        <v>15</v>
      </c>
      <c r="F68" s="59"/>
      <c r="G68" s="59"/>
      <c r="H68" s="59"/>
      <c r="I68" s="59"/>
      <c r="J68" s="59"/>
      <c r="K68" s="59"/>
      <c r="L68" s="59"/>
      <c r="M68" s="71"/>
      <c r="N68" s="71"/>
      <c r="O68" s="71"/>
      <c r="P68" s="111"/>
    </row>
    <row r="69" spans="1:16" s="3" customFormat="1" ht="13.5" customHeight="1" x14ac:dyDescent="0.25">
      <c r="A69" s="94">
        <v>51</v>
      </c>
      <c r="B69" s="126"/>
      <c r="C69" s="118" t="s">
        <v>95</v>
      </c>
      <c r="D69" s="125" t="s">
        <v>11</v>
      </c>
      <c r="E69" s="125">
        <v>23</v>
      </c>
      <c r="F69" s="59"/>
      <c r="G69" s="59"/>
      <c r="H69" s="59"/>
      <c r="I69" s="59"/>
      <c r="J69" s="59"/>
      <c r="K69" s="59"/>
      <c r="L69" s="59"/>
      <c r="M69" s="71"/>
      <c r="N69" s="71"/>
      <c r="O69" s="71"/>
      <c r="P69" s="111"/>
    </row>
    <row r="70" spans="1:16" s="3" customFormat="1" ht="13.5" customHeight="1" x14ac:dyDescent="0.25">
      <c r="A70" s="94">
        <v>52</v>
      </c>
      <c r="B70" s="126"/>
      <c r="C70" s="118" t="s">
        <v>96</v>
      </c>
      <c r="D70" s="125" t="s">
        <v>11</v>
      </c>
      <c r="E70" s="125">
        <v>15</v>
      </c>
      <c r="F70" s="59"/>
      <c r="G70" s="59"/>
      <c r="H70" s="59"/>
      <c r="I70" s="59"/>
      <c r="J70" s="59"/>
      <c r="K70" s="59"/>
      <c r="L70" s="59"/>
      <c r="M70" s="71"/>
      <c r="N70" s="71"/>
      <c r="O70" s="71"/>
      <c r="P70" s="111"/>
    </row>
    <row r="71" spans="1:16" s="3" customFormat="1" ht="13.5" customHeight="1" x14ac:dyDescent="0.25">
      <c r="A71" s="94">
        <v>53</v>
      </c>
      <c r="B71" s="114"/>
      <c r="C71" s="118" t="s">
        <v>94</v>
      </c>
      <c r="D71" s="113" t="s">
        <v>56</v>
      </c>
      <c r="E71" s="113">
        <v>8</v>
      </c>
      <c r="F71" s="59"/>
      <c r="G71" s="59"/>
      <c r="H71" s="59"/>
      <c r="I71" s="59"/>
      <c r="J71" s="59"/>
      <c r="K71" s="59"/>
      <c r="L71" s="59"/>
      <c r="M71" s="71"/>
      <c r="N71" s="71"/>
      <c r="O71" s="71"/>
      <c r="P71" s="111"/>
    </row>
    <row r="72" spans="1:16" s="3" customFormat="1" ht="13.5" customHeight="1" x14ac:dyDescent="0.25">
      <c r="A72" s="94">
        <v>54</v>
      </c>
      <c r="B72" s="126"/>
      <c r="C72" s="118" t="s">
        <v>122</v>
      </c>
      <c r="D72" s="125" t="s">
        <v>11</v>
      </c>
      <c r="E72" s="125">
        <v>18</v>
      </c>
      <c r="F72" s="59"/>
      <c r="G72" s="59"/>
      <c r="H72" s="59"/>
      <c r="I72" s="59"/>
      <c r="J72" s="59"/>
      <c r="K72" s="59"/>
      <c r="L72" s="59"/>
      <c r="M72" s="71"/>
      <c r="N72" s="71"/>
      <c r="O72" s="71"/>
      <c r="P72" s="111"/>
    </row>
    <row r="73" spans="1:16" s="3" customFormat="1" ht="13.5" customHeight="1" x14ac:dyDescent="0.25">
      <c r="A73" s="94">
        <v>55</v>
      </c>
      <c r="B73" s="126"/>
      <c r="C73" s="118" t="s">
        <v>99</v>
      </c>
      <c r="D73" s="125" t="s">
        <v>11</v>
      </c>
      <c r="E73" s="125">
        <v>18</v>
      </c>
      <c r="F73" s="59"/>
      <c r="G73" s="59"/>
      <c r="H73" s="59"/>
      <c r="I73" s="59"/>
      <c r="J73" s="59"/>
      <c r="K73" s="59"/>
      <c r="L73" s="59"/>
      <c r="M73" s="71"/>
      <c r="N73" s="71"/>
      <c r="O73" s="71"/>
      <c r="P73" s="111"/>
    </row>
    <row r="74" spans="1:16" s="3" customFormat="1" ht="13.5" customHeight="1" x14ac:dyDescent="0.25">
      <c r="A74" s="94">
        <v>56</v>
      </c>
      <c r="B74" s="126"/>
      <c r="C74" s="118" t="s">
        <v>102</v>
      </c>
      <c r="D74" s="125" t="s">
        <v>11</v>
      </c>
      <c r="E74" s="125">
        <v>9</v>
      </c>
      <c r="F74" s="59"/>
      <c r="G74" s="59"/>
      <c r="H74" s="59"/>
      <c r="I74" s="59"/>
      <c r="J74" s="59"/>
      <c r="K74" s="59"/>
      <c r="L74" s="59"/>
      <c r="M74" s="71"/>
      <c r="N74" s="71"/>
      <c r="O74" s="71"/>
      <c r="P74" s="111"/>
    </row>
    <row r="75" spans="1:16" s="3" customFormat="1" ht="13.5" customHeight="1" x14ac:dyDescent="0.25">
      <c r="A75" s="94">
        <v>57</v>
      </c>
      <c r="B75" s="126"/>
      <c r="C75" s="118" t="s">
        <v>101</v>
      </c>
      <c r="D75" s="125" t="s">
        <v>11</v>
      </c>
      <c r="E75" s="125">
        <v>9</v>
      </c>
      <c r="F75" s="59"/>
      <c r="G75" s="59"/>
      <c r="H75" s="59"/>
      <c r="I75" s="59"/>
      <c r="J75" s="59"/>
      <c r="K75" s="59"/>
      <c r="L75" s="59"/>
      <c r="M75" s="71"/>
      <c r="N75" s="71"/>
      <c r="O75" s="71"/>
      <c r="P75" s="111"/>
    </row>
    <row r="76" spans="1:16" s="3" customFormat="1" ht="25.5" customHeight="1" x14ac:dyDescent="0.25">
      <c r="A76" s="94">
        <v>58</v>
      </c>
      <c r="B76" s="140"/>
      <c r="C76" s="121" t="s">
        <v>103</v>
      </c>
      <c r="D76" s="119" t="s">
        <v>11</v>
      </c>
      <c r="E76" s="119">
        <v>2</v>
      </c>
      <c r="F76" s="59"/>
      <c r="G76" s="59"/>
      <c r="H76" s="59"/>
      <c r="I76" s="59"/>
      <c r="J76" s="59"/>
      <c r="K76" s="59"/>
      <c r="L76" s="59"/>
      <c r="M76" s="71"/>
      <c r="N76" s="71"/>
      <c r="O76" s="71"/>
      <c r="P76" s="111"/>
    </row>
    <row r="77" spans="1:16" s="3" customFormat="1" ht="13.5" customHeight="1" x14ac:dyDescent="0.25">
      <c r="A77" s="94">
        <v>59</v>
      </c>
      <c r="B77" s="114"/>
      <c r="C77" s="118" t="s">
        <v>57</v>
      </c>
      <c r="D77" s="127" t="s">
        <v>25</v>
      </c>
      <c r="E77" s="113">
        <v>1</v>
      </c>
      <c r="F77" s="59"/>
      <c r="G77" s="59"/>
      <c r="H77" s="59"/>
      <c r="I77" s="59"/>
      <c r="J77" s="59"/>
      <c r="K77" s="59"/>
      <c r="L77" s="59"/>
      <c r="M77" s="71"/>
      <c r="N77" s="71"/>
      <c r="O77" s="71"/>
      <c r="P77" s="111"/>
    </row>
    <row r="78" spans="1:16" s="3" customFormat="1" ht="13.5" customHeight="1" x14ac:dyDescent="0.25">
      <c r="A78" s="94">
        <v>60</v>
      </c>
      <c r="B78" s="126"/>
      <c r="C78" s="118" t="s">
        <v>27</v>
      </c>
      <c r="D78" s="127" t="s">
        <v>25</v>
      </c>
      <c r="E78" s="125">
        <v>1</v>
      </c>
      <c r="F78" s="59"/>
      <c r="G78" s="59"/>
      <c r="H78" s="59"/>
      <c r="I78" s="59"/>
      <c r="J78" s="59"/>
      <c r="K78" s="59"/>
      <c r="L78" s="59"/>
      <c r="M78" s="71"/>
      <c r="N78" s="71"/>
      <c r="O78" s="71"/>
      <c r="P78" s="111"/>
    </row>
    <row r="79" spans="1:16" s="3" customFormat="1" ht="13.5" customHeight="1" x14ac:dyDescent="0.25">
      <c r="A79" s="94">
        <v>61</v>
      </c>
      <c r="B79" s="126"/>
      <c r="C79" s="115" t="s">
        <v>58</v>
      </c>
      <c r="D79" s="125" t="s">
        <v>42</v>
      </c>
      <c r="E79" s="125">
        <v>2</v>
      </c>
      <c r="F79" s="59"/>
      <c r="G79" s="59"/>
      <c r="H79" s="59"/>
      <c r="I79" s="59"/>
      <c r="J79" s="59"/>
      <c r="K79" s="59"/>
      <c r="L79" s="59"/>
      <c r="M79" s="71"/>
      <c r="N79" s="71"/>
      <c r="O79" s="71"/>
      <c r="P79" s="111"/>
    </row>
    <row r="80" spans="1:16" s="3" customFormat="1" ht="13.5" customHeight="1" x14ac:dyDescent="0.25">
      <c r="A80" s="94">
        <v>62</v>
      </c>
      <c r="B80" s="114"/>
      <c r="C80" s="118" t="s">
        <v>100</v>
      </c>
      <c r="D80" s="127" t="s">
        <v>25</v>
      </c>
      <c r="E80" s="113">
        <v>1</v>
      </c>
      <c r="F80" s="59"/>
      <c r="G80" s="59"/>
      <c r="H80" s="59"/>
      <c r="I80" s="59"/>
      <c r="J80" s="59"/>
      <c r="K80" s="59"/>
      <c r="L80" s="59"/>
      <c r="M80" s="71"/>
      <c r="N80" s="71"/>
      <c r="O80" s="71"/>
      <c r="P80" s="111"/>
    </row>
    <row r="81" spans="1:17" s="18" customFormat="1" ht="15" customHeight="1" x14ac:dyDescent="0.25">
      <c r="A81" s="94">
        <v>63</v>
      </c>
      <c r="B81" s="134"/>
      <c r="C81" s="115" t="s">
        <v>59</v>
      </c>
      <c r="D81" s="135" t="s">
        <v>56</v>
      </c>
      <c r="E81" s="135">
        <v>1</v>
      </c>
      <c r="F81" s="21"/>
      <c r="G81" s="23"/>
      <c r="H81" s="22"/>
      <c r="I81" s="21"/>
      <c r="J81" s="21"/>
      <c r="K81" s="22"/>
      <c r="L81" s="23"/>
      <c r="M81" s="23"/>
      <c r="N81" s="23"/>
      <c r="O81" s="23"/>
      <c r="P81" s="57"/>
    </row>
    <row r="82" spans="1:17" s="18" customFormat="1" ht="15.75" customHeight="1" x14ac:dyDescent="0.25">
      <c r="A82" s="94">
        <v>64</v>
      </c>
      <c r="B82" s="134"/>
      <c r="C82" s="115" t="s">
        <v>60</v>
      </c>
      <c r="D82" s="127" t="s">
        <v>25</v>
      </c>
      <c r="E82" s="127">
        <v>1</v>
      </c>
      <c r="F82" s="21"/>
      <c r="G82" s="23"/>
      <c r="H82" s="22"/>
      <c r="I82" s="21"/>
      <c r="J82" s="21"/>
      <c r="K82" s="22"/>
      <c r="L82" s="23"/>
      <c r="M82" s="23"/>
      <c r="N82" s="23"/>
      <c r="O82" s="23"/>
      <c r="P82" s="57"/>
    </row>
    <row r="83" spans="1:17" s="18" customFormat="1" ht="25.5" customHeight="1" x14ac:dyDescent="0.25">
      <c r="A83" s="94">
        <v>65</v>
      </c>
      <c r="B83" s="134"/>
      <c r="C83" s="115" t="s">
        <v>66</v>
      </c>
      <c r="D83" s="127" t="s">
        <v>25</v>
      </c>
      <c r="E83" s="135">
        <v>1</v>
      </c>
      <c r="F83" s="21"/>
      <c r="G83" s="23"/>
      <c r="H83" s="22"/>
      <c r="I83" s="21"/>
      <c r="J83" s="21"/>
      <c r="K83" s="22"/>
      <c r="L83" s="23"/>
      <c r="M83" s="23"/>
      <c r="N83" s="23"/>
      <c r="O83" s="23"/>
      <c r="P83" s="57"/>
    </row>
    <row r="84" spans="1:17" s="18" customFormat="1" ht="13.5" customHeight="1" x14ac:dyDescent="0.25">
      <c r="A84" s="94">
        <v>66</v>
      </c>
      <c r="B84" s="134"/>
      <c r="C84" s="115" t="s">
        <v>61</v>
      </c>
      <c r="D84" s="127" t="s">
        <v>25</v>
      </c>
      <c r="E84" s="135">
        <v>2</v>
      </c>
      <c r="F84" s="21"/>
      <c r="G84" s="23"/>
      <c r="H84" s="22"/>
      <c r="I84" s="21"/>
      <c r="J84" s="21"/>
      <c r="K84" s="22"/>
      <c r="L84" s="23"/>
      <c r="M84" s="23"/>
      <c r="N84" s="23"/>
      <c r="O84" s="23"/>
      <c r="P84" s="57"/>
    </row>
    <row r="85" spans="1:17" s="18" customFormat="1" ht="14.25" customHeight="1" x14ac:dyDescent="0.25">
      <c r="A85" s="94">
        <v>67</v>
      </c>
      <c r="B85" s="136"/>
      <c r="C85" s="115" t="s">
        <v>52</v>
      </c>
      <c r="D85" s="125" t="s">
        <v>67</v>
      </c>
      <c r="E85" s="138">
        <v>2</v>
      </c>
      <c r="F85" s="21"/>
      <c r="G85" s="23"/>
      <c r="H85" s="22"/>
      <c r="I85" s="21"/>
      <c r="J85" s="21"/>
      <c r="K85" s="22"/>
      <c r="L85" s="23"/>
      <c r="M85" s="23"/>
      <c r="N85" s="23"/>
      <c r="O85" s="23"/>
      <c r="P85" s="57"/>
    </row>
    <row r="86" spans="1:17" s="18" customFormat="1" ht="13.5" customHeight="1" x14ac:dyDescent="0.25">
      <c r="A86" s="94">
        <v>68</v>
      </c>
      <c r="B86" s="134"/>
      <c r="C86" s="115" t="s">
        <v>62</v>
      </c>
      <c r="D86" s="113" t="s">
        <v>63</v>
      </c>
      <c r="E86" s="135"/>
      <c r="F86" s="21"/>
      <c r="G86" s="23"/>
      <c r="H86" s="22"/>
      <c r="I86" s="21"/>
      <c r="J86" s="21"/>
      <c r="K86" s="22"/>
      <c r="L86" s="23"/>
      <c r="M86" s="23"/>
      <c r="N86" s="23"/>
      <c r="O86" s="23"/>
      <c r="P86" s="57"/>
    </row>
    <row r="87" spans="1:17" s="3" customFormat="1" ht="13.5" customHeight="1" thickBot="1" x14ac:dyDescent="0.25">
      <c r="A87" s="175" t="s">
        <v>12</v>
      </c>
      <c r="B87" s="176"/>
      <c r="C87" s="176"/>
      <c r="D87" s="176"/>
      <c r="E87" s="176"/>
      <c r="F87" s="176"/>
      <c r="G87" s="176"/>
      <c r="H87" s="176"/>
      <c r="I87" s="176"/>
      <c r="J87" s="176"/>
      <c r="K87" s="177"/>
      <c r="L87" s="26"/>
      <c r="M87" s="26">
        <f>SUM(M23:M80)</f>
        <v>0</v>
      </c>
      <c r="N87" s="26">
        <f>SUM(N23:N80)</f>
        <v>0</v>
      </c>
      <c r="O87" s="26">
        <f>SUM(O23:O80)</f>
        <v>0</v>
      </c>
      <c r="P87" s="58">
        <f>SUM(P23:P80)</f>
        <v>0</v>
      </c>
    </row>
    <row r="88" spans="1:17" s="3" customFormat="1" ht="13.5" customHeight="1" thickBot="1" x14ac:dyDescent="0.3">
      <c r="A88" s="178" t="s">
        <v>13</v>
      </c>
      <c r="B88" s="179"/>
      <c r="C88" s="179"/>
      <c r="D88" s="179"/>
      <c r="E88" s="179"/>
      <c r="F88" s="179"/>
      <c r="G88" s="179"/>
      <c r="H88" s="179"/>
      <c r="I88" s="179"/>
      <c r="J88" s="180"/>
      <c r="K88" s="43" t="s">
        <v>41</v>
      </c>
      <c r="L88" s="44"/>
      <c r="M88" s="45"/>
      <c r="N88" s="56">
        <f>SUM(N87*0.05)</f>
        <v>0</v>
      </c>
      <c r="O88" s="46"/>
      <c r="P88" s="50"/>
    </row>
    <row r="89" spans="1:17" s="3" customFormat="1" ht="15.95" customHeight="1" thickTop="1" x14ac:dyDescent="0.25">
      <c r="A89" s="162" t="s">
        <v>14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4"/>
      <c r="M89" s="27"/>
      <c r="N89" s="27"/>
      <c r="O89" s="47"/>
      <c r="P89" s="55">
        <f>SUM(P87+N88)</f>
        <v>0</v>
      </c>
      <c r="Q89" s="54"/>
    </row>
    <row r="90" spans="1:17" x14ac:dyDescent="0.2">
      <c r="A90" s="159" t="s">
        <v>15</v>
      </c>
      <c r="B90" s="160"/>
      <c r="C90" s="161"/>
      <c r="D90" s="29" t="s">
        <v>41</v>
      </c>
      <c r="E90" s="30"/>
      <c r="F90" s="30"/>
      <c r="G90" s="30"/>
      <c r="H90" s="30"/>
      <c r="I90" s="30"/>
      <c r="J90" s="30"/>
      <c r="K90" s="30"/>
      <c r="L90" s="31"/>
      <c r="M90" s="31"/>
      <c r="N90" s="31"/>
      <c r="O90" s="31"/>
      <c r="P90" s="51">
        <f>SUM(P89*0.1)</f>
        <v>0</v>
      </c>
    </row>
    <row r="91" spans="1:17" s="33" customFormat="1" x14ac:dyDescent="0.2">
      <c r="A91" s="173" t="s">
        <v>16</v>
      </c>
      <c r="B91" s="174"/>
      <c r="C91" s="174"/>
      <c r="D91" s="32"/>
      <c r="E91" s="30"/>
      <c r="F91" s="30"/>
      <c r="G91" s="30"/>
      <c r="H91" s="30"/>
      <c r="I91" s="30"/>
      <c r="J91" s="30"/>
      <c r="K91" s="30"/>
      <c r="L91" s="31"/>
      <c r="M91" s="31"/>
      <c r="N91" s="31"/>
      <c r="O91" s="48"/>
      <c r="P91" s="52"/>
    </row>
    <row r="92" spans="1:17" s="33" customFormat="1" x14ac:dyDescent="0.2">
      <c r="A92" s="159" t="s">
        <v>17</v>
      </c>
      <c r="B92" s="160"/>
      <c r="C92" s="161"/>
      <c r="D92" s="29" t="s">
        <v>41</v>
      </c>
      <c r="E92" s="30"/>
      <c r="F92" s="30"/>
      <c r="G92" s="30"/>
      <c r="H92" s="30"/>
      <c r="I92" s="30"/>
      <c r="J92" s="30"/>
      <c r="K92" s="30"/>
      <c r="L92" s="31"/>
      <c r="M92" s="31"/>
      <c r="N92" s="31"/>
      <c r="O92" s="48"/>
      <c r="P92" s="51">
        <f>SUM(P89*0.08)</f>
        <v>0</v>
      </c>
    </row>
    <row r="93" spans="1:17" s="33" customFormat="1" x14ac:dyDescent="0.2">
      <c r="A93" s="159" t="s">
        <v>18</v>
      </c>
      <c r="B93" s="160"/>
      <c r="C93" s="161"/>
      <c r="D93" s="34">
        <v>0.2409</v>
      </c>
      <c r="E93" s="30"/>
      <c r="F93" s="30"/>
      <c r="G93" s="30"/>
      <c r="H93" s="30"/>
      <c r="I93" s="30"/>
      <c r="J93" s="30"/>
      <c r="K93" s="30"/>
      <c r="L93" s="31"/>
      <c r="M93" s="31"/>
      <c r="N93" s="31"/>
      <c r="O93" s="48"/>
      <c r="P93" s="51">
        <f>SUM(M87*0.2409)</f>
        <v>0</v>
      </c>
    </row>
    <row r="94" spans="1:17" s="33" customFormat="1" ht="13.5" thickBot="1" x14ac:dyDescent="0.25">
      <c r="A94" s="91"/>
      <c r="B94" s="92"/>
      <c r="C94" s="92" t="s">
        <v>23</v>
      </c>
      <c r="D94" s="93"/>
      <c r="E94" s="35"/>
      <c r="F94" s="35"/>
      <c r="G94" s="35"/>
      <c r="H94" s="35"/>
      <c r="I94" s="35"/>
      <c r="J94" s="35"/>
      <c r="K94" s="35"/>
      <c r="L94" s="36"/>
      <c r="M94" s="36"/>
      <c r="N94" s="36"/>
      <c r="O94" s="49"/>
      <c r="P94" s="53">
        <f>SUM(P89:P93)</f>
        <v>0</v>
      </c>
    </row>
    <row r="95" spans="1:17" s="3" customFormat="1" ht="15.95" customHeight="1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8"/>
      <c r="M95" s="39"/>
      <c r="N95" s="39"/>
      <c r="O95" s="39"/>
      <c r="P95" s="40"/>
      <c r="Q95" s="28"/>
    </row>
    <row r="96" spans="1:17" s="3" customFormat="1" ht="15.95" customHeight="1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8"/>
      <c r="M96" s="39"/>
      <c r="N96" s="39"/>
      <c r="O96" s="39"/>
      <c r="P96" s="40"/>
      <c r="Q96" s="28"/>
    </row>
    <row r="97" spans="1:17" s="3" customFormat="1" ht="15.95" customHeight="1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8"/>
      <c r="M97" s="39"/>
      <c r="N97" s="39"/>
      <c r="O97" s="39"/>
      <c r="P97" s="40"/>
      <c r="Q97" s="28"/>
    </row>
    <row r="98" spans="1:17" x14ac:dyDescent="0.2">
      <c r="L98" s="41"/>
      <c r="M98" s="41"/>
      <c r="N98" s="41"/>
      <c r="O98" s="41"/>
      <c r="P98" s="41"/>
    </row>
    <row r="99" spans="1:17" s="33" customForma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41"/>
      <c r="M99" s="41"/>
      <c r="N99" s="41"/>
      <c r="O99" s="42"/>
      <c r="P99" s="8"/>
    </row>
    <row r="100" spans="1:17" s="33" customForma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41"/>
      <c r="M100" s="41"/>
      <c r="N100" s="41"/>
      <c r="O100" s="42"/>
      <c r="P100" s="8"/>
    </row>
  </sheetData>
  <mergeCells count="29">
    <mergeCell ref="O1:P1"/>
    <mergeCell ref="M2:P2"/>
    <mergeCell ref="A4:P4"/>
    <mergeCell ref="A5:P5"/>
    <mergeCell ref="A14:A16"/>
    <mergeCell ref="B14:B16"/>
    <mergeCell ref="C14:C16"/>
    <mergeCell ref="D14:D16"/>
    <mergeCell ref="P15:P16"/>
    <mergeCell ref="G14:G16"/>
    <mergeCell ref="H14:K14"/>
    <mergeCell ref="L14:P14"/>
    <mergeCell ref="H15:H16"/>
    <mergeCell ref="J15:J16"/>
    <mergeCell ref="K15:K16"/>
    <mergeCell ref="M15:M16"/>
    <mergeCell ref="N15:N16"/>
    <mergeCell ref="O15:O16"/>
    <mergeCell ref="A92:C92"/>
    <mergeCell ref="A93:C93"/>
    <mergeCell ref="A89:L89"/>
    <mergeCell ref="E14:E16"/>
    <mergeCell ref="F14:F16"/>
    <mergeCell ref="A90:C90"/>
    <mergeCell ref="I15:I16"/>
    <mergeCell ref="L15:L16"/>
    <mergeCell ref="A91:C91"/>
    <mergeCell ref="A87:K87"/>
    <mergeCell ref="A88:J88"/>
  </mergeCells>
  <phoneticPr fontId="0" type="noConversion"/>
  <pageMargins left="0.25" right="0.24" top="0.68" bottom="0.6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4" workbookViewId="0">
      <selection activeCell="B18" sqref="B18"/>
    </sheetView>
  </sheetViews>
  <sheetFormatPr defaultRowHeight="15.75" x14ac:dyDescent="0.25"/>
  <cols>
    <col min="1" max="1" width="9.140625" style="74"/>
    <col min="2" max="2" width="62.28515625" style="74" customWidth="1"/>
    <col min="3" max="3" width="20.85546875" style="75" customWidth="1"/>
    <col min="4" max="5" width="9.140625" style="74" customWidth="1"/>
    <col min="6" max="6" width="11" style="74" customWidth="1"/>
    <col min="7" max="7" width="10.5703125" style="74" customWidth="1"/>
    <col min="8" max="16384" width="9.140625" style="74"/>
  </cols>
  <sheetData>
    <row r="1" spans="1:14" ht="18.75" x14ac:dyDescent="0.25">
      <c r="B1" s="76"/>
    </row>
    <row r="2" spans="1:14" x14ac:dyDescent="0.25">
      <c r="B2" s="200"/>
      <c r="C2" s="201"/>
    </row>
    <row r="3" spans="1:14" ht="18.75" x14ac:dyDescent="0.25">
      <c r="B3" s="76"/>
    </row>
    <row r="4" spans="1:14" ht="18.75" x14ac:dyDescent="0.25">
      <c r="B4" s="76"/>
    </row>
    <row r="5" spans="1:14" ht="18.75" x14ac:dyDescent="0.25">
      <c r="B5" s="76"/>
    </row>
    <row r="6" spans="1:14" ht="18.75" x14ac:dyDescent="0.25">
      <c r="B6" s="76"/>
    </row>
    <row r="7" spans="1:14" ht="25.5" x14ac:dyDescent="0.25">
      <c r="B7" s="77"/>
    </row>
    <row r="8" spans="1:14" ht="20.25" x14ac:dyDescent="0.25">
      <c r="B8" s="78" t="s">
        <v>113</v>
      </c>
    </row>
    <row r="9" spans="1:14" ht="18.75" x14ac:dyDescent="0.25">
      <c r="B9" s="79"/>
    </row>
    <row r="10" spans="1:14" ht="18.75" x14ac:dyDescent="0.25">
      <c r="B10" s="80" t="s">
        <v>28</v>
      </c>
      <c r="C10" s="81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18.75" x14ac:dyDescent="0.25">
      <c r="B11" s="80" t="s">
        <v>68</v>
      </c>
      <c r="C11" s="8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8.75" x14ac:dyDescent="0.25">
      <c r="B12" s="80" t="s">
        <v>40</v>
      </c>
      <c r="C12" s="81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x14ac:dyDescent="0.25">
      <c r="B13" s="82"/>
      <c r="C13" s="81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x14ac:dyDescent="0.25">
      <c r="B14" s="82"/>
      <c r="C14" s="81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 ht="16.5" thickBot="1" x14ac:dyDescent="0.3">
      <c r="B15" s="202" t="s">
        <v>112</v>
      </c>
      <c r="C15" s="203"/>
    </row>
    <row r="16" spans="1:14" x14ac:dyDescent="0.25">
      <c r="A16" s="95" t="s">
        <v>29</v>
      </c>
      <c r="B16" s="96" t="s">
        <v>30</v>
      </c>
      <c r="C16" s="97" t="s">
        <v>31</v>
      </c>
    </row>
    <row r="17" spans="1:6" x14ac:dyDescent="0.25">
      <c r="A17" s="98" t="s">
        <v>32</v>
      </c>
      <c r="B17" s="85" t="s">
        <v>33</v>
      </c>
      <c r="C17" s="99" t="s">
        <v>114</v>
      </c>
    </row>
    <row r="18" spans="1:6" x14ac:dyDescent="0.25">
      <c r="A18" s="142">
        <v>1</v>
      </c>
      <c r="B18" s="141" t="s">
        <v>123</v>
      </c>
      <c r="C18" s="100">
        <v>0</v>
      </c>
      <c r="F18" s="84"/>
    </row>
    <row r="19" spans="1:6" x14ac:dyDescent="0.25">
      <c r="A19" s="83">
        <v>2</v>
      </c>
      <c r="B19" s="141" t="s">
        <v>104</v>
      </c>
      <c r="C19" s="100">
        <v>0</v>
      </c>
      <c r="F19" s="84"/>
    </row>
    <row r="20" spans="1:6" x14ac:dyDescent="0.25">
      <c r="A20" s="83">
        <v>3</v>
      </c>
      <c r="B20" s="141" t="s">
        <v>111</v>
      </c>
      <c r="C20" s="100">
        <v>0</v>
      </c>
      <c r="F20" s="84"/>
    </row>
    <row r="21" spans="1:6" x14ac:dyDescent="0.25">
      <c r="A21" s="83">
        <v>4</v>
      </c>
      <c r="B21" s="141" t="s">
        <v>43</v>
      </c>
      <c r="C21" s="100">
        <v>0</v>
      </c>
      <c r="F21" s="84"/>
    </row>
    <row r="22" spans="1:6" x14ac:dyDescent="0.25">
      <c r="A22" s="85">
        <v>5</v>
      </c>
      <c r="B22" s="141" t="s">
        <v>86</v>
      </c>
      <c r="C22" s="100">
        <v>0</v>
      </c>
      <c r="F22" s="84"/>
    </row>
    <row r="23" spans="1:6" x14ac:dyDescent="0.25">
      <c r="A23" s="101"/>
      <c r="B23" s="86" t="s">
        <v>12</v>
      </c>
      <c r="C23" s="102">
        <v>0</v>
      </c>
    </row>
    <row r="24" spans="1:6" x14ac:dyDescent="0.25">
      <c r="A24" s="101"/>
      <c r="B24" s="87" t="s">
        <v>34</v>
      </c>
      <c r="C24" s="103">
        <v>0</v>
      </c>
    </row>
    <row r="25" spans="1:6" x14ac:dyDescent="0.25">
      <c r="A25" s="104"/>
      <c r="B25" s="88" t="s">
        <v>35</v>
      </c>
      <c r="C25" s="105">
        <v>0</v>
      </c>
    </row>
    <row r="26" spans="1:6" x14ac:dyDescent="0.25">
      <c r="A26" s="106"/>
      <c r="B26" s="89" t="s">
        <v>36</v>
      </c>
      <c r="C26" s="107">
        <v>0</v>
      </c>
    </row>
    <row r="27" spans="1:6" ht="16.5" thickBot="1" x14ac:dyDescent="0.3">
      <c r="A27" s="108"/>
      <c r="B27" s="109" t="s">
        <v>12</v>
      </c>
      <c r="C27" s="110">
        <v>0</v>
      </c>
    </row>
    <row r="29" spans="1:6" x14ac:dyDescent="0.25">
      <c r="B29" s="90" t="s">
        <v>37</v>
      </c>
    </row>
    <row r="30" spans="1:6" x14ac:dyDescent="0.25">
      <c r="B30" s="75" t="s">
        <v>38</v>
      </c>
    </row>
    <row r="31" spans="1:6" x14ac:dyDescent="0.25">
      <c r="B31" s="75" t="s">
        <v>39</v>
      </c>
    </row>
    <row r="35" spans="2:2" x14ac:dyDescent="0.25">
      <c r="B35" s="75"/>
    </row>
    <row r="42" spans="2:2" x14ac:dyDescent="0.25">
      <c r="B42" s="75"/>
    </row>
  </sheetData>
  <mergeCells count="2">
    <mergeCell ref="B2:C2"/>
    <mergeCell ref="B15:C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Teh_spec</vt:lpstr>
      <vt:lpstr>koptame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 Taranda</dc:creator>
  <cp:lastModifiedBy>Anita Sinta</cp:lastModifiedBy>
  <cp:lastPrinted>2012-10-04T06:38:44Z</cp:lastPrinted>
  <dcterms:created xsi:type="dcterms:W3CDTF">2011-08-26T07:33:44Z</dcterms:created>
  <dcterms:modified xsi:type="dcterms:W3CDTF">2014-05-19T06:36:39Z</dcterms:modified>
</cp:coreProperties>
</file>