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Šī_darbgrāmata" defaultThemeVersion="124226"/>
  <bookViews>
    <workbookView xWindow="120" yWindow="30" windowWidth="12390" windowHeight="8580"/>
  </bookViews>
  <sheets>
    <sheet name=" Veidlapa1(pb)" sheetId="9" r:id="rId1"/>
  </sheets>
  <definedNames>
    <definedName name="_xlnm.Print_Titles" localSheetId="0">' Veidlapa1(pb)'!$6:$7</definedName>
  </definedNames>
  <calcPr calcId="145621"/>
</workbook>
</file>

<file path=xl/calcChain.xml><?xml version="1.0" encoding="utf-8"?>
<calcChain xmlns="http://schemas.openxmlformats.org/spreadsheetml/2006/main">
  <c r="F66" i="9" l="1"/>
  <c r="H63" i="9"/>
  <c r="G63" i="9"/>
  <c r="F63" i="9"/>
  <c r="H60" i="9"/>
  <c r="G60" i="9"/>
  <c r="F60" i="9"/>
  <c r="H52" i="9"/>
  <c r="H51" i="9" s="1"/>
  <c r="H49" i="9" s="1"/>
  <c r="G52" i="9"/>
  <c r="G51" i="9" s="1"/>
  <c r="G49" i="9" s="1"/>
  <c r="F52" i="9"/>
  <c r="F51" i="9" s="1"/>
  <c r="F49" i="9" s="1"/>
  <c r="H46" i="9"/>
  <c r="G46" i="9"/>
  <c r="F46" i="9"/>
  <c r="H41" i="9"/>
  <c r="H39" i="9" s="1"/>
  <c r="G41" i="9"/>
  <c r="G39" i="9" s="1"/>
  <c r="F41" i="9"/>
  <c r="F39" i="9" s="1"/>
  <c r="H35" i="9"/>
  <c r="G35" i="9"/>
  <c r="F35" i="9"/>
  <c r="H32" i="9"/>
  <c r="G32" i="9"/>
  <c r="F32" i="9"/>
  <c r="H27" i="9"/>
  <c r="G27" i="9"/>
  <c r="F27" i="9"/>
  <c r="H19" i="9"/>
  <c r="H18" i="9" s="1"/>
  <c r="H17" i="9" s="1"/>
  <c r="H16" i="9" s="1"/>
  <c r="H12" i="9" s="1"/>
  <c r="G19" i="9"/>
  <c r="G18" i="9" s="1"/>
  <c r="G17" i="9" s="1"/>
  <c r="G16" i="9" s="1"/>
  <c r="G12" i="9" s="1"/>
  <c r="F19" i="9"/>
  <c r="F18" i="9" s="1"/>
  <c r="F17" i="9" s="1"/>
  <c r="F16" i="9" s="1"/>
  <c r="F12" i="9" s="1"/>
  <c r="E46" i="9"/>
  <c r="E66" i="9"/>
  <c r="E63" i="9"/>
  <c r="E60" i="9"/>
  <c r="E52" i="9"/>
  <c r="E51" i="9" s="1"/>
  <c r="E49" i="9" s="1"/>
  <c r="E41" i="9"/>
  <c r="E39" i="9" s="1"/>
  <c r="E35" i="9"/>
  <c r="E32" i="9"/>
  <c r="E27" i="9"/>
  <c r="E22" i="9"/>
  <c r="E19" i="9"/>
  <c r="E18" i="9" s="1"/>
  <c r="E17" i="9" s="1"/>
  <c r="E16" i="9" s="1"/>
  <c r="E12" i="9" s="1"/>
  <c r="E59" i="9" l="1"/>
  <c r="F38" i="9"/>
  <c r="F26" i="9" s="1"/>
  <c r="F25" i="9" s="1"/>
  <c r="G38" i="9"/>
  <c r="E38" i="9"/>
  <c r="E26" i="9" s="1"/>
  <c r="H59" i="9"/>
  <c r="F59" i="9"/>
  <c r="H38" i="9"/>
  <c r="H26" i="9" s="1"/>
  <c r="H25" i="9" s="1"/>
  <c r="G26" i="9"/>
  <c r="G25" i="9" s="1"/>
  <c r="E25" i="9"/>
</calcChain>
</file>

<file path=xl/sharedStrings.xml><?xml version="1.0" encoding="utf-8"?>
<sst xmlns="http://schemas.openxmlformats.org/spreadsheetml/2006/main" count="180" uniqueCount="130">
  <si>
    <t> Uzturēšanas izdevumu atmaksa valsts budžetam</t>
  </si>
  <si>
    <t>B200</t>
  </si>
  <si>
    <t>B210</t>
  </si>
  <si>
    <t>Valsts pamatbudžeta savstarpējie transferti</t>
  </si>
  <si>
    <t>7.0.</t>
  </si>
  <si>
    <t>Vispārējā kārtībā sadalāmā dotācija no vispārējiem ieņēmumiem</t>
  </si>
  <si>
    <t>1000 - 9000</t>
  </si>
  <si>
    <t>1.0.</t>
  </si>
  <si>
    <t>1000 - 4000; 6000 - 7000</t>
  </si>
  <si>
    <t>1.1.</t>
  </si>
  <si>
    <t>1000 - 2000</t>
  </si>
  <si>
    <t xml:space="preserve">   Atalgojums</t>
  </si>
  <si>
    <t>1.2.</t>
  </si>
  <si>
    <t>1.3.</t>
  </si>
  <si>
    <t>3000; 6000</t>
  </si>
  <si>
    <t>Subsīdijas, dotācijas un sociālie pabalsti</t>
  </si>
  <si>
    <t>1.4.</t>
  </si>
  <si>
    <t>7600 - 7700</t>
  </si>
  <si>
    <t>1.5.</t>
  </si>
  <si>
    <t>7100 - 7500</t>
  </si>
  <si>
    <t>Uzturēšanas izdevumu transferti</t>
  </si>
  <si>
    <t> Valsts budžeta uzturēšanas izdevumu transferti</t>
  </si>
  <si>
    <t xml:space="preserve">   Valsts budžeta uzturēšanas izdevumu transferti no valsts pamatbudžeta uz valsts speciālo budžetu</t>
  </si>
  <si>
    <t xml:space="preserve">   Valsts budžeta uzturēšanas izdevumu transferti no valsts pamatbudžeta uz valsts pamatbudžetu</t>
  </si>
  <si>
    <t xml:space="preserve">      Valsts budžeta uzturēšanas izdevumu transferti no valsts pamatbudžeta dotācijas no vispārējiem ieņēmumiem uz valsts pamatbudžetu</t>
  </si>
  <si>
    <t xml:space="preserve">      Valsts budžeta uzturēšanas izdevumu transferti no valsts pamatbudžeta ārvalstu finanšu palīdzības līdzekļiem uz valsts pamatbudžetu</t>
  </si>
  <si>
    <t>2.0.</t>
  </si>
  <si>
    <t>5000; 9000</t>
  </si>
  <si>
    <t>2.1.</t>
  </si>
  <si>
    <t>2.2.</t>
  </si>
  <si>
    <t xml:space="preserve">   Valsts budžeta kapitālo izdevumu transferti </t>
  </si>
  <si>
    <t>Ieņēmumu, izdevumu, finansēšanas, funkcijas klasifikācijas kods</t>
  </si>
  <si>
    <t>B140</t>
  </si>
  <si>
    <t>21300; 21400; 22100 - 22300</t>
  </si>
  <si>
    <t xml:space="preserve">Ārvalstu finanšu palīdzība iestādes ieņēmumos </t>
  </si>
  <si>
    <t>  18130</t>
  </si>
  <si>
    <t>  18131</t>
  </si>
  <si>
    <t>Transferti</t>
  </si>
  <si>
    <t>A500</t>
  </si>
  <si>
    <t>A510</t>
  </si>
  <si>
    <t>P0</t>
  </si>
  <si>
    <t>Resursi izdevumu segšanai</t>
  </si>
  <si>
    <t>A300</t>
  </si>
  <si>
    <t>  18132</t>
  </si>
  <si>
    <t>Dotācija no vispārējiem ieņēmumiem</t>
  </si>
  <si>
    <t>Kārtējie izdevumi</t>
  </si>
  <si>
    <t xml:space="preserve">Atlīdzība </t>
  </si>
  <si>
    <t>Preces un pakalpojumi</t>
  </si>
  <si>
    <t>Procentu izdevumi</t>
  </si>
  <si>
    <t>Subsīdijas un dotācijas</t>
  </si>
  <si>
    <t>Sociālie pabalsti</t>
  </si>
  <si>
    <t xml:space="preserve">Kārtējie maksājumi Eiropas Kopienas budžetā un starptautiskā sadarbība </t>
  </si>
  <si>
    <t> Kārtējie maksājumi Eiropas Kopienas budžetā</t>
  </si>
  <si>
    <t> Starptautiskā sadarbība</t>
  </si>
  <si>
    <t>Kapitālie izdevumi</t>
  </si>
  <si>
    <t>Pamatkapitāla veidošana</t>
  </si>
  <si>
    <t>B150</t>
  </si>
  <si>
    <t> 7120</t>
  </si>
  <si>
    <t>Dotācija no vispārējiem ieņēmumiem atmaksām valsts pamatbudžetā</t>
  </si>
  <si>
    <t>Maksas pakalpojumu un citu pašu ieņēmumu naudas līdzekļu atlikumu izmaiņas palielinājums (-) vai samazinājums (+)</t>
  </si>
  <si>
    <t>F21 01 00 00 2</t>
  </si>
  <si>
    <t>Ārvalstu finanšu palīdzības naudas līdzekļu atlikumu izmaiņas palielinājums (-) vai samazinājums (+)</t>
  </si>
  <si>
    <t>P1M</t>
  </si>
  <si>
    <t>Programmas/ apakšprogrammas nosaukums; klasifikācijas koda nosaukums</t>
  </si>
  <si>
    <t>  Valsts pamatbudžeta iestāžu saņemtie transferta pārskaitījumi no valsts pamatbudžeta dotācijas no vispārējiem ieņēmumiem</t>
  </si>
  <si>
    <t>A700</t>
  </si>
  <si>
    <t>B000</t>
  </si>
  <si>
    <t>Izdevumi - kopā</t>
  </si>
  <si>
    <t>F 00 00 00 00</t>
  </si>
  <si>
    <t>F40 02 00 00</t>
  </si>
  <si>
    <t>Aizņēmumi</t>
  </si>
  <si>
    <t xml:space="preserve">F40 02 00 10 </t>
  </si>
  <si>
    <t>Saņemtie aizņēmumi</t>
  </si>
  <si>
    <t xml:space="preserve">F40 02 00 20 </t>
  </si>
  <si>
    <t>Saņemto aizņēmumu atmaksa</t>
  </si>
  <si>
    <t>F40 01 00 00</t>
  </si>
  <si>
    <t>Aizdevumi</t>
  </si>
  <si>
    <t xml:space="preserve">F40 01 00 10 </t>
  </si>
  <si>
    <t>Izsniegtie aizdevumi</t>
  </si>
  <si>
    <t xml:space="preserve">F40 01 00 20 </t>
  </si>
  <si>
    <t>Izsniegto aizdevumu saņemtā atmaksa</t>
  </si>
  <si>
    <t>F21 01 00 00</t>
  </si>
  <si>
    <t>Naudas līdzekļi</t>
  </si>
  <si>
    <t>F21 01 00 00 1</t>
  </si>
  <si>
    <t>B100</t>
  </si>
  <si>
    <t>Uzturēšanas izdevumi</t>
  </si>
  <si>
    <t>B110</t>
  </si>
  <si>
    <t>Valsts budžeta transferti</t>
  </si>
  <si>
    <t>  Valsts pamatbudžeta iestāžu saņemtie transferta pārskaitījumi no citas ministrijas vai centrālās iestādes valsts pamatbudžetā</t>
  </si>
  <si>
    <t xml:space="preserve">Finansiālā bilance </t>
  </si>
  <si>
    <t>Finansēšana</t>
  </si>
  <si>
    <t>F21 01 00 00 5</t>
  </si>
  <si>
    <t>Naudas līdzekļu aizdevumiem atlikumu izmaiņas palielinājums (-) vai samazinājums (+)</t>
  </si>
  <si>
    <t>Programmas/ apakšprogrammas kods; SAP klasifikācijas kods</t>
  </si>
  <si>
    <t>B220</t>
  </si>
  <si>
    <t> 9120</t>
  </si>
  <si>
    <t>A420</t>
  </si>
  <si>
    <t>18000 - 21700;
22100 - 22300</t>
  </si>
  <si>
    <r>
      <t xml:space="preserve">      Valsts budžeta kapitālo izdevumu transferti 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no valsts pamatbudžeta uz valsts speciālo budžetu</t>
    </r>
  </si>
  <si>
    <r>
      <t xml:space="preserve">      Valsts budžeta kapitālo izdevumu transferti 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no valsts pamatbudžeta uz valsts pamatbudžetu</t>
    </r>
  </si>
  <si>
    <t>B120</t>
  </si>
  <si>
    <t>B130</t>
  </si>
  <si>
    <t xml:space="preserve">Ieņēmumi no maksas pakalpojumiem un citi pašu ieņēmumi </t>
  </si>
  <si>
    <t>3.0.</t>
  </si>
  <si>
    <t>4.2.</t>
  </si>
  <si>
    <t>21100; 21200</t>
  </si>
  <si>
    <t>Ārvalstu finanšu palīdzība atmaksām valsts pamatbudžetam</t>
  </si>
  <si>
    <t>5.0.</t>
  </si>
  <si>
    <t>18000; 19000</t>
  </si>
  <si>
    <t xml:space="preserve">   Atmaksa valsts budžetā par veiktajiem kapitālajiem izdevumiem </t>
  </si>
  <si>
    <t>[18000 - 21700;
22100 - 22300] - [1000 - 9000]</t>
  </si>
  <si>
    <t>* 2. un 3.ailē norādītie grupas, apakšgrupas kodi un izdevumu, ieņēmumu un finansēšanas klasifikāciju kodi ir parādīti informatīvi un SAP sistēmā sagatavotajās atskaitēs netiek uzrādīti</t>
  </si>
  <si>
    <t xml:space="preserve">Atmaksa valsts pamatbudžetā no Eiropas Savienības palīdzības programmu un Eiropas Savienības politiku instrumentu līdzekļiem par Latvijas valsts ieguldītajiem finanšu resursiem Kohēzijas fonda projektos un SAPARD programmā
</t>
  </si>
  <si>
    <r>
      <t xml:space="preserve">      Valsts budžeta kapitālo izdevumu transferti 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no valsts pamatbudžeta uz pašvaldības pamatbudžetu</t>
    </r>
  </si>
  <si>
    <t>Valsts pamatbudžeta finansēto iestāžu saņemtie transferti no citas valsts pamatbudžeta finansētās ministrijas vai centrālās iestādes ārvalstu finanšu palīdzības līdzekļiem</t>
  </si>
  <si>
    <t>Valsts budžeta mērķdotācijas uzturēšanas izdevumiem pašvaldībām</t>
  </si>
  <si>
    <t>Valsts budžeta dotācijas un citi transferti pašvaldībām un no valsts budžeta daļēji finansētajām atvasinātajām publiskajām personām (izņemot pašvaldības)</t>
  </si>
  <si>
    <t>Valsts budžeta un pašvaldību budžetu transferti un mērķdotācijas kapitālajiem izdevumiem</t>
  </si>
  <si>
    <t>Valsts budžeta mērķdotācija kapitālajiem izdevumiem pašvaldībām</t>
  </si>
  <si>
    <t xml:space="preserve">   Atmaksa valsts pamatbudžetā par veiktajiem uzturēšanas izdevumiem Eiropas savienības fondu līdzfinansētajos projektos</t>
  </si>
  <si>
    <t>* Izpildes dati par 2008.gadu netiek aizpildīti</t>
  </si>
  <si>
    <t>Dabas aizsardzības pārvalde (Programmas/ apakšprogrammas nosaukums)</t>
  </si>
  <si>
    <t>24.08.00</t>
  </si>
  <si>
    <t>2013.gada plāns</t>
  </si>
  <si>
    <t>2014.gada pieprasījums</t>
  </si>
  <si>
    <t>2015.gada pieprasījums</t>
  </si>
  <si>
    <t>2016.gada pieprasījums</t>
  </si>
  <si>
    <t>Valsts pamatbudžeta ieņēmumu un izdevumu atšifrējums
pa  apakšprogrammu 24.08.00 Nacionālo parku darbības nodrošināšana  2013. - 2016.gadam</t>
  </si>
  <si>
    <t>Grupas, apakšgru-pas kods</t>
  </si>
  <si>
    <t>1.tabula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</si>
</sst>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.000"/>
    <numFmt numFmtId="165" formatCode="0.0"/>
    <numFmt numFmtId="166" formatCode="0.000"/>
    <numFmt numFmtId="167" formatCode="#"/>
  </numFmts>
  <fonts count="14">
    <font>
      <sz val="11"/>
      <name val="Arial"/>
      <charset val="186"/>
    </font>
    <font>
      <sz val="10"/>
      <name val="Helv"/>
    </font>
    <font>
      <sz val="10"/>
      <name val="BaltGaramond"/>
      <family val="2"/>
    </font>
    <font>
      <sz val="10"/>
      <name val="BaltHelvetica"/>
    </font>
    <font>
      <sz val="10"/>
      <name val="BaltGaramond"/>
      <family val="2"/>
      <charset val="186"/>
    </font>
    <font>
      <sz val="8"/>
      <name val="Arial"/>
      <family val="2"/>
      <charset val="186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sz val="8"/>
      <name val="Times New Roman"/>
      <family val="1"/>
    </font>
    <font>
      <i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165" fontId="2" fillId="0" borderId="0" applyBorder="0" applyAlignment="0" applyProtection="0"/>
    <xf numFmtId="166" fontId="2" fillId="2" borderId="0"/>
    <xf numFmtId="0" fontId="3" fillId="0" borderId="0"/>
    <xf numFmtId="0" fontId="3" fillId="0" borderId="0"/>
    <xf numFmtId="165" fontId="2" fillId="3" borderId="0" applyBorder="0" applyProtection="0"/>
    <xf numFmtId="0" fontId="1" fillId="0" borderId="0"/>
    <xf numFmtId="165" fontId="4" fillId="4" borderId="0" applyBorder="0" applyProtection="0"/>
  </cellStyleXfs>
  <cellXfs count="101">
    <xf numFmtId="0" fontId="0" fillId="0" borderId="0" xfId="0"/>
    <xf numFmtId="0" fontId="8" fillId="0" borderId="0" xfId="0" applyFont="1"/>
    <xf numFmtId="0" fontId="8" fillId="0" borderId="0" xfId="0" applyFont="1" applyFill="1" applyAlignment="1"/>
    <xf numFmtId="0" fontId="7" fillId="0" borderId="0" xfId="0" applyFont="1" applyFill="1"/>
    <xf numFmtId="0" fontId="8" fillId="0" borderId="0" xfId="0" applyFont="1" applyFill="1"/>
    <xf numFmtId="0" fontId="7" fillId="0" borderId="0" xfId="3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0" fontId="11" fillId="0" borderId="0" xfId="0" applyFont="1"/>
    <xf numFmtId="0" fontId="8" fillId="0" borderId="1" xfId="0" applyFont="1" applyFill="1" applyBorder="1" applyAlignment="1">
      <alignment vertical="top" wrapText="1"/>
    </xf>
    <xf numFmtId="0" fontId="10" fillId="0" borderId="0" xfId="0" applyFont="1"/>
    <xf numFmtId="3" fontId="8" fillId="0" borderId="0" xfId="0" applyNumberFormat="1" applyFont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centerContinuous" vertical="top" wrapText="1"/>
    </xf>
    <xf numFmtId="0" fontId="8" fillId="0" borderId="2" xfId="0" applyFont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/>
    <xf numFmtId="0" fontId="8" fillId="0" borderId="2" xfId="4" applyFont="1" applyBorder="1" applyAlignment="1">
      <alignment horizontal="center" wrapText="1"/>
    </xf>
    <xf numFmtId="0" fontId="8" fillId="0" borderId="0" xfId="0" applyFont="1" applyFill="1" applyAlignment="1">
      <alignment horizontal="centerContinuous" vertical="top"/>
    </xf>
    <xf numFmtId="0" fontId="8" fillId="0" borderId="0" xfId="0" applyFont="1" applyFill="1" applyAlignment="1">
      <alignment horizontal="centerContinuous"/>
    </xf>
    <xf numFmtId="3" fontId="8" fillId="0" borderId="2" xfId="0" applyNumberFormat="1" applyFont="1" applyBorder="1" applyAlignment="1">
      <alignment horizontal="center" wrapText="1"/>
    </xf>
    <xf numFmtId="0" fontId="8" fillId="0" borderId="0" xfId="0" applyFont="1" applyFill="1" applyAlignment="1">
      <alignment wrapText="1"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4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right" vertical="top" wrapText="1"/>
    </xf>
    <xf numFmtId="3" fontId="8" fillId="0" borderId="0" xfId="0" applyNumberFormat="1" applyFont="1" applyFill="1"/>
    <xf numFmtId="3" fontId="7" fillId="0" borderId="0" xfId="0" applyNumberFormat="1" applyFont="1" applyAlignment="1">
      <alignment vertical="top"/>
    </xf>
    <xf numFmtId="164" fontId="7" fillId="0" borderId="0" xfId="0" applyNumberFormat="1" applyFont="1" applyAlignment="1">
      <alignment horizontal="centerContinuous" vertical="top"/>
    </xf>
    <xf numFmtId="0" fontId="10" fillId="0" borderId="1" xfId="4" applyFont="1" applyFill="1" applyBorder="1" applyAlignment="1">
      <alignment vertical="top" wrapText="1"/>
    </xf>
    <xf numFmtId="0" fontId="8" fillId="0" borderId="1" xfId="4" applyFont="1" applyFill="1" applyBorder="1" applyAlignment="1">
      <alignment vertical="top" wrapText="1"/>
    </xf>
    <xf numFmtId="0" fontId="10" fillId="0" borderId="3" xfId="4" applyFont="1" applyFill="1" applyBorder="1" applyAlignment="1">
      <alignment vertical="top" wrapText="1"/>
    </xf>
    <xf numFmtId="0" fontId="8" fillId="0" borderId="3" xfId="4" applyFont="1" applyFill="1" applyBorder="1" applyAlignment="1">
      <alignment vertical="top" wrapText="1"/>
    </xf>
    <xf numFmtId="0" fontId="8" fillId="0" borderId="4" xfId="4" applyFont="1" applyFill="1" applyBorder="1" applyAlignment="1">
      <alignment vertical="top" wrapText="1"/>
    </xf>
    <xf numFmtId="0" fontId="10" fillId="0" borderId="5" xfId="4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3" fontId="7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Continuous" vertical="top"/>
    </xf>
    <xf numFmtId="164" fontId="7" fillId="0" borderId="0" xfId="0" applyNumberFormat="1" applyFont="1" applyAlignment="1">
      <alignment horizontal="center" vertical="top"/>
    </xf>
    <xf numFmtId="0" fontId="7" fillId="0" borderId="2" xfId="4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167" fontId="7" fillId="0" borderId="2" xfId="0" applyNumberFormat="1" applyFont="1" applyBorder="1" applyAlignment="1">
      <alignment horizontal="center" vertical="top" wrapText="1"/>
    </xf>
    <xf numFmtId="0" fontId="9" fillId="0" borderId="1" xfId="4" applyFont="1" applyFill="1" applyBorder="1" applyAlignment="1">
      <alignment vertical="top"/>
    </xf>
    <xf numFmtId="0" fontId="9" fillId="0" borderId="1" xfId="4" applyFont="1" applyFill="1" applyBorder="1" applyAlignment="1">
      <alignment horizontal="center" vertical="top"/>
    </xf>
    <xf numFmtId="0" fontId="7" fillId="0" borderId="1" xfId="4" applyFont="1" applyFill="1" applyBorder="1" applyAlignment="1">
      <alignment vertical="top"/>
    </xf>
    <xf numFmtId="0" fontId="7" fillId="0" borderId="1" xfId="4" applyFont="1" applyFill="1" applyBorder="1" applyAlignment="1">
      <alignment horizontal="center" vertical="top"/>
    </xf>
    <xf numFmtId="0" fontId="9" fillId="0" borderId="3" xfId="4" applyFont="1" applyFill="1" applyBorder="1" applyAlignment="1">
      <alignment vertical="top"/>
    </xf>
    <xf numFmtId="0" fontId="9" fillId="0" borderId="3" xfId="4" applyFont="1" applyFill="1" applyBorder="1" applyAlignment="1">
      <alignment horizontal="center" vertical="top"/>
    </xf>
    <xf numFmtId="0" fontId="7" fillId="0" borderId="3" xfId="4" applyFont="1" applyFill="1" applyBorder="1" applyAlignment="1">
      <alignment vertical="top"/>
    </xf>
    <xf numFmtId="0" fontId="7" fillId="0" borderId="3" xfId="4" applyFont="1" applyFill="1" applyBorder="1" applyAlignment="1">
      <alignment horizontal="center" vertical="top"/>
    </xf>
    <xf numFmtId="0" fontId="7" fillId="0" borderId="1" xfId="4" applyFont="1" applyFill="1" applyBorder="1" applyAlignment="1">
      <alignment horizontal="left" vertical="top"/>
    </xf>
    <xf numFmtId="0" fontId="9" fillId="0" borderId="1" xfId="4" applyFont="1" applyFill="1" applyBorder="1" applyAlignment="1">
      <alignment horizontal="left" vertical="top"/>
    </xf>
    <xf numFmtId="0" fontId="7" fillId="0" borderId="4" xfId="4" applyFont="1" applyFill="1" applyBorder="1" applyAlignment="1">
      <alignment horizontal="left" vertical="top"/>
    </xf>
    <xf numFmtId="0" fontId="9" fillId="0" borderId="5" xfId="4" applyFont="1" applyFill="1" applyBorder="1" applyAlignment="1">
      <alignment horizontal="left" vertical="top"/>
    </xf>
    <xf numFmtId="0" fontId="9" fillId="0" borderId="5" xfId="4" applyFont="1" applyFill="1" applyBorder="1" applyAlignment="1">
      <alignment horizontal="center" vertical="top"/>
    </xf>
    <xf numFmtId="0" fontId="7" fillId="0" borderId="5" xfId="4" applyFont="1" applyFill="1" applyBorder="1" applyAlignment="1">
      <alignment horizontal="center" vertical="top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center" vertical="top"/>
    </xf>
    <xf numFmtId="164" fontId="9" fillId="4" borderId="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Continuous" vertical="top"/>
    </xf>
    <xf numFmtId="0" fontId="9" fillId="0" borderId="3" xfId="4" applyFont="1" applyFill="1" applyBorder="1" applyAlignment="1">
      <alignment vertical="top" wrapText="1"/>
    </xf>
    <xf numFmtId="0" fontId="9" fillId="0" borderId="1" xfId="4" applyFont="1" applyFill="1" applyBorder="1" applyAlignment="1">
      <alignment vertical="top" wrapText="1"/>
    </xf>
    <xf numFmtId="0" fontId="7" fillId="0" borderId="1" xfId="4" applyFont="1" applyFill="1" applyBorder="1" applyAlignment="1">
      <alignment horizontal="left" vertical="top" wrapText="1"/>
    </xf>
    <xf numFmtId="167" fontId="7" fillId="0" borderId="2" xfId="0" applyNumberFormat="1" applyFont="1" applyBorder="1" applyAlignment="1">
      <alignment horizontal="centerContinuous" vertical="top" wrapText="1"/>
    </xf>
    <xf numFmtId="0" fontId="7" fillId="0" borderId="1" xfId="4" applyFont="1" applyFill="1" applyBorder="1" applyAlignment="1">
      <alignment vertical="top" wrapText="1"/>
    </xf>
    <xf numFmtId="0" fontId="7" fillId="0" borderId="1" xfId="4" applyFont="1" applyFill="1" applyBorder="1" applyAlignment="1">
      <alignment horizontal="center" vertical="top" wrapText="1"/>
    </xf>
    <xf numFmtId="0" fontId="9" fillId="0" borderId="3" xfId="4" applyFont="1" applyFill="1" applyBorder="1" applyAlignment="1">
      <alignment horizontal="center" vertical="top" wrapText="1"/>
    </xf>
    <xf numFmtId="0" fontId="7" fillId="0" borderId="3" xfId="4" applyFont="1" applyFill="1" applyBorder="1" applyAlignment="1">
      <alignment horizontal="right" vertical="top" wrapText="1"/>
    </xf>
    <xf numFmtId="0" fontId="9" fillId="0" borderId="1" xfId="4" applyFont="1" applyFill="1" applyBorder="1" applyAlignment="1">
      <alignment horizontal="left" vertical="top" wrapText="1"/>
    </xf>
    <xf numFmtId="0" fontId="7" fillId="0" borderId="4" xfId="4" applyFont="1" applyFill="1" applyBorder="1" applyAlignment="1">
      <alignment horizontal="left" vertical="top" wrapText="1"/>
    </xf>
    <xf numFmtId="0" fontId="9" fillId="0" borderId="5" xfId="4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3" fontId="10" fillId="0" borderId="0" xfId="0" applyNumberFormat="1" applyFont="1" applyAlignment="1"/>
    <xf numFmtId="0" fontId="8" fillId="0" borderId="0" xfId="0" applyFont="1" applyAlignment="1">
      <alignment horizontal="center"/>
    </xf>
    <xf numFmtId="0" fontId="13" fillId="0" borderId="0" xfId="0" applyFont="1"/>
    <xf numFmtId="3" fontId="8" fillId="0" borderId="3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wrapText="1"/>
    </xf>
    <xf numFmtId="49" fontId="9" fillId="4" borderId="1" xfId="0" applyNumberFormat="1" applyFont="1" applyFill="1" applyBorder="1" applyAlignment="1">
      <alignment vertical="top"/>
    </xf>
    <xf numFmtId="3" fontId="8" fillId="0" borderId="5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</cellXfs>
  <cellStyles count="8">
    <cellStyle name="exo" xfId="1"/>
    <cellStyle name="Koefic." xfId="2"/>
    <cellStyle name="Normal" xfId="0" builtinId="0"/>
    <cellStyle name="Normal_2000.g.budz" xfId="3"/>
    <cellStyle name="Parastais_FMLikp01_p05_221205_pap_afp_makp" xfId="4"/>
    <cellStyle name="Pie??m." xfId="5"/>
    <cellStyle name="Style 1" xfId="6"/>
    <cellStyle name="V?st.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1" enableFormatConditionsCalculation="0">
    <tabColor indexed="34"/>
  </sheetPr>
  <dimension ref="A1:H85"/>
  <sheetViews>
    <sheetView tabSelected="1" topLeftCell="A2" zoomScale="130" zoomScaleNormal="130" workbookViewId="0">
      <selection activeCell="A4" sqref="A4:H4"/>
    </sheetView>
  </sheetViews>
  <sheetFormatPr defaultColWidth="9" defaultRowHeight="12.75"/>
  <cols>
    <col min="1" max="1" width="13" style="39" customWidth="1"/>
    <col min="2" max="2" width="7.375" style="42" customWidth="1"/>
    <col min="3" max="3" width="12" style="42" customWidth="1"/>
    <col min="4" max="4" width="36.5" style="16" customWidth="1"/>
    <col min="5" max="5" width="10.75" style="17" customWidth="1"/>
    <col min="6" max="7" width="11.125" style="17" customWidth="1"/>
    <col min="8" max="8" width="11" style="17" customWidth="1"/>
    <col min="9" max="16384" width="9" style="1"/>
  </cols>
  <sheetData>
    <row r="1" spans="1:8" ht="96" hidden="1" customHeight="1">
      <c r="A1" s="98"/>
      <c r="B1" s="98"/>
      <c r="C1" s="98"/>
      <c r="D1" s="98"/>
      <c r="F1" s="5"/>
      <c r="G1" s="5"/>
      <c r="H1" s="92"/>
    </row>
    <row r="2" spans="1:8" ht="18.75">
      <c r="A2" s="84"/>
      <c r="B2" s="84"/>
      <c r="C2" s="84"/>
      <c r="D2" s="84"/>
      <c r="F2" s="5"/>
      <c r="G2" s="5"/>
      <c r="H2" s="92" t="s">
        <v>129</v>
      </c>
    </row>
    <row r="3" spans="1:8">
      <c r="B3" s="40"/>
      <c r="C3" s="29"/>
      <c r="D3" s="10"/>
      <c r="F3" s="6"/>
      <c r="G3" s="6"/>
      <c r="H3" s="85"/>
    </row>
    <row r="4" spans="1:8" ht="30.75" customHeight="1">
      <c r="A4" s="97" t="s">
        <v>127</v>
      </c>
      <c r="B4" s="97"/>
      <c r="C4" s="97"/>
      <c r="D4" s="97"/>
      <c r="E4" s="97"/>
      <c r="F4" s="97"/>
      <c r="G4" s="97"/>
      <c r="H4" s="97"/>
    </row>
    <row r="5" spans="1:8">
      <c r="A5" s="41"/>
      <c r="C5" s="30"/>
      <c r="D5" s="12"/>
    </row>
    <row r="6" spans="1:8" s="7" customFormat="1" ht="76.5">
      <c r="A6" s="43" t="s">
        <v>93</v>
      </c>
      <c r="B6" s="43" t="s">
        <v>128</v>
      </c>
      <c r="C6" s="43" t="s">
        <v>31</v>
      </c>
      <c r="D6" s="18" t="s">
        <v>63</v>
      </c>
      <c r="E6" s="21" t="s">
        <v>123</v>
      </c>
      <c r="F6" s="21" t="s">
        <v>124</v>
      </c>
      <c r="G6" s="21" t="s">
        <v>125</v>
      </c>
      <c r="H6" s="21" t="s">
        <v>126</v>
      </c>
    </row>
    <row r="7" spans="1:8" s="7" customFormat="1">
      <c r="A7" s="44">
        <v>1</v>
      </c>
      <c r="B7" s="45">
        <v>2</v>
      </c>
      <c r="C7" s="74">
        <v>3</v>
      </c>
      <c r="D7" s="13">
        <v>4</v>
      </c>
      <c r="E7" s="21">
        <v>6</v>
      </c>
      <c r="F7" s="21">
        <v>7</v>
      </c>
      <c r="G7" s="21">
        <v>8</v>
      </c>
      <c r="H7" s="21">
        <v>9</v>
      </c>
    </row>
    <row r="8" spans="1:8" ht="25.5" hidden="1">
      <c r="A8" s="48" t="s">
        <v>60</v>
      </c>
      <c r="B8" s="49"/>
      <c r="C8" s="48" t="s">
        <v>60</v>
      </c>
      <c r="D8" s="38" t="s">
        <v>61</v>
      </c>
      <c r="E8" s="24"/>
      <c r="F8" s="24"/>
      <c r="G8" s="24"/>
      <c r="H8" s="24"/>
    </row>
    <row r="9" spans="1:8" ht="25.5" hidden="1">
      <c r="A9" s="48" t="s">
        <v>91</v>
      </c>
      <c r="B9" s="49"/>
      <c r="C9" s="48" t="s">
        <v>91</v>
      </c>
      <c r="D9" s="32" t="s">
        <v>92</v>
      </c>
      <c r="E9" s="24"/>
      <c r="F9" s="24"/>
      <c r="G9" s="24"/>
      <c r="H9" s="24"/>
    </row>
    <row r="10" spans="1:8" hidden="1">
      <c r="A10" s="46"/>
      <c r="B10" s="65"/>
      <c r="C10" s="65"/>
      <c r="D10" s="31"/>
      <c r="E10" s="24"/>
      <c r="F10" s="24"/>
      <c r="G10" s="24"/>
      <c r="H10" s="24"/>
    </row>
    <row r="11" spans="1:8" ht="25.5">
      <c r="A11" s="94" t="s">
        <v>122</v>
      </c>
      <c r="B11" s="66"/>
      <c r="C11" s="66">
        <v>5.4</v>
      </c>
      <c r="D11" s="15" t="s">
        <v>121</v>
      </c>
      <c r="E11" s="25"/>
      <c r="F11" s="25"/>
      <c r="G11" s="25"/>
      <c r="H11" s="25"/>
    </row>
    <row r="12" spans="1:8" ht="25.5">
      <c r="A12" s="46" t="s">
        <v>40</v>
      </c>
      <c r="B12" s="47"/>
      <c r="C12" s="72" t="s">
        <v>97</v>
      </c>
      <c r="D12" s="31" t="s">
        <v>41</v>
      </c>
      <c r="E12" s="90">
        <f>E13+E14+E16+E22</f>
        <v>2296238</v>
      </c>
      <c r="F12" s="90">
        <f>F13+F14+F16+F22</f>
        <v>2398911</v>
      </c>
      <c r="G12" s="90">
        <f>G13+G14+G16+G22</f>
        <v>2398911</v>
      </c>
      <c r="H12" s="90">
        <f>H13+H14+H16+H22</f>
        <v>2398911</v>
      </c>
    </row>
    <row r="13" spans="1:8" ht="25.5">
      <c r="A13" s="46" t="s">
        <v>42</v>
      </c>
      <c r="B13" s="47" t="s">
        <v>103</v>
      </c>
      <c r="C13" s="72" t="s">
        <v>33</v>
      </c>
      <c r="D13" s="31" t="s">
        <v>102</v>
      </c>
      <c r="E13" s="23">
        <v>701950</v>
      </c>
      <c r="F13" s="24">
        <v>150000</v>
      </c>
      <c r="G13" s="24">
        <v>150000</v>
      </c>
      <c r="H13" s="24">
        <v>150000</v>
      </c>
    </row>
    <row r="14" spans="1:8" hidden="1">
      <c r="A14" s="46" t="s">
        <v>96</v>
      </c>
      <c r="B14" s="47" t="s">
        <v>104</v>
      </c>
      <c r="C14" s="72" t="s">
        <v>105</v>
      </c>
      <c r="D14" s="31" t="s">
        <v>34</v>
      </c>
      <c r="E14" s="24"/>
      <c r="F14" s="24"/>
      <c r="G14" s="24"/>
      <c r="H14" s="24"/>
    </row>
    <row r="15" spans="1:8" ht="25.5" hidden="1">
      <c r="A15" s="48">
        <v>21210</v>
      </c>
      <c r="B15" s="49" t="s">
        <v>104</v>
      </c>
      <c r="C15" s="75">
        <v>21210</v>
      </c>
      <c r="D15" s="32" t="s">
        <v>106</v>
      </c>
      <c r="E15" s="24"/>
      <c r="F15" s="24"/>
      <c r="G15" s="24"/>
      <c r="H15" s="24"/>
    </row>
    <row r="16" spans="1:8" hidden="1">
      <c r="A16" s="46" t="s">
        <v>38</v>
      </c>
      <c r="B16" s="47" t="s">
        <v>107</v>
      </c>
      <c r="C16" s="72" t="s">
        <v>108</v>
      </c>
      <c r="D16" s="31" t="s">
        <v>37</v>
      </c>
      <c r="E16" s="23">
        <f t="shared" ref="E16:H18" si="0">E17</f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</row>
    <row r="17" spans="1:8" hidden="1">
      <c r="A17" s="48" t="s">
        <v>39</v>
      </c>
      <c r="B17" s="49" t="s">
        <v>107</v>
      </c>
      <c r="C17" s="73">
        <v>18000</v>
      </c>
      <c r="D17" s="32" t="s">
        <v>87</v>
      </c>
      <c r="E17" s="23">
        <f t="shared" si="0"/>
        <v>0</v>
      </c>
      <c r="F17" s="23">
        <f t="shared" si="0"/>
        <v>0</v>
      </c>
      <c r="G17" s="23">
        <f t="shared" si="0"/>
        <v>0</v>
      </c>
      <c r="H17" s="23">
        <f t="shared" si="0"/>
        <v>0</v>
      </c>
    </row>
    <row r="18" spans="1:8" hidden="1">
      <c r="A18" s="49">
        <v>18100</v>
      </c>
      <c r="B18" s="49" t="s">
        <v>107</v>
      </c>
      <c r="C18" s="76">
        <v>18100</v>
      </c>
      <c r="D18" s="32" t="s">
        <v>3</v>
      </c>
      <c r="E18" s="23">
        <f>E19</f>
        <v>0</v>
      </c>
      <c r="F18" s="23">
        <f t="shared" si="0"/>
        <v>0</v>
      </c>
      <c r="G18" s="23">
        <f t="shared" si="0"/>
        <v>0</v>
      </c>
      <c r="H18" s="23">
        <f t="shared" si="0"/>
        <v>0</v>
      </c>
    </row>
    <row r="19" spans="1:8" ht="38.25" hidden="1">
      <c r="A19" s="26" t="s">
        <v>35</v>
      </c>
      <c r="B19" s="26" t="s">
        <v>107</v>
      </c>
      <c r="C19" s="26">
        <v>18130</v>
      </c>
      <c r="D19" s="8" t="s">
        <v>88</v>
      </c>
      <c r="E19" s="23">
        <f>E20+E21</f>
        <v>0</v>
      </c>
      <c r="F19" s="23">
        <f>F20+F21</f>
        <v>0</v>
      </c>
      <c r="G19" s="23">
        <f>G20+G21</f>
        <v>0</v>
      </c>
      <c r="H19" s="23">
        <f>H20+H21</f>
        <v>0</v>
      </c>
    </row>
    <row r="20" spans="1:8" ht="38.25" hidden="1">
      <c r="A20" s="27" t="s">
        <v>36</v>
      </c>
      <c r="B20" s="26" t="s">
        <v>107</v>
      </c>
      <c r="C20" s="27">
        <v>18131</v>
      </c>
      <c r="D20" s="8" t="s">
        <v>64</v>
      </c>
      <c r="E20" s="23"/>
      <c r="F20" s="23"/>
      <c r="G20" s="23"/>
      <c r="H20" s="23"/>
    </row>
    <row r="21" spans="1:8" ht="51" hidden="1">
      <c r="A21" s="27" t="s">
        <v>43</v>
      </c>
      <c r="B21" s="26" t="s">
        <v>107</v>
      </c>
      <c r="C21" s="27">
        <v>18132</v>
      </c>
      <c r="D21" s="93" t="s">
        <v>114</v>
      </c>
      <c r="E21" s="23"/>
      <c r="F21" s="23"/>
      <c r="G21" s="23"/>
      <c r="H21" s="23"/>
    </row>
    <row r="22" spans="1:8">
      <c r="A22" s="50" t="s">
        <v>65</v>
      </c>
      <c r="B22" s="51" t="s">
        <v>4</v>
      </c>
      <c r="C22" s="77">
        <v>21700</v>
      </c>
      <c r="D22" s="33" t="s">
        <v>44</v>
      </c>
      <c r="E22" s="23">
        <f>E23+E24</f>
        <v>1594288</v>
      </c>
      <c r="F22" s="23">
        <v>2248911</v>
      </c>
      <c r="G22" s="23">
        <v>2248911</v>
      </c>
      <c r="H22" s="23">
        <v>2248911</v>
      </c>
    </row>
    <row r="23" spans="1:8" ht="25.5">
      <c r="A23" s="52">
        <v>21710</v>
      </c>
      <c r="B23" s="53" t="s">
        <v>4</v>
      </c>
      <c r="C23" s="78">
        <v>21710</v>
      </c>
      <c r="D23" s="34" t="s">
        <v>5</v>
      </c>
      <c r="E23" s="23">
        <v>1594288</v>
      </c>
      <c r="F23" s="23">
        <v>2146238</v>
      </c>
      <c r="G23" s="23">
        <v>2146238</v>
      </c>
      <c r="H23" s="23">
        <v>2146238</v>
      </c>
    </row>
    <row r="24" spans="1:8" ht="25.5" hidden="1">
      <c r="A24" s="52">
        <v>21720</v>
      </c>
      <c r="B24" s="53" t="s">
        <v>4</v>
      </c>
      <c r="C24" s="78">
        <v>21720</v>
      </c>
      <c r="D24" s="34" t="s">
        <v>58</v>
      </c>
      <c r="E24" s="23"/>
      <c r="F24" s="23"/>
      <c r="G24" s="23"/>
      <c r="H24" s="23"/>
    </row>
    <row r="25" spans="1:8">
      <c r="A25" s="50" t="s">
        <v>66</v>
      </c>
      <c r="B25" s="51"/>
      <c r="C25" s="71" t="s">
        <v>6</v>
      </c>
      <c r="D25" s="33" t="s">
        <v>67</v>
      </c>
      <c r="E25" s="89">
        <f>E26+E49</f>
        <v>2296238</v>
      </c>
      <c r="F25" s="89">
        <f>F26+F49</f>
        <v>2398911</v>
      </c>
      <c r="G25" s="89">
        <f>G26+G49</f>
        <v>2398911</v>
      </c>
      <c r="H25" s="89">
        <f>H26+H49</f>
        <v>2398911</v>
      </c>
    </row>
    <row r="26" spans="1:8" ht="25.5">
      <c r="A26" s="50" t="s">
        <v>84</v>
      </c>
      <c r="B26" s="51" t="s">
        <v>7</v>
      </c>
      <c r="C26" s="71" t="s">
        <v>8</v>
      </c>
      <c r="D26" s="33" t="s">
        <v>85</v>
      </c>
      <c r="E26" s="23">
        <f>E27+E31+E32+E35+E38</f>
        <v>2296238</v>
      </c>
      <c r="F26" s="23">
        <f>F27+F31+F32+F35+F38</f>
        <v>2398911</v>
      </c>
      <c r="G26" s="23">
        <f>G27+G31+G32+G35+G38</f>
        <v>2398911</v>
      </c>
      <c r="H26" s="23">
        <f>H27+H31+H32+H35+H38</f>
        <v>2398911</v>
      </c>
    </row>
    <row r="27" spans="1:8">
      <c r="A27" s="50" t="s">
        <v>86</v>
      </c>
      <c r="B27" s="51" t="s">
        <v>9</v>
      </c>
      <c r="C27" s="71" t="s">
        <v>10</v>
      </c>
      <c r="D27" s="33" t="s">
        <v>45</v>
      </c>
      <c r="E27" s="23">
        <f>E28+E30</f>
        <v>1833368</v>
      </c>
      <c r="F27" s="23">
        <f>F28+F30</f>
        <v>1936041</v>
      </c>
      <c r="G27" s="23">
        <f>G28+G30</f>
        <v>1936041</v>
      </c>
      <c r="H27" s="23">
        <f>H28+H30</f>
        <v>1936041</v>
      </c>
    </row>
    <row r="28" spans="1:8">
      <c r="A28" s="54">
        <v>1000</v>
      </c>
      <c r="B28" s="53" t="s">
        <v>9</v>
      </c>
      <c r="C28" s="73">
        <v>1000</v>
      </c>
      <c r="D28" s="32" t="s">
        <v>46</v>
      </c>
      <c r="E28" s="23">
        <v>892696</v>
      </c>
      <c r="F28" s="23">
        <v>892696</v>
      </c>
      <c r="G28" s="23">
        <v>892696</v>
      </c>
      <c r="H28" s="23">
        <v>892696</v>
      </c>
    </row>
    <row r="29" spans="1:8">
      <c r="A29" s="49">
        <v>1100</v>
      </c>
      <c r="B29" s="53" t="s">
        <v>9</v>
      </c>
      <c r="C29" s="76">
        <v>1100</v>
      </c>
      <c r="D29" s="32" t="s">
        <v>11</v>
      </c>
      <c r="E29" s="23">
        <v>719394</v>
      </c>
      <c r="F29" s="23">
        <v>719394</v>
      </c>
      <c r="G29" s="23">
        <v>719394</v>
      </c>
      <c r="H29" s="23">
        <v>719394</v>
      </c>
    </row>
    <row r="30" spans="1:8" s="9" customFormat="1">
      <c r="A30" s="54">
        <v>2000</v>
      </c>
      <c r="B30" s="53" t="s">
        <v>9</v>
      </c>
      <c r="C30" s="73">
        <v>2000</v>
      </c>
      <c r="D30" s="32" t="s">
        <v>47</v>
      </c>
      <c r="E30" s="23">
        <v>940672</v>
      </c>
      <c r="F30" s="23">
        <v>1043345</v>
      </c>
      <c r="G30" s="23">
        <v>1043345</v>
      </c>
      <c r="H30" s="23">
        <v>1043345</v>
      </c>
    </row>
    <row r="31" spans="1:8">
      <c r="A31" s="55" t="s">
        <v>100</v>
      </c>
      <c r="B31" s="47" t="s">
        <v>12</v>
      </c>
      <c r="C31" s="79">
        <v>4000</v>
      </c>
      <c r="D31" s="31" t="s">
        <v>48</v>
      </c>
      <c r="E31" s="23"/>
      <c r="F31" s="23"/>
      <c r="G31" s="23"/>
      <c r="H31" s="23"/>
    </row>
    <row r="32" spans="1:8">
      <c r="A32" s="55" t="s">
        <v>101</v>
      </c>
      <c r="B32" s="47" t="s">
        <v>13</v>
      </c>
      <c r="C32" s="79" t="s">
        <v>14</v>
      </c>
      <c r="D32" s="31" t="s">
        <v>15</v>
      </c>
      <c r="E32" s="23">
        <f>E33+E34</f>
        <v>462870</v>
      </c>
      <c r="F32" s="23">
        <f>F33+F34</f>
        <v>462870</v>
      </c>
      <c r="G32" s="23">
        <f>G33+G34</f>
        <v>462870</v>
      </c>
      <c r="H32" s="23">
        <f>H33+H34</f>
        <v>462870</v>
      </c>
    </row>
    <row r="33" spans="1:8">
      <c r="A33" s="54">
        <v>3000</v>
      </c>
      <c r="B33" s="49" t="s">
        <v>13</v>
      </c>
      <c r="C33" s="73">
        <v>3000</v>
      </c>
      <c r="D33" s="32" t="s">
        <v>49</v>
      </c>
      <c r="E33" s="23"/>
      <c r="F33" s="23"/>
      <c r="G33" s="23"/>
      <c r="H33" s="23"/>
    </row>
    <row r="34" spans="1:8">
      <c r="A34" s="56">
        <v>6000</v>
      </c>
      <c r="B34" s="53" t="s">
        <v>13</v>
      </c>
      <c r="C34" s="80">
        <v>6000</v>
      </c>
      <c r="D34" s="35" t="s">
        <v>50</v>
      </c>
      <c r="E34" s="88">
        <v>462870</v>
      </c>
      <c r="F34" s="88">
        <v>462870</v>
      </c>
      <c r="G34" s="88">
        <v>462870</v>
      </c>
      <c r="H34" s="88">
        <v>462870</v>
      </c>
    </row>
    <row r="35" spans="1:8" ht="25.5" hidden="1">
      <c r="A35" s="57" t="s">
        <v>32</v>
      </c>
      <c r="B35" s="58" t="s">
        <v>16</v>
      </c>
      <c r="C35" s="81" t="s">
        <v>17</v>
      </c>
      <c r="D35" s="36" t="s">
        <v>51</v>
      </c>
      <c r="E35" s="23">
        <f>E36+E37</f>
        <v>0</v>
      </c>
      <c r="F35" s="23">
        <f>F36+F37</f>
        <v>0</v>
      </c>
      <c r="G35" s="23">
        <f>G36+G37</f>
        <v>0</v>
      </c>
      <c r="H35" s="23">
        <f>H36+H37</f>
        <v>0</v>
      </c>
    </row>
    <row r="36" spans="1:8" hidden="1">
      <c r="A36" s="54">
        <v>7600</v>
      </c>
      <c r="B36" s="59" t="s">
        <v>16</v>
      </c>
      <c r="C36" s="73">
        <v>7600</v>
      </c>
      <c r="D36" s="8" t="s">
        <v>52</v>
      </c>
      <c r="E36" s="23"/>
      <c r="F36" s="23"/>
      <c r="G36" s="23"/>
      <c r="H36" s="23"/>
    </row>
    <row r="37" spans="1:8" hidden="1">
      <c r="A37" s="54">
        <v>7700</v>
      </c>
      <c r="B37" s="59" t="s">
        <v>16</v>
      </c>
      <c r="C37" s="73">
        <v>7700</v>
      </c>
      <c r="D37" s="8" t="s">
        <v>53</v>
      </c>
      <c r="E37" s="23"/>
      <c r="F37" s="23"/>
      <c r="G37" s="23"/>
      <c r="H37" s="23"/>
    </row>
    <row r="38" spans="1:8" hidden="1">
      <c r="A38" s="55" t="s">
        <v>56</v>
      </c>
      <c r="B38" s="47" t="s">
        <v>18</v>
      </c>
      <c r="C38" s="79" t="s">
        <v>19</v>
      </c>
      <c r="D38" s="31" t="s">
        <v>20</v>
      </c>
      <c r="E38" s="23">
        <f>E39+E44+E45+E46</f>
        <v>0</v>
      </c>
      <c r="F38" s="23">
        <f>F39+F44+F45+F46</f>
        <v>0</v>
      </c>
      <c r="G38" s="23">
        <f>G39+G44+G45+G46</f>
        <v>0</v>
      </c>
      <c r="H38" s="23">
        <f>H39+H44+H45+H46</f>
        <v>0</v>
      </c>
    </row>
    <row r="39" spans="1:8" hidden="1">
      <c r="A39" s="54">
        <v>7100</v>
      </c>
      <c r="B39" s="49" t="s">
        <v>18</v>
      </c>
      <c r="C39" s="73">
        <v>7100</v>
      </c>
      <c r="D39" s="8" t="s">
        <v>21</v>
      </c>
      <c r="E39" s="23">
        <f>E40+E41</f>
        <v>0</v>
      </c>
      <c r="F39" s="23">
        <f>F40+F41</f>
        <v>0</v>
      </c>
      <c r="G39" s="23">
        <f>G40+G41</f>
        <v>0</v>
      </c>
      <c r="H39" s="23">
        <f>H40+H41</f>
        <v>0</v>
      </c>
    </row>
    <row r="40" spans="1:8" ht="25.5" hidden="1">
      <c r="A40" s="26" t="s">
        <v>57</v>
      </c>
      <c r="B40" s="49" t="s">
        <v>18</v>
      </c>
      <c r="C40" s="26" t="s">
        <v>57</v>
      </c>
      <c r="D40" s="8" t="s">
        <v>22</v>
      </c>
      <c r="E40" s="23"/>
      <c r="F40" s="23"/>
      <c r="G40" s="23"/>
      <c r="H40" s="23"/>
    </row>
    <row r="41" spans="1:8" ht="25.5" hidden="1">
      <c r="A41" s="26">
        <v>7130</v>
      </c>
      <c r="B41" s="49" t="s">
        <v>18</v>
      </c>
      <c r="C41" s="26">
        <v>7130</v>
      </c>
      <c r="D41" s="8" t="s">
        <v>23</v>
      </c>
      <c r="E41" s="23">
        <f>E42+E43</f>
        <v>0</v>
      </c>
      <c r="F41" s="23">
        <f>F42+F43</f>
        <v>0</v>
      </c>
      <c r="G41" s="23">
        <f>G42+G43</f>
        <v>0</v>
      </c>
      <c r="H41" s="23">
        <f>H42+H43</f>
        <v>0</v>
      </c>
    </row>
    <row r="42" spans="1:8" ht="38.25" hidden="1">
      <c r="A42" s="27">
        <v>7131</v>
      </c>
      <c r="B42" s="49" t="s">
        <v>18</v>
      </c>
      <c r="C42" s="27">
        <v>7131</v>
      </c>
      <c r="D42" s="8" t="s">
        <v>24</v>
      </c>
      <c r="E42" s="23"/>
      <c r="F42" s="23"/>
      <c r="G42" s="23"/>
      <c r="H42" s="23"/>
    </row>
    <row r="43" spans="1:8" ht="38.25" hidden="1">
      <c r="A43" s="27">
        <v>7132</v>
      </c>
      <c r="B43" s="49" t="s">
        <v>18</v>
      </c>
      <c r="C43" s="27">
        <v>7132</v>
      </c>
      <c r="D43" s="8" t="s">
        <v>25</v>
      </c>
      <c r="E43" s="23"/>
      <c r="F43" s="23"/>
      <c r="G43" s="23"/>
      <c r="H43" s="23"/>
    </row>
    <row r="44" spans="1:8" hidden="1">
      <c r="A44" s="54">
        <v>7300</v>
      </c>
      <c r="B44" s="49" t="s">
        <v>18</v>
      </c>
      <c r="C44" s="73">
        <v>7300</v>
      </c>
      <c r="D44" s="1" t="s">
        <v>115</v>
      </c>
      <c r="E44" s="23"/>
      <c r="F44" s="23"/>
      <c r="G44" s="23"/>
      <c r="H44" s="23"/>
    </row>
    <row r="45" spans="1:8" ht="51" hidden="1">
      <c r="A45" s="54">
        <v>7400</v>
      </c>
      <c r="B45" s="49" t="s">
        <v>18</v>
      </c>
      <c r="C45" s="73">
        <v>7400</v>
      </c>
      <c r="D45" s="93" t="s">
        <v>116</v>
      </c>
      <c r="E45" s="23"/>
      <c r="F45" s="23"/>
      <c r="G45" s="23"/>
      <c r="H45" s="23"/>
    </row>
    <row r="46" spans="1:8" hidden="1">
      <c r="A46" s="54">
        <v>7500</v>
      </c>
      <c r="B46" s="49" t="s">
        <v>18</v>
      </c>
      <c r="C46" s="73">
        <v>7500</v>
      </c>
      <c r="D46" s="8" t="s">
        <v>0</v>
      </c>
      <c r="E46" s="23">
        <f>E47+E48</f>
        <v>0</v>
      </c>
      <c r="F46" s="23">
        <f>F47+F48</f>
        <v>0</v>
      </c>
      <c r="G46" s="23">
        <f>G47+G48</f>
        <v>0</v>
      </c>
      <c r="H46" s="23">
        <f>H47+H48</f>
        <v>0</v>
      </c>
    </row>
    <row r="47" spans="1:8" ht="38.25" hidden="1">
      <c r="A47" s="26">
        <v>7510</v>
      </c>
      <c r="B47" s="49" t="s">
        <v>18</v>
      </c>
      <c r="C47" s="26">
        <v>7510</v>
      </c>
      <c r="D47" s="8" t="s">
        <v>119</v>
      </c>
      <c r="E47" s="23"/>
      <c r="F47" s="23"/>
      <c r="G47" s="23"/>
      <c r="H47" s="23"/>
    </row>
    <row r="48" spans="1:8" ht="76.5" hidden="1">
      <c r="A48" s="26">
        <v>7520</v>
      </c>
      <c r="B48" s="49" t="s">
        <v>18</v>
      </c>
      <c r="C48" s="26">
        <v>7520</v>
      </c>
      <c r="D48" s="8" t="s">
        <v>112</v>
      </c>
      <c r="E48" s="23"/>
      <c r="F48" s="23"/>
      <c r="G48" s="23"/>
      <c r="H48" s="23"/>
    </row>
    <row r="49" spans="1:8">
      <c r="A49" s="55" t="s">
        <v>1</v>
      </c>
      <c r="B49" s="47" t="s">
        <v>26</v>
      </c>
      <c r="C49" s="79" t="s">
        <v>27</v>
      </c>
      <c r="D49" s="31" t="s">
        <v>54</v>
      </c>
      <c r="E49" s="89">
        <f>E50+E51</f>
        <v>0</v>
      </c>
      <c r="F49" s="89">
        <f>F50+F51</f>
        <v>0</v>
      </c>
      <c r="G49" s="89">
        <f>G50+G51</f>
        <v>0</v>
      </c>
      <c r="H49" s="89">
        <f>H50+H51</f>
        <v>0</v>
      </c>
    </row>
    <row r="50" spans="1:8">
      <c r="A50" s="55" t="s">
        <v>2</v>
      </c>
      <c r="B50" s="47" t="s">
        <v>28</v>
      </c>
      <c r="C50" s="79">
        <v>5000</v>
      </c>
      <c r="D50" s="31" t="s">
        <v>55</v>
      </c>
      <c r="E50" s="23">
        <v>0</v>
      </c>
      <c r="F50" s="23">
        <v>0</v>
      </c>
      <c r="G50" s="23">
        <v>0</v>
      </c>
      <c r="H50" s="23">
        <v>0</v>
      </c>
    </row>
    <row r="51" spans="1:8" ht="25.5" hidden="1">
      <c r="A51" s="55" t="s">
        <v>94</v>
      </c>
      <c r="B51" s="47" t="s">
        <v>29</v>
      </c>
      <c r="C51" s="79">
        <v>9000</v>
      </c>
      <c r="D51" s="93" t="s">
        <v>117</v>
      </c>
      <c r="E51" s="23">
        <f>E52+E56+E57</f>
        <v>0</v>
      </c>
      <c r="F51" s="23">
        <f>F52+F56+F57</f>
        <v>0</v>
      </c>
      <c r="G51" s="23">
        <f>G52+G56+G57</f>
        <v>0</v>
      </c>
      <c r="H51" s="23">
        <f>H52+H56+H57</f>
        <v>0</v>
      </c>
    </row>
    <row r="52" spans="1:8" hidden="1">
      <c r="A52" s="26">
        <v>9100</v>
      </c>
      <c r="B52" s="49" t="s">
        <v>29</v>
      </c>
      <c r="C52" s="26">
        <v>9100</v>
      </c>
      <c r="D52" s="8" t="s">
        <v>30</v>
      </c>
      <c r="E52" s="23">
        <f>E53+E54+E55</f>
        <v>0</v>
      </c>
      <c r="F52" s="23">
        <f>F53+F54+F55</f>
        <v>0</v>
      </c>
      <c r="G52" s="23">
        <f>G53+G54+G55</f>
        <v>0</v>
      </c>
      <c r="H52" s="23">
        <f>H53+H54+H55</f>
        <v>0</v>
      </c>
    </row>
    <row r="53" spans="1:8" ht="25.5" hidden="1">
      <c r="A53" s="26" t="s">
        <v>95</v>
      </c>
      <c r="B53" s="49" t="s">
        <v>29</v>
      </c>
      <c r="C53" s="26" t="s">
        <v>95</v>
      </c>
      <c r="D53" s="8" t="s">
        <v>98</v>
      </c>
      <c r="E53" s="23"/>
      <c r="F53" s="23"/>
      <c r="G53" s="23"/>
      <c r="H53" s="23"/>
    </row>
    <row r="54" spans="1:8" ht="25.5" hidden="1">
      <c r="A54" s="26">
        <v>9130</v>
      </c>
      <c r="B54" s="49" t="s">
        <v>29</v>
      </c>
      <c r="C54" s="26">
        <v>9130</v>
      </c>
      <c r="D54" s="8" t="s">
        <v>113</v>
      </c>
      <c r="E54" s="23"/>
      <c r="F54" s="23"/>
      <c r="G54" s="23"/>
      <c r="H54" s="23"/>
    </row>
    <row r="55" spans="1:8" ht="25.5" hidden="1">
      <c r="A55" s="26">
        <v>9140</v>
      </c>
      <c r="B55" s="49" t="s">
        <v>29</v>
      </c>
      <c r="C55" s="26">
        <v>9140</v>
      </c>
      <c r="D55" s="8" t="s">
        <v>99</v>
      </c>
      <c r="E55" s="23"/>
      <c r="F55" s="23"/>
      <c r="G55" s="23"/>
      <c r="H55" s="23"/>
    </row>
    <row r="56" spans="1:8" ht="25.5" hidden="1">
      <c r="A56" s="26">
        <v>9500</v>
      </c>
      <c r="B56" s="49" t="s">
        <v>29</v>
      </c>
      <c r="C56" s="26">
        <v>9500</v>
      </c>
      <c r="D56" s="93" t="s">
        <v>118</v>
      </c>
      <c r="E56" s="23"/>
      <c r="F56" s="23"/>
      <c r="G56" s="23"/>
      <c r="H56" s="23"/>
    </row>
    <row r="57" spans="1:8" ht="25.5" hidden="1">
      <c r="A57" s="26">
        <v>9600</v>
      </c>
      <c r="B57" s="49" t="s">
        <v>29</v>
      </c>
      <c r="C57" s="26">
        <v>9600</v>
      </c>
      <c r="D57" s="8" t="s">
        <v>109</v>
      </c>
      <c r="E57" s="24"/>
      <c r="F57" s="24"/>
      <c r="G57" s="24"/>
      <c r="H57" s="24"/>
    </row>
    <row r="58" spans="1:8" ht="38.25">
      <c r="A58" s="60" t="s">
        <v>62</v>
      </c>
      <c r="B58" s="61"/>
      <c r="C58" s="72" t="s">
        <v>110</v>
      </c>
      <c r="D58" s="37" t="s">
        <v>89</v>
      </c>
      <c r="E58" s="91">
        <v>0</v>
      </c>
      <c r="F58" s="91">
        <v>0</v>
      </c>
      <c r="G58" s="91">
        <v>0</v>
      </c>
      <c r="H58" s="91">
        <v>0</v>
      </c>
    </row>
    <row r="59" spans="1:8">
      <c r="A59" s="62" t="s">
        <v>68</v>
      </c>
      <c r="B59" s="63"/>
      <c r="C59" s="62" t="s">
        <v>68</v>
      </c>
      <c r="D59" s="14" t="s">
        <v>90</v>
      </c>
      <c r="E59" s="91">
        <f>E60+E63+E66</f>
        <v>0</v>
      </c>
      <c r="F59" s="91">
        <f>F60+F63+F66</f>
        <v>0</v>
      </c>
      <c r="G59" s="91">
        <v>0</v>
      </c>
      <c r="H59" s="91">
        <f>H60+H63+H66</f>
        <v>0</v>
      </c>
    </row>
    <row r="60" spans="1:8" hidden="1">
      <c r="A60" s="64" t="s">
        <v>69</v>
      </c>
      <c r="B60" s="26"/>
      <c r="C60" s="64" t="s">
        <v>69</v>
      </c>
      <c r="D60" s="8" t="s">
        <v>70</v>
      </c>
      <c r="E60" s="24">
        <f>E61+E62</f>
        <v>0</v>
      </c>
      <c r="F60" s="24">
        <f>F61+F62</f>
        <v>0</v>
      </c>
      <c r="G60" s="24">
        <f>G61+G62</f>
        <v>0</v>
      </c>
      <c r="H60" s="24">
        <f>H61+H62</f>
        <v>0</v>
      </c>
    </row>
    <row r="61" spans="1:8" hidden="1">
      <c r="A61" s="64" t="s">
        <v>71</v>
      </c>
      <c r="B61" s="26"/>
      <c r="C61" s="64" t="s">
        <v>71</v>
      </c>
      <c r="D61" s="8" t="s">
        <v>72</v>
      </c>
      <c r="E61" s="24"/>
      <c r="F61" s="24"/>
      <c r="G61" s="24"/>
      <c r="H61" s="24"/>
    </row>
    <row r="62" spans="1:8" hidden="1">
      <c r="A62" s="64" t="s">
        <v>73</v>
      </c>
      <c r="B62" s="26"/>
      <c r="C62" s="64" t="s">
        <v>73</v>
      </c>
      <c r="D62" s="8" t="s">
        <v>74</v>
      </c>
      <c r="E62" s="24"/>
      <c r="F62" s="24"/>
      <c r="G62" s="24"/>
      <c r="H62" s="24"/>
    </row>
    <row r="63" spans="1:8" hidden="1">
      <c r="A63" s="64" t="s">
        <v>75</v>
      </c>
      <c r="B63" s="26"/>
      <c r="C63" s="64" t="s">
        <v>75</v>
      </c>
      <c r="D63" s="8" t="s">
        <v>76</v>
      </c>
      <c r="E63" s="24">
        <f>E64+E65</f>
        <v>0</v>
      </c>
      <c r="F63" s="24">
        <f>F64+F65</f>
        <v>0</v>
      </c>
      <c r="G63" s="24">
        <f>G64+G65</f>
        <v>0</v>
      </c>
      <c r="H63" s="24">
        <f>H64+H65</f>
        <v>0</v>
      </c>
    </row>
    <row r="64" spans="1:8" hidden="1">
      <c r="A64" s="64" t="s">
        <v>77</v>
      </c>
      <c r="B64" s="26"/>
      <c r="C64" s="64" t="s">
        <v>77</v>
      </c>
      <c r="D64" s="8" t="s">
        <v>78</v>
      </c>
      <c r="E64" s="24"/>
      <c r="F64" s="24"/>
      <c r="G64" s="24"/>
      <c r="H64" s="24"/>
    </row>
    <row r="65" spans="1:8" hidden="1">
      <c r="A65" s="64" t="s">
        <v>79</v>
      </c>
      <c r="B65" s="26"/>
      <c r="C65" s="64" t="s">
        <v>79</v>
      </c>
      <c r="D65" s="8" t="s">
        <v>80</v>
      </c>
      <c r="E65" s="24"/>
      <c r="F65" s="24"/>
      <c r="G65" s="24"/>
      <c r="H65" s="24"/>
    </row>
    <row r="66" spans="1:8">
      <c r="A66" s="48" t="s">
        <v>81</v>
      </c>
      <c r="B66" s="49"/>
      <c r="C66" s="48" t="s">
        <v>81</v>
      </c>
      <c r="D66" s="32" t="s">
        <v>82</v>
      </c>
      <c r="E66" s="24">
        <f>E67+E68+E69</f>
        <v>0</v>
      </c>
      <c r="F66" s="24">
        <f>F67+F68+F69</f>
        <v>0</v>
      </c>
      <c r="G66" s="24">
        <v>0</v>
      </c>
      <c r="H66" s="24">
        <v>0</v>
      </c>
    </row>
    <row r="67" spans="1:8" ht="38.25">
      <c r="A67" s="48" t="s">
        <v>83</v>
      </c>
      <c r="B67" s="49"/>
      <c r="C67" s="48" t="s">
        <v>83</v>
      </c>
      <c r="D67" s="38" t="s">
        <v>59</v>
      </c>
      <c r="E67" s="24">
        <v>0</v>
      </c>
      <c r="F67" s="24">
        <v>0</v>
      </c>
      <c r="G67" s="24">
        <v>0</v>
      </c>
      <c r="H67" s="24">
        <v>0</v>
      </c>
    </row>
    <row r="68" spans="1:8" ht="25.5" hidden="1">
      <c r="A68" s="48" t="s">
        <v>60</v>
      </c>
      <c r="B68" s="49"/>
      <c r="C68" s="48" t="s">
        <v>60</v>
      </c>
      <c r="D68" s="38" t="s">
        <v>61</v>
      </c>
      <c r="E68" s="24"/>
      <c r="F68" s="24"/>
      <c r="G68" s="24"/>
      <c r="H68" s="24"/>
    </row>
    <row r="69" spans="1:8" ht="25.5" hidden="1">
      <c r="A69" s="48" t="s">
        <v>91</v>
      </c>
      <c r="B69" s="49"/>
      <c r="C69" s="48" t="s">
        <v>91</v>
      </c>
      <c r="D69" s="32" t="s">
        <v>92</v>
      </c>
      <c r="E69" s="24"/>
      <c r="F69" s="95"/>
      <c r="G69" s="95"/>
      <c r="H69" s="95"/>
    </row>
    <row r="70" spans="1:8" s="4" customFormat="1">
      <c r="A70" s="67"/>
      <c r="B70" s="68"/>
      <c r="C70" s="67"/>
      <c r="D70" s="11"/>
      <c r="E70" s="2"/>
      <c r="F70" s="96"/>
      <c r="G70" s="96"/>
      <c r="H70" s="96"/>
    </row>
    <row r="71" spans="1:8" hidden="1">
      <c r="A71" s="3" t="s">
        <v>120</v>
      </c>
      <c r="B71" s="69"/>
      <c r="C71" s="69"/>
      <c r="D71" s="22"/>
      <c r="E71" s="28"/>
      <c r="F71" s="28"/>
      <c r="G71" s="28"/>
      <c r="H71" s="28"/>
    </row>
    <row r="72" spans="1:8" ht="30.75" hidden="1" customHeight="1">
      <c r="A72" s="99" t="s">
        <v>111</v>
      </c>
      <c r="B72" s="99"/>
      <c r="C72" s="99"/>
      <c r="D72" s="99"/>
      <c r="E72" s="99"/>
      <c r="F72" s="99"/>
      <c r="G72" s="99"/>
      <c r="H72" s="99"/>
    </row>
    <row r="73" spans="1:8" s="4" customFormat="1">
      <c r="A73" s="83"/>
      <c r="B73" s="68"/>
      <c r="C73" s="70"/>
      <c r="D73" s="19"/>
      <c r="E73" s="20"/>
      <c r="F73" s="20"/>
      <c r="G73" s="20"/>
      <c r="H73" s="20"/>
    </row>
    <row r="74" spans="1:8" s="4" customFormat="1">
      <c r="A74" s="67"/>
      <c r="B74" s="68"/>
      <c r="D74" s="11"/>
      <c r="E74" s="2"/>
      <c r="F74" s="20"/>
      <c r="G74" s="20"/>
      <c r="H74" s="2"/>
    </row>
    <row r="75" spans="1:8" s="4" customFormat="1">
      <c r="A75" s="67"/>
      <c r="B75" s="68"/>
      <c r="C75" s="67"/>
      <c r="D75" s="11"/>
      <c r="E75" s="2"/>
      <c r="F75" s="2"/>
      <c r="G75" s="2"/>
      <c r="H75" s="2"/>
    </row>
    <row r="76" spans="1:8" s="4" customFormat="1">
      <c r="A76" s="1"/>
      <c r="B76" s="68"/>
      <c r="C76" s="70"/>
      <c r="D76" s="19"/>
      <c r="E76" s="20"/>
      <c r="H76" s="20"/>
    </row>
    <row r="77" spans="1:8" s="4" customFormat="1">
      <c r="A77" s="86"/>
      <c r="B77" s="68"/>
      <c r="C77" s="67"/>
      <c r="D77" s="82"/>
      <c r="E77" s="20"/>
      <c r="F77" s="20"/>
      <c r="G77" s="20"/>
      <c r="H77" s="2"/>
    </row>
    <row r="78" spans="1:8">
      <c r="A78" s="1"/>
    </row>
    <row r="79" spans="1:8">
      <c r="A79" s="86"/>
    </row>
    <row r="80" spans="1:8">
      <c r="A80" s="1"/>
    </row>
    <row r="81" spans="1:8">
      <c r="A81" s="1"/>
    </row>
    <row r="82" spans="1:8">
      <c r="A82" s="1"/>
    </row>
    <row r="83" spans="1:8" ht="15.75">
      <c r="A83" s="87"/>
    </row>
    <row r="85" spans="1:8" ht="29.25" customHeight="1">
      <c r="A85" s="100"/>
      <c r="B85" s="100"/>
      <c r="C85" s="100"/>
      <c r="D85" s="100"/>
      <c r="E85" s="100"/>
      <c r="F85" s="100"/>
      <c r="G85" s="100"/>
      <c r="H85" s="100"/>
    </row>
  </sheetData>
  <mergeCells count="4">
    <mergeCell ref="A4:H4"/>
    <mergeCell ref="A1:D1"/>
    <mergeCell ref="A72:H72"/>
    <mergeCell ref="A85:H85"/>
  </mergeCells>
  <phoneticPr fontId="5" type="noConversion"/>
  <pageMargins left="0.35433070866141736" right="0.27" top="0.39370078740157483" bottom="0.41" header="0.31496062992125984" footer="0.15748031496062992"/>
  <pageSetup paperSize="9" scale="73" orientation="portrait" useFirstPageNumber="1" r:id="rId1"/>
  <headerFooter alignWithMargins="0"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Veidlapa1(pb)</vt:lpstr>
      <vt:lpstr>' Veidlapa1(pb)'!Print_Titles</vt:lpstr>
    </vt:vector>
  </TitlesOfParts>
  <Company>FM BD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Noteikumi par budžeta pieprasījumu izstrādāšanas un iesniegšanas pamatprincipiem</dc:title>
  <dc:subject>MK noteikumi</dc:subject>
  <dc:creator>bd-cabli</dc:creator>
  <cp:keywords>budžets</cp:keywords>
  <dc:description>Raivis Čablis, 67095498, raivis.cablis@fm.gov.lv</dc:description>
  <cp:lastModifiedBy>Zane Brice</cp:lastModifiedBy>
  <cp:lastPrinted>2013-06-17T12:03:32Z</cp:lastPrinted>
  <dcterms:created xsi:type="dcterms:W3CDTF">2006-10-27T09:05:22Z</dcterms:created>
  <dcterms:modified xsi:type="dcterms:W3CDTF">2013-06-18T07:03:24Z</dcterms:modified>
</cp:coreProperties>
</file>