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8" activeTab="0"/>
  </bookViews>
  <sheets>
    <sheet name="Koptāme" sheetId="1" r:id="rId1"/>
  </sheets>
  <externalReferences>
    <externalReference r:id="rId4"/>
  </externalReferences>
  <definedNames>
    <definedName name="Excel_BuiltIn_Print_Titles_11">#REF!</definedName>
    <definedName name="Excel_BuiltIn_Print_Titles_12">#REF!</definedName>
    <definedName name="Excel_BuiltIn_Print_Titles_13">#REF!</definedName>
    <definedName name="Excel_BuiltIn_Print_Titles_13_1">#REF!</definedName>
    <definedName name="Excel_BuiltIn_Print_Titles_15">#REF!</definedName>
    <definedName name="Excel_BuiltIn_Print_Titles_16">#REF!</definedName>
    <definedName name="Excel_BuiltIn_Print_Titles_16_1">#REF!</definedName>
    <definedName name="Excel_BuiltIn_Print_Titles_17">#REF!</definedName>
    <definedName name="Excel_BuiltIn_Print_Titles_18">#REF!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22_1">#REF!</definedName>
    <definedName name="Excel_BuiltIn_Print_Titles_24">#REF!</definedName>
    <definedName name="Excel_BuiltIn_Print_Titles_24_1">#REF!</definedName>
    <definedName name="Excel_BuiltIn_Print_Titles_5">#REF!</definedName>
    <definedName name="Excel_BuiltIn_Print_Titles_7">#REF!</definedName>
    <definedName name="Excel_BuiltIn_Print_Titles_9">#REF!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<sst xmlns="http://schemas.openxmlformats.org/spreadsheetml/2006/main" count="27" uniqueCount="27">
  <si>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r>
      <t xml:space="preserve">Būves nosaukums: </t>
    </r>
    <r>
      <rPr>
        <b/>
        <sz val="10"/>
        <rFont val="Arial"/>
        <family val="2"/>
      </rPr>
      <t>Virsnieku saieta nams</t>
    </r>
  </si>
  <si>
    <r>
      <t xml:space="preserve">Būves adrese:        </t>
    </r>
    <r>
      <rPr>
        <b/>
        <sz val="10"/>
        <rFont val="Arial"/>
        <family val="2"/>
      </rPr>
      <t>Atmodas bulvāris 9, Liepāja</t>
    </r>
  </si>
  <si>
    <t>Pasūtījuma Nr.</t>
  </si>
  <si>
    <t>Kopējā normatīvā darbietilpība, c/h</t>
  </si>
  <si>
    <t>Kopējās objekta</t>
  </si>
  <si>
    <t>Nr.p.k.</t>
  </si>
  <si>
    <t>Tāmes Nr.</t>
  </si>
  <si>
    <t>Objekta izmaksu nosaukums</t>
  </si>
  <si>
    <t>izmaksas</t>
  </si>
  <si>
    <t xml:space="preserve">  /Ls/</t>
  </si>
  <si>
    <t>Terašu rekonstrukcija, Dzegas remonts, dūmeņa nosegšana un pārseguma remonts</t>
  </si>
  <si>
    <t>Kopā :</t>
  </si>
  <si>
    <t>Kopā ar PVN:</t>
  </si>
  <si>
    <t>Pavisam būvniecības izmaksas:</t>
  </si>
  <si>
    <t>Ar būvniecību saistītie pārējie izdevumi:</t>
  </si>
  <si>
    <t xml:space="preserve">   Būvuzraudzība 1,4%</t>
  </si>
  <si>
    <t>PAVISAM KOPĀ :</t>
  </si>
  <si>
    <t>PVN 22% :</t>
  </si>
  <si>
    <t>tai skaitā PVN 22%</t>
  </si>
  <si>
    <t>Tāmes kopējās izmaksas (ar PVN 22%),  Ls</t>
  </si>
  <si>
    <r>
      <t xml:space="preserve">Pasūtītājs:             </t>
    </r>
    <r>
      <rPr>
        <b/>
        <sz val="10"/>
        <rFont val="Arial"/>
        <family val="2"/>
      </rPr>
      <t>Valsts aizsardzības militāro objektu un iepirkumu centrs</t>
    </r>
  </si>
  <si>
    <r>
      <t xml:space="preserve">  A</t>
    </r>
    <r>
      <rPr>
        <i/>
        <sz val="12"/>
        <rFont val="Times New Roman"/>
        <family val="1"/>
      </rPr>
      <t>utoruzraudzība 1,6%</t>
    </r>
  </si>
  <si>
    <t>Būvniecības KOPTĀME</t>
  </si>
  <si>
    <t>1.pielikums Ministru kabineta rīkojuma projekta „Par finanšu līdzekļu piešķiršanu no 
valsts budžeta programmas „Līdzekļi neparedzētiem gadījumiem”” sākotnējās 
ietekmes novērtējuma ziņojumam (anotācijai)</t>
  </si>
  <si>
    <t>Finanšu rezerve neparedzētiem darbiem 15%*</t>
  </si>
  <si>
    <t>* Atbilstoši 19.12.2006 MK not. Nr.1014 "Noteikumi par Latvijas būvnormatīvu LBN 501-06 "Būvizmaksu noteikšanas kārtība"</t>
  </si>
  <si>
    <t xml:space="preserve">Sagatavoja: SIA "Arhitektoniskās izpētes grupa"                                      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</si>
</sst>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.0"/>
  </numFmts>
  <fonts count="67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i/>
      <sz val="22"/>
      <name val="Times New Roman"/>
      <family val="1"/>
    </font>
    <font>
      <b/>
      <sz val="10"/>
      <name val="Arial"/>
      <family val="2"/>
    </font>
    <font>
      <i/>
      <sz val="9"/>
      <name val="Comic Sans MS"/>
      <family val="4"/>
    </font>
    <font>
      <b/>
      <i/>
      <sz val="10"/>
      <name val="Tahoma"/>
      <family val="2"/>
    </font>
    <font>
      <b/>
      <i/>
      <sz val="10"/>
      <name val="Times New Roman"/>
      <family val="1"/>
    </font>
    <font>
      <b/>
      <i/>
      <sz val="11"/>
      <name val="Tahoma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2"/>
      <name val="Lucida Sans Unicode"/>
      <family val="2"/>
    </font>
    <font>
      <b/>
      <i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u val="single"/>
      <sz val="11"/>
      <name val="Times New Roman"/>
      <family val="1"/>
    </font>
    <font>
      <sz val="8"/>
      <name val="Garamond"/>
      <family val="1"/>
    </font>
    <font>
      <i/>
      <sz val="11"/>
      <name val="Bookman Old Style"/>
      <family val="1"/>
    </font>
    <font>
      <sz val="12"/>
      <name val="Garamond"/>
      <family val="1"/>
    </font>
    <font>
      <sz val="8"/>
      <name val="Helv"/>
      <family val="0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2" fillId="0" borderId="0" xfId="57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NumberFormat="1" applyFont="1" applyAlignment="1">
      <alignment/>
    </xf>
    <xf numFmtId="0" fontId="6" fillId="0" borderId="0" xfId="57" applyNumberFormat="1" applyFont="1" applyFill="1" applyBorder="1" applyAlignment="1" applyProtection="1">
      <alignment horizontal="right" vertical="center"/>
      <protection/>
    </xf>
    <xf numFmtId="4" fontId="7" fillId="0" borderId="0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right" vertical="center"/>
      <protection/>
    </xf>
    <xf numFmtId="3" fontId="7" fillId="0" borderId="0" xfId="57" applyNumberFormat="1" applyFont="1" applyFill="1" applyBorder="1" applyAlignment="1" applyProtection="1">
      <alignment horizontal="center" vertical="center"/>
      <protection/>
    </xf>
    <xf numFmtId="0" fontId="9" fillId="0" borderId="0" xfId="57" applyNumberFormat="1" applyFont="1" applyFill="1" applyBorder="1" applyAlignment="1" applyProtection="1">
      <alignment horizontal="right"/>
      <protection/>
    </xf>
    <xf numFmtId="0" fontId="0" fillId="0" borderId="10" xfId="57" applyNumberFormat="1" applyFont="1" applyFill="1" applyBorder="1" applyAlignment="1" applyProtection="1">
      <alignment horizontal="center"/>
      <protection/>
    </xf>
    <xf numFmtId="0" fontId="2" fillId="0" borderId="10" xfId="57" applyNumberFormat="1" applyFont="1" applyFill="1" applyBorder="1" applyAlignment="1" applyProtection="1">
      <alignment horizontal="center"/>
      <protection/>
    </xf>
    <xf numFmtId="0" fontId="10" fillId="0" borderId="10" xfId="57" applyNumberFormat="1" applyFont="1" applyFill="1" applyBorder="1" applyAlignment="1" applyProtection="1">
      <alignment horizontal="center"/>
      <protection/>
    </xf>
    <xf numFmtId="0" fontId="10" fillId="0" borderId="11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14" fillId="0" borderId="0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57" applyNumberFormat="1" applyFont="1" applyFill="1" applyBorder="1" applyAlignment="1" applyProtection="1">
      <alignment vertical="center"/>
      <protection/>
    </xf>
    <xf numFmtId="0" fontId="24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NumberFormat="1" applyFont="1" applyFill="1" applyBorder="1" applyAlignment="1" applyProtection="1">
      <alignment horizontal="center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25" fillId="0" borderId="0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center"/>
      <protection/>
    </xf>
    <xf numFmtId="0" fontId="26" fillId="0" borderId="0" xfId="57" applyNumberFormat="1" applyFont="1" applyFill="1" applyBorder="1" applyAlignment="1" applyProtection="1">
      <alignment horizontal="left"/>
      <protection/>
    </xf>
    <xf numFmtId="0" fontId="27" fillId="0" borderId="0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28" fillId="0" borderId="0" xfId="57" applyNumberFormat="1" applyFont="1" applyFill="1" applyBorder="1" applyAlignment="1" applyProtection="1">
      <alignment horizontal="right"/>
      <protection/>
    </xf>
    <xf numFmtId="0" fontId="29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 horizontal="center"/>
      <protection/>
    </xf>
    <xf numFmtId="0" fontId="2" fillId="0" borderId="11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center" vertical="center"/>
      <protection/>
    </xf>
    <xf numFmtId="0" fontId="11" fillId="0" borderId="12" xfId="57" applyNumberFormat="1" applyFont="1" applyFill="1" applyBorder="1" applyAlignment="1" applyProtection="1">
      <alignment horizontal="center" vertical="center"/>
      <protection/>
    </xf>
    <xf numFmtId="0" fontId="12" fillId="0" borderId="12" xfId="57" applyNumberFormat="1" applyFont="1" applyFill="1" applyBorder="1" applyAlignment="1" applyProtection="1">
      <alignment vertical="center" wrapText="1"/>
      <protection/>
    </xf>
    <xf numFmtId="4" fontId="13" fillId="0" borderId="12" xfId="57" applyNumberFormat="1" applyFont="1" applyFill="1" applyBorder="1" applyAlignment="1" applyProtection="1">
      <alignment horizontal="center" vertical="center"/>
      <protection/>
    </xf>
    <xf numFmtId="0" fontId="16" fillId="0" borderId="12" xfId="57" applyNumberFormat="1" applyFont="1" applyFill="1" applyBorder="1" applyAlignment="1" applyProtection="1">
      <alignment vertical="center" wrapText="1"/>
      <protection/>
    </xf>
    <xf numFmtId="4" fontId="13" fillId="0" borderId="12" xfId="57" applyNumberFormat="1" applyFont="1" applyFill="1" applyBorder="1" applyAlignment="1" applyProtection="1">
      <alignment horizontal="center" vertical="center"/>
      <protection/>
    </xf>
    <xf numFmtId="0" fontId="0" fillId="0" borderId="12" xfId="57" applyNumberFormat="1" applyFont="1" applyFill="1" applyBorder="1" applyAlignment="1" applyProtection="1">
      <alignment horizontal="center" vertical="center"/>
      <protection/>
    </xf>
    <xf numFmtId="0" fontId="15" fillId="0" borderId="12" xfId="57" applyNumberFormat="1" applyFont="1" applyFill="1" applyBorder="1" applyAlignment="1" applyProtection="1">
      <alignment horizontal="right" vertical="center"/>
      <protection/>
    </xf>
    <xf numFmtId="4" fontId="15" fillId="0" borderId="12" xfId="57" applyNumberFormat="1" applyFont="1" applyFill="1" applyBorder="1" applyAlignment="1" applyProtection="1">
      <alignment horizontal="center" vertical="center"/>
      <protection/>
    </xf>
    <xf numFmtId="0" fontId="16" fillId="0" borderId="12" xfId="57" applyNumberFormat="1" applyFont="1" applyFill="1" applyBorder="1" applyAlignment="1" applyProtection="1">
      <alignment horizontal="right" vertical="center"/>
      <protection/>
    </xf>
    <xf numFmtId="4" fontId="16" fillId="0" borderId="12" xfId="57" applyNumberFormat="1" applyFont="1" applyFill="1" applyBorder="1" applyAlignment="1" applyProtection="1">
      <alignment horizontal="center" vertical="center"/>
      <protection/>
    </xf>
    <xf numFmtId="0" fontId="0" fillId="0" borderId="12" xfId="57" applyNumberFormat="1" applyFont="1" applyFill="1" applyBorder="1" applyAlignment="1" applyProtection="1">
      <alignment vertical="center"/>
      <protection/>
    </xf>
    <xf numFmtId="0" fontId="17" fillId="0" borderId="12" xfId="57" applyNumberFormat="1" applyFont="1" applyFill="1" applyBorder="1" applyAlignment="1" applyProtection="1">
      <alignment horizontal="right" vertical="center"/>
      <protection/>
    </xf>
    <xf numFmtId="4" fontId="18" fillId="0" borderId="12" xfId="57" applyNumberFormat="1" applyFont="1" applyFill="1" applyBorder="1" applyAlignment="1" applyProtection="1">
      <alignment horizontal="center" vertical="center"/>
      <protection/>
    </xf>
    <xf numFmtId="0" fontId="15" fillId="0" borderId="12" xfId="57" applyNumberFormat="1" applyFont="1" applyFill="1" applyBorder="1" applyAlignment="1" applyProtection="1">
      <alignment horizontal="left" vertical="center"/>
      <protection/>
    </xf>
    <xf numFmtId="0" fontId="16" fillId="0" borderId="12" xfId="57" applyNumberFormat="1" applyFont="1" applyFill="1" applyBorder="1" applyAlignment="1" applyProtection="1">
      <alignment vertical="center"/>
      <protection/>
    </xf>
    <xf numFmtId="0" fontId="19" fillId="0" borderId="12" xfId="57" applyNumberFormat="1" applyFont="1" applyFill="1" applyBorder="1" applyAlignment="1" applyProtection="1">
      <alignment vertical="center"/>
      <protection/>
    </xf>
    <xf numFmtId="4" fontId="20" fillId="0" borderId="12" xfId="57" applyNumberFormat="1" applyFont="1" applyFill="1" applyBorder="1" applyAlignment="1" applyProtection="1">
      <alignment horizontal="center" vertical="center"/>
      <protection/>
    </xf>
    <xf numFmtId="0" fontId="21" fillId="0" borderId="12" xfId="57" applyNumberFormat="1" applyFont="1" applyFill="1" applyBorder="1" applyAlignment="1" applyProtection="1">
      <alignment horizontal="right" vertical="center"/>
      <protection/>
    </xf>
    <xf numFmtId="4" fontId="21" fillId="0" borderId="12" xfId="57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32" fillId="0" borderId="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NumberFormat="1" applyFont="1" applyFill="1" applyBorder="1" applyAlignment="1" applyProtection="1">
      <alignment horizontal="right" vertical="center"/>
      <protection/>
    </xf>
    <xf numFmtId="0" fontId="0" fillId="0" borderId="0" xfId="57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AIManotp02_1207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ilkums"/>
    </sheetNames>
    <sheetDataSet>
      <sheetData sheetId="0">
        <row r="21">
          <cell r="H21">
            <v>4425.4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04" zoomScaleNormal="104" workbookViewId="0" topLeftCell="A1">
      <selection activeCell="C50" sqref="C50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53.140625" style="1" customWidth="1"/>
    <col min="4" max="4" width="26.140625" style="1" customWidth="1"/>
    <col min="5" max="5" width="22.140625" style="1" customWidth="1"/>
    <col min="6" max="16384" width="9.140625" style="1" customWidth="1"/>
  </cols>
  <sheetData>
    <row r="1" spans="3:4" ht="44.25" customHeight="1">
      <c r="C1" s="61" t="s">
        <v>23</v>
      </c>
      <c r="D1" s="61"/>
    </row>
    <row r="2" ht="12.75">
      <c r="D2" s="2"/>
    </row>
    <row r="3" ht="12.75">
      <c r="D3" s="2"/>
    </row>
    <row r="4" spans="2:4" ht="27">
      <c r="B4" s="59" t="s">
        <v>22</v>
      </c>
      <c r="C4" s="59"/>
      <c r="D4" s="59"/>
    </row>
    <row r="6" spans="1:4" ht="15.75" customHeight="1">
      <c r="A6" s="3" t="s">
        <v>20</v>
      </c>
      <c r="C6" s="3"/>
      <c r="D6" s="3"/>
    </row>
    <row r="7" spans="1:4" ht="15.75" customHeight="1">
      <c r="A7" s="3" t="s">
        <v>0</v>
      </c>
      <c r="C7" s="3"/>
      <c r="D7" s="3"/>
    </row>
    <row r="8" spans="1:4" ht="15.75" customHeight="1">
      <c r="A8" s="3" t="s">
        <v>1</v>
      </c>
      <c r="C8" s="3"/>
      <c r="D8" s="3"/>
    </row>
    <row r="9" spans="1:4" ht="15.75" customHeight="1">
      <c r="A9" s="3" t="s">
        <v>2</v>
      </c>
      <c r="C9" s="4"/>
      <c r="D9" s="4"/>
    </row>
    <row r="10" ht="13.5" customHeight="1">
      <c r="B10" s="5"/>
    </row>
    <row r="11" spans="2:4" ht="19.5" customHeight="1">
      <c r="B11" s="60" t="s">
        <v>19</v>
      </c>
      <c r="C11" s="60"/>
      <c r="D11" s="7">
        <f>D27</f>
        <v>112578.16</v>
      </c>
    </row>
    <row r="12" spans="2:4" ht="17.25" customHeight="1">
      <c r="B12" s="8"/>
      <c r="C12" s="6" t="s">
        <v>3</v>
      </c>
      <c r="D12" s="9">
        <f>'[1]Kopsavilkums'!H21</f>
        <v>4425</v>
      </c>
    </row>
    <row r="13" ht="12.75">
      <c r="D13" s="10"/>
    </row>
    <row r="14" spans="1:4" ht="15.75">
      <c r="A14" s="11"/>
      <c r="B14" s="12"/>
      <c r="C14" s="13"/>
      <c r="D14" s="13" t="s">
        <v>4</v>
      </c>
    </row>
    <row r="15" spans="1:4" ht="15.75">
      <c r="A15" s="14" t="s">
        <v>5</v>
      </c>
      <c r="B15" s="14" t="s">
        <v>6</v>
      </c>
      <c r="C15" s="14" t="s">
        <v>7</v>
      </c>
      <c r="D15" s="14" t="s">
        <v>8</v>
      </c>
    </row>
    <row r="16" spans="1:4" ht="15.75">
      <c r="A16" s="32"/>
      <c r="B16" s="33"/>
      <c r="C16" s="14"/>
      <c r="D16" s="14" t="s">
        <v>9</v>
      </c>
    </row>
    <row r="17" spans="1:4" ht="12.75">
      <c r="A17" s="34"/>
      <c r="B17" s="35"/>
      <c r="C17" s="35"/>
      <c r="D17" s="35"/>
    </row>
    <row r="18" spans="1:4" ht="30.75" customHeight="1">
      <c r="A18" s="36">
        <v>1</v>
      </c>
      <c r="B18" s="37">
        <v>1</v>
      </c>
      <c r="C18" s="38" t="s">
        <v>10</v>
      </c>
      <c r="D18" s="39">
        <v>77903.9</v>
      </c>
    </row>
    <row r="19" spans="1:5" ht="18.75">
      <c r="A19" s="36">
        <v>2</v>
      </c>
      <c r="B19" s="37"/>
      <c r="C19" s="40" t="s">
        <v>24</v>
      </c>
      <c r="D19" s="41">
        <f>ROUND(D18*0.15,2)</f>
        <v>11685.59</v>
      </c>
      <c r="E19" s="15"/>
    </row>
    <row r="20" spans="1:5" ht="15.75">
      <c r="A20" s="36">
        <v>3</v>
      </c>
      <c r="B20" s="42"/>
      <c r="C20" s="43" t="s">
        <v>11</v>
      </c>
      <c r="D20" s="44">
        <f>D18+D19</f>
        <v>89589.49</v>
      </c>
      <c r="E20" s="15"/>
    </row>
    <row r="21" spans="1:5" ht="15.75">
      <c r="A21" s="36">
        <v>4</v>
      </c>
      <c r="B21" s="42"/>
      <c r="C21" s="45" t="s">
        <v>17</v>
      </c>
      <c r="D21" s="46">
        <f>ROUND(D20*22%,2)</f>
        <v>19709.69</v>
      </c>
      <c r="E21" s="15"/>
    </row>
    <row r="22" spans="1:5" ht="15.75">
      <c r="A22" s="36">
        <v>5</v>
      </c>
      <c r="B22" s="42"/>
      <c r="C22" s="43" t="s">
        <v>12</v>
      </c>
      <c r="D22" s="44">
        <f>D20+D21</f>
        <v>109299.18</v>
      </c>
      <c r="E22" s="15"/>
    </row>
    <row r="23" spans="1:5" ht="19.5">
      <c r="A23" s="36">
        <v>6</v>
      </c>
      <c r="B23" s="47"/>
      <c r="C23" s="48" t="s">
        <v>13</v>
      </c>
      <c r="D23" s="49">
        <f>D22</f>
        <v>109299.18</v>
      </c>
      <c r="E23" s="15"/>
    </row>
    <row r="24" spans="1:5" s="16" customFormat="1" ht="16.5" customHeight="1">
      <c r="A24" s="36">
        <v>7</v>
      </c>
      <c r="B24" s="47"/>
      <c r="C24" s="50" t="s">
        <v>14</v>
      </c>
      <c r="D24" s="49"/>
      <c r="E24" s="15"/>
    </row>
    <row r="25" spans="1:5" s="16" customFormat="1" ht="18.75" customHeight="1">
      <c r="A25" s="36">
        <v>8</v>
      </c>
      <c r="B25" s="47"/>
      <c r="C25" s="51" t="s">
        <v>15</v>
      </c>
      <c r="D25" s="46">
        <f>ROUND(D23*1.4%,2)</f>
        <v>1530.19</v>
      </c>
      <c r="E25" s="15"/>
    </row>
    <row r="26" spans="1:5" s="16" customFormat="1" ht="18.75" customHeight="1">
      <c r="A26" s="36">
        <v>9</v>
      </c>
      <c r="B26" s="47"/>
      <c r="C26" s="52" t="s">
        <v>21</v>
      </c>
      <c r="D26" s="46">
        <f>ROUND(D23*1.6%,2)</f>
        <v>1748.79</v>
      </c>
      <c r="E26" s="1"/>
    </row>
    <row r="27" spans="1:5" s="15" customFormat="1" ht="18" customHeight="1">
      <c r="A27" s="36">
        <v>10</v>
      </c>
      <c r="B27" s="47"/>
      <c r="C27" s="48" t="s">
        <v>16</v>
      </c>
      <c r="D27" s="53">
        <f>D23+D25+D26</f>
        <v>112578.16</v>
      </c>
      <c r="E27" s="1"/>
    </row>
    <row r="28" spans="1:5" s="15" customFormat="1" ht="20.25" customHeight="1">
      <c r="A28" s="36">
        <v>11</v>
      </c>
      <c r="B28" s="47"/>
      <c r="C28" s="54" t="s">
        <v>18</v>
      </c>
      <c r="D28" s="55">
        <f>ROUND(D27-(D27/1.21),2)</f>
        <v>19538.36</v>
      </c>
      <c r="E28" s="17"/>
    </row>
    <row r="29" spans="1:5" s="15" customFormat="1" ht="18.75" customHeight="1">
      <c r="A29" s="58" t="s">
        <v>25</v>
      </c>
      <c r="B29" s="1"/>
      <c r="C29" s="1"/>
      <c r="D29" s="1"/>
      <c r="E29" s="17"/>
    </row>
    <row r="30" spans="1:5" s="15" customFormat="1" ht="18.75" customHeight="1">
      <c r="A30" s="1"/>
      <c r="B30" s="1"/>
      <c r="C30" s="1"/>
      <c r="D30" s="1"/>
      <c r="E30" s="17"/>
    </row>
    <row r="31" spans="1:5" s="15" customFormat="1" ht="39.75" customHeight="1">
      <c r="A31" s="62" t="s">
        <v>26</v>
      </c>
      <c r="B31" s="62"/>
      <c r="C31" s="63"/>
      <c r="D31" s="57"/>
      <c r="E31" s="56"/>
    </row>
    <row r="32" spans="1:5" s="15" customFormat="1" ht="18.75" customHeight="1">
      <c r="A32" s="17"/>
      <c r="B32" s="18"/>
      <c r="C32" s="17"/>
      <c r="D32" s="18"/>
      <c r="E32" s="1"/>
    </row>
    <row r="33" spans="1:5" s="15" customFormat="1" ht="20.25" customHeight="1">
      <c r="A33" s="17"/>
      <c r="B33" s="19"/>
      <c r="C33" s="17"/>
      <c r="D33" s="20"/>
      <c r="E33" s="1"/>
    </row>
    <row r="34" spans="1:5" s="15" customFormat="1" ht="18" customHeight="1">
      <c r="A34" s="17"/>
      <c r="B34" s="21"/>
      <c r="C34" s="17"/>
      <c r="D34" s="18"/>
      <c r="E34" s="1"/>
    </row>
    <row r="35" spans="1:5" s="15" customFormat="1" ht="15">
      <c r="A35" s="17"/>
      <c r="B35" s="22"/>
      <c r="C35" s="17"/>
      <c r="D35" s="23"/>
      <c r="E35" s="1"/>
    </row>
    <row r="36" spans="2:4" ht="15">
      <c r="B36" s="19"/>
      <c r="C36" s="24"/>
      <c r="D36" s="23"/>
    </row>
    <row r="37" spans="2:4" ht="15">
      <c r="B37" s="22"/>
      <c r="C37" s="24"/>
      <c r="D37" s="23"/>
    </row>
    <row r="38" spans="1:5" s="17" customFormat="1" ht="12.75">
      <c r="A38" s="1"/>
      <c r="B38" s="25"/>
      <c r="C38" s="26"/>
      <c r="D38" s="23"/>
      <c r="E38" s="1"/>
    </row>
    <row r="39" spans="1:5" s="17" customFormat="1" ht="15">
      <c r="A39" s="1"/>
      <c r="B39" s="27"/>
      <c r="C39" s="1"/>
      <c r="D39" s="23"/>
      <c r="E39" s="28"/>
    </row>
    <row r="40" spans="1:5" s="17" customFormat="1" ht="12.75">
      <c r="A40" s="1"/>
      <c r="B40" s="1"/>
      <c r="C40" s="29"/>
      <c r="D40" s="1"/>
      <c r="E40" s="1"/>
    </row>
    <row r="41" spans="1:8" s="17" customFormat="1" ht="15">
      <c r="A41" s="1"/>
      <c r="B41" s="1"/>
      <c r="C41" s="1"/>
      <c r="D41" s="1"/>
      <c r="E41" s="1"/>
      <c r="F41" s="1"/>
      <c r="G41" s="1"/>
      <c r="H41" s="30"/>
    </row>
    <row r="43" ht="15.75">
      <c r="D43" s="31"/>
    </row>
    <row r="44" ht="12.75">
      <c r="C44" s="29"/>
    </row>
    <row r="45" ht="12.75">
      <c r="C45" s="29"/>
    </row>
    <row r="49" ht="12" customHeight="1">
      <c r="F49" s="28"/>
    </row>
  </sheetData>
  <sheetProtection/>
  <mergeCells count="4">
    <mergeCell ref="B4:D4"/>
    <mergeCell ref="B11:C11"/>
    <mergeCell ref="C1:D1"/>
    <mergeCell ref="A31:C31"/>
  </mergeCells>
  <printOptions/>
  <pageMargins left="0.8902777777777778" right="0.22986111111111113" top="0.6201388888888889" bottom="0.4" header="0.5118055555555556" footer="0.5118055555555556"/>
  <pageSetup horizontalDpi="300" verticalDpi="300" orientation="portrait" paperSize="9" scale="90" r:id="rId1"/>
  <headerFooter alignWithMargins="0">
    <oddFooter>&amp;L&amp;F; 1.pielikums Ministru kabineta rīkojuma projekta "Par finanšu līdzekļu piešķiršanu no valsts budžeta programmas "Līdzekļi neparedzētiem gadījumiem""anotācijai&amp;R1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Valsts aizsardzības militāro objektu un iepirkumu centrs</Manager>
  <Company>Aizsardzības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MK rīkojuma projektu "Par finanšu līdzekļu piešķiršanu no valsts budžeta programmas "Līdzekļi neparedzētiem gadījumiem""</dc:title>
  <dc:subject>anotācijas 1.pielikums</dc:subject>
  <dc:creator>Māris Spilve</dc:creator>
  <cp:keywords/>
  <dc:description>tālr.: 67300294; maris.spilve@vamoic.gov.lv</dc:description>
  <cp:lastModifiedBy>Ineta Jursina</cp:lastModifiedBy>
  <cp:lastPrinted>2011-07-14T10:50:24Z</cp:lastPrinted>
  <dcterms:created xsi:type="dcterms:W3CDTF">2008-10-31T21:06:15Z</dcterms:created>
  <dcterms:modified xsi:type="dcterms:W3CDTF">2012-03-02T14:12:19Z</dcterms:modified>
  <cp:category/>
  <cp:version/>
  <cp:contentType/>
  <cp:contentStatus/>
  <cp:revision>1</cp:revision>
</cp:coreProperties>
</file>