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480" windowHeight="5670"/>
  </bookViews>
  <sheets>
    <sheet name="NAietvertais pārrēķins" sheetId="14" r:id="rId1"/>
    <sheet name="Sheet1" sheetId="15" r:id="rId2"/>
    <sheet name="Sheet3" sheetId="16" r:id="rId3"/>
  </sheets>
  <calcPr calcId="145621"/>
</workbook>
</file>

<file path=xl/calcChain.xml><?xml version="1.0" encoding="utf-8"?>
<calcChain xmlns="http://schemas.openxmlformats.org/spreadsheetml/2006/main">
  <c r="H12" i="14" l="1"/>
  <c r="K12" i="14" s="1"/>
  <c r="G12" i="14"/>
  <c r="E12" i="14"/>
  <c r="H11" i="14"/>
  <c r="G11" i="14"/>
  <c r="E11" i="14"/>
  <c r="H10" i="14"/>
  <c r="G10" i="14"/>
  <c r="E10" i="14"/>
  <c r="H9" i="14"/>
  <c r="G9" i="14"/>
  <c r="E9" i="14"/>
  <c r="H8" i="14"/>
  <c r="G8" i="14"/>
  <c r="E8" i="14"/>
  <c r="H5" i="14"/>
  <c r="I5" i="14" s="1"/>
  <c r="H6" i="14"/>
  <c r="J6" i="14" s="1"/>
  <c r="H4" i="14"/>
  <c r="I4" i="14" s="1"/>
  <c r="K9" i="14" l="1"/>
  <c r="K11" i="14"/>
  <c r="K8" i="14"/>
  <c r="K10" i="14"/>
  <c r="J12" i="14"/>
  <c r="I12" i="14"/>
  <c r="J11" i="14"/>
  <c r="I11" i="14"/>
  <c r="J10" i="14"/>
  <c r="I10" i="14"/>
  <c r="J9" i="14"/>
  <c r="I9" i="14"/>
  <c r="J8" i="14"/>
  <c r="I8" i="14"/>
  <c r="I6" i="14"/>
  <c r="J4" i="14"/>
  <c r="J5" i="14"/>
  <c r="G5" i="14" l="1"/>
  <c r="K5" i="14" s="1"/>
  <c r="G6" i="14"/>
  <c r="K6" i="14" s="1"/>
  <c r="G4" i="14"/>
  <c r="K4" i="14" s="1"/>
  <c r="E5" i="14" l="1"/>
  <c r="E6" i="14"/>
  <c r="E4" i="14"/>
</calcChain>
</file>

<file path=xl/sharedStrings.xml><?xml version="1.0" encoding="utf-8"?>
<sst xmlns="http://schemas.openxmlformats.org/spreadsheetml/2006/main" count="51" uniqueCount="44">
  <si>
    <t>Nr.p.k.</t>
  </si>
  <si>
    <t>1.</t>
  </si>
  <si>
    <t>2.</t>
  </si>
  <si>
    <t>3.</t>
  </si>
  <si>
    <t>5.</t>
  </si>
  <si>
    <t>4.</t>
  </si>
  <si>
    <t>6.</t>
  </si>
  <si>
    <t>7.</t>
  </si>
  <si>
    <t>4.1.</t>
  </si>
  <si>
    <t>4.2.</t>
  </si>
  <si>
    <t>4.3.</t>
  </si>
  <si>
    <t>4.4.</t>
  </si>
  <si>
    <t>4.5.</t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</si>
  <si>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</si>
  <si>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</si>
  <si>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</si>
  <si>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</si>
  <si>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</si>
  <si>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</si>
  <si>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</si>
  <si>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</si>
  <si>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</si>
  <si>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t>Cena euro bez PVN (2 cipari aiz komata)</t>
  </si>
  <si>
    <t>Ekonomikas ministrs</t>
  </si>
  <si>
    <t>D.Pavļuts</t>
  </si>
  <si>
    <r>
      <t xml:space="preserve">Summa, kas paredzēta normatīvā akta grozījumos, </t>
    </r>
    <r>
      <rPr>
        <i/>
        <sz val="10"/>
        <color theme="1"/>
        <rFont val="Times New Roman"/>
        <family val="1"/>
        <charset val="186"/>
      </rPr>
      <t>euro ar PVN</t>
    </r>
  </si>
  <si>
    <r>
      <t xml:space="preserve"> Izmaiņas pret sākotnējā normatīvajā aktā norādīto summu,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
(norāda 6 ciparus aiz komata) </t>
    </r>
  </si>
  <si>
    <t>Reklāmas izvietošana informatīvajos materiālos</t>
  </si>
  <si>
    <t>Pielikums Ministru kabineta noteikumu "Latvijas Investīciju un attīstības aģentūras maksas pakalpojumu cenrādis" projekta sākotnējās ietekmes novērtējuma ziņojumam (anotācijai)</t>
  </si>
  <si>
    <t>Biznesa kontaktu dibināšana Latvijas komersantiem Latvijā un/vai Latvijas Ārējo ekonomisko pārstāvniecību valstīs</t>
  </si>
  <si>
    <t>cilvēkstunda</t>
  </si>
  <si>
    <t>Tikšanās programmu sagatavošana ārvalstu kompānijām, kuras vēlas Latvijā realizēt preces un pakalpojumus</t>
  </si>
  <si>
    <t>Eksporta semināru organizēšana Latvijā</t>
  </si>
  <si>
    <t>reklāma (krāsaina, izmērs A4: 62370 mm2) uz informatīvā materiāla 2. un 3.vāka</t>
  </si>
  <si>
    <t>reklāma (krāsaina, izmērs A4: 62370 mm2) informatīvā materiāla iekšpusē</t>
  </si>
  <si>
    <t>reklāma informatīvā materiāla nodaļas sākumā un beigās (krāsaina, izmērs 31185 mm2)</t>
  </si>
  <si>
    <t>reklāma informatīvā materiāla nodaļas beigās (krāsaina, izmērs 15592,5 mm2)</t>
  </si>
  <si>
    <t>reklāma informatīvā materiāla iekšpusē (krāsaina, izmērs 2200 mm2)</t>
  </si>
  <si>
    <t>drukas laukums</t>
  </si>
  <si>
    <r>
      <t xml:space="preserve">PVN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(ar 2 cipariem aiz komata)</t>
    </r>
  </si>
  <si>
    <r>
      <t xml:space="preserve">Spēkā esošajā normatīvajā aktā paredzētās cenas ar PVN matemātiskā noapaļošana uz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(6 cipari aiz komata)</t>
    </r>
  </si>
  <si>
    <t>Pakalpojuma veids</t>
  </si>
  <si>
    <t>I.Jankava</t>
  </si>
  <si>
    <t>67013256, Ilze.Jankava@em.gov.lv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</si>
</sst>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65">
    <xf numFmtId="0" fontId="0" fillId="0" borderId="0" xfId="0"/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1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2" fontId="11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2" borderId="2" xfId="0" applyFill="1" applyBorder="1"/>
    <xf numFmtId="0" fontId="0" fillId="2" borderId="12" xfId="0" applyFill="1" applyBorder="1"/>
    <xf numFmtId="0" fontId="15" fillId="2" borderId="1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7" fillId="2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topLeftCell="A7" zoomScaleNormal="100" workbookViewId="0">
      <selection activeCell="G18" sqref="G18"/>
    </sheetView>
  </sheetViews>
  <sheetFormatPr defaultRowHeight="15" x14ac:dyDescent="0.25"/>
  <cols>
    <col min="1" max="1" width="4.8554687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3.42578125" customWidth="1"/>
    <col min="8" max="9" width="9.140625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85.5" customHeight="1" x14ac:dyDescent="0.25">
      <c r="A1" s="54"/>
      <c r="B1" s="55"/>
      <c r="C1" s="55"/>
      <c r="D1" s="55"/>
      <c r="E1" s="55"/>
      <c r="F1" s="55"/>
      <c r="G1" s="55"/>
      <c r="H1" s="56" t="s">
        <v>28</v>
      </c>
      <c r="I1" s="56"/>
      <c r="J1" s="56"/>
      <c r="K1" s="57"/>
    </row>
    <row r="2" spans="1:23" s="41" customFormat="1" ht="140.25" x14ac:dyDescent="0.2">
      <c r="A2" s="48" t="s">
        <v>0</v>
      </c>
      <c r="B2" s="49" t="s">
        <v>41</v>
      </c>
      <c r="C2" s="49" t="s">
        <v>13</v>
      </c>
      <c r="D2" s="50" t="s">
        <v>18</v>
      </c>
      <c r="E2" s="50" t="s">
        <v>14</v>
      </c>
      <c r="F2" s="50" t="s">
        <v>19</v>
      </c>
      <c r="G2" s="50" t="s">
        <v>40</v>
      </c>
      <c r="H2" s="49" t="s">
        <v>25</v>
      </c>
      <c r="I2" s="49" t="s">
        <v>22</v>
      </c>
      <c r="J2" s="50" t="s">
        <v>39</v>
      </c>
      <c r="K2" s="51" t="s">
        <v>26</v>
      </c>
      <c r="L2" s="39"/>
      <c r="M2" s="39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47" customFormat="1" ht="47.25" customHeight="1" x14ac:dyDescent="0.25">
      <c r="A3" s="43">
        <v>1</v>
      </c>
      <c r="B3" s="44">
        <v>2</v>
      </c>
      <c r="C3" s="44" t="s">
        <v>15</v>
      </c>
      <c r="D3" s="44" t="s">
        <v>16</v>
      </c>
      <c r="E3" s="44" t="s">
        <v>17</v>
      </c>
      <c r="F3" s="44" t="s">
        <v>3</v>
      </c>
      <c r="G3" s="26" t="s">
        <v>21</v>
      </c>
      <c r="H3" s="45" t="s">
        <v>4</v>
      </c>
      <c r="I3" s="45" t="s">
        <v>6</v>
      </c>
      <c r="J3" s="45" t="s">
        <v>7</v>
      </c>
      <c r="K3" s="46" t="s">
        <v>20</v>
      </c>
    </row>
    <row r="4" spans="1:23" ht="63.75" x14ac:dyDescent="0.25">
      <c r="A4" s="27" t="s">
        <v>1</v>
      </c>
      <c r="B4" s="28" t="s">
        <v>29</v>
      </c>
      <c r="C4" s="29" t="s">
        <v>30</v>
      </c>
      <c r="D4" s="30">
        <v>21</v>
      </c>
      <c r="E4" s="31">
        <f>0.21*D4</f>
        <v>4.41</v>
      </c>
      <c r="F4" s="32">
        <v>25.41</v>
      </c>
      <c r="G4" s="33">
        <f>ROUND(F4/0.702804,6)</f>
        <v>36.155172999999998</v>
      </c>
      <c r="H4" s="34">
        <f>ROUND(F4/0.702804,2)</f>
        <v>36.159999999999997</v>
      </c>
      <c r="I4" s="35">
        <f>ROUND((H4/121*100),2)</f>
        <v>29.88</v>
      </c>
      <c r="J4" s="36">
        <f>ROUND((H4/121*21),2)</f>
        <v>6.28</v>
      </c>
      <c r="K4" s="37">
        <f>H4-G4</f>
        <v>4.8269999999988045E-3</v>
      </c>
    </row>
    <row r="5" spans="1:23" ht="63.75" x14ac:dyDescent="0.25">
      <c r="A5" s="27" t="s">
        <v>2</v>
      </c>
      <c r="B5" s="28" t="s">
        <v>31</v>
      </c>
      <c r="C5" s="29" t="s">
        <v>30</v>
      </c>
      <c r="D5" s="30">
        <v>25.52</v>
      </c>
      <c r="E5" s="31">
        <f t="shared" ref="E5:E6" si="0">0.21*D5</f>
        <v>5.3591999999999995</v>
      </c>
      <c r="F5" s="32">
        <v>30.87</v>
      </c>
      <c r="G5" s="33">
        <f t="shared" ref="G5:G6" si="1">ROUND(F5/0.702804,6)</f>
        <v>43.924053000000001</v>
      </c>
      <c r="H5" s="34">
        <f t="shared" ref="H5:H6" si="2">ROUND(F5/0.702804,2)</f>
        <v>43.92</v>
      </c>
      <c r="I5" s="35">
        <f t="shared" ref="I5:I6" si="3">ROUND((H5/121*100),2)</f>
        <v>36.299999999999997</v>
      </c>
      <c r="J5" s="36">
        <f t="shared" ref="J5:J6" si="4">ROUND((H5/121*21),2)</f>
        <v>7.62</v>
      </c>
      <c r="K5" s="37">
        <f t="shared" ref="K5:K6" si="5">H5-G5</f>
        <v>-4.0529999999989741E-3</v>
      </c>
      <c r="M5" s="25"/>
    </row>
    <row r="6" spans="1:23" ht="25.5" x14ac:dyDescent="0.25">
      <c r="A6" s="27" t="s">
        <v>3</v>
      </c>
      <c r="B6" s="28" t="s">
        <v>32</v>
      </c>
      <c r="C6" s="29" t="s">
        <v>30</v>
      </c>
      <c r="D6" s="30">
        <v>19.8</v>
      </c>
      <c r="E6" s="31">
        <f t="shared" si="0"/>
        <v>4.1580000000000004</v>
      </c>
      <c r="F6" s="32">
        <v>23.95</v>
      </c>
      <c r="G6" s="33">
        <f t="shared" si="1"/>
        <v>34.077779999999997</v>
      </c>
      <c r="H6" s="34">
        <f t="shared" si="2"/>
        <v>34.08</v>
      </c>
      <c r="I6" s="35">
        <f t="shared" si="3"/>
        <v>28.17</v>
      </c>
      <c r="J6" s="36">
        <f t="shared" si="4"/>
        <v>5.91</v>
      </c>
      <c r="K6" s="37">
        <f t="shared" si="5"/>
        <v>2.220000000001221E-3</v>
      </c>
    </row>
    <row r="7" spans="1:23" ht="17.25" customHeight="1" x14ac:dyDescent="0.25">
      <c r="A7" s="38" t="s">
        <v>5</v>
      </c>
      <c r="B7" s="58" t="s">
        <v>27</v>
      </c>
      <c r="C7" s="58"/>
      <c r="D7" s="58"/>
      <c r="E7" s="58"/>
      <c r="F7" s="58"/>
      <c r="G7" s="58"/>
      <c r="H7" s="59"/>
      <c r="I7" s="59"/>
      <c r="J7" s="59"/>
      <c r="K7" s="60"/>
    </row>
    <row r="8" spans="1:23" ht="38.25" x14ac:dyDescent="0.25">
      <c r="A8" s="42" t="s">
        <v>8</v>
      </c>
      <c r="B8" s="28" t="s">
        <v>33</v>
      </c>
      <c r="C8" s="29" t="s">
        <v>38</v>
      </c>
      <c r="D8" s="30">
        <v>1200</v>
      </c>
      <c r="E8" s="31">
        <f t="shared" ref="E8" si="6">0.21*D8</f>
        <v>252</v>
      </c>
      <c r="F8" s="32">
        <v>1452</v>
      </c>
      <c r="G8" s="33">
        <f t="shared" ref="G8" si="7">ROUND(F8/0.702804,6)</f>
        <v>2066.009869</v>
      </c>
      <c r="H8" s="34">
        <f t="shared" ref="H8" si="8">ROUND(F8/0.702804,2)</f>
        <v>2066.0100000000002</v>
      </c>
      <c r="I8" s="35">
        <f t="shared" ref="I8" si="9">ROUND((H8/121*100),2)</f>
        <v>1707.45</v>
      </c>
      <c r="J8" s="36">
        <f t="shared" ref="J8" si="10">ROUND((H8/121*21),2)</f>
        <v>358.56</v>
      </c>
      <c r="K8" s="37">
        <f t="shared" ref="K8" si="11">H8-G8</f>
        <v>1.3100000023769098E-4</v>
      </c>
    </row>
    <row r="9" spans="1:23" ht="38.25" x14ac:dyDescent="0.25">
      <c r="A9" s="42" t="s">
        <v>9</v>
      </c>
      <c r="B9" s="28" t="s">
        <v>34</v>
      </c>
      <c r="C9" s="29" t="s">
        <v>38</v>
      </c>
      <c r="D9" s="30">
        <v>1000</v>
      </c>
      <c r="E9" s="31">
        <f t="shared" ref="E9" si="12">0.21*D9</f>
        <v>210</v>
      </c>
      <c r="F9" s="32">
        <v>1210</v>
      </c>
      <c r="G9" s="33">
        <f t="shared" ref="G9" si="13">ROUND(F9/0.702804,6)</f>
        <v>1721.6748909999999</v>
      </c>
      <c r="H9" s="34">
        <f t="shared" ref="H9" si="14">ROUND(F9/0.702804,2)</f>
        <v>1721.67</v>
      </c>
      <c r="I9" s="35">
        <f t="shared" ref="I9" si="15">ROUND((H9/121*100),2)</f>
        <v>1422.87</v>
      </c>
      <c r="J9" s="36">
        <f t="shared" ref="J9" si="16">ROUND((H9/121*21),2)</f>
        <v>298.8</v>
      </c>
      <c r="K9" s="37">
        <f t="shared" ref="K9" si="17">H9-G9</f>
        <v>-4.8909999998159037E-3</v>
      </c>
    </row>
    <row r="10" spans="1:23" ht="42.75" customHeight="1" x14ac:dyDescent="0.25">
      <c r="A10" s="42" t="s">
        <v>10</v>
      </c>
      <c r="B10" s="28" t="s">
        <v>35</v>
      </c>
      <c r="C10" s="29" t="s">
        <v>38</v>
      </c>
      <c r="D10" s="30">
        <v>600</v>
      </c>
      <c r="E10" s="31">
        <f t="shared" ref="E10" si="18">0.21*D10</f>
        <v>126</v>
      </c>
      <c r="F10" s="32">
        <v>726</v>
      </c>
      <c r="G10" s="33">
        <f t="shared" ref="G10" si="19">ROUND(F10/0.702804,6)</f>
        <v>1033.0049349999999</v>
      </c>
      <c r="H10" s="34">
        <f t="shared" ref="H10" si="20">ROUND(F10/0.702804,2)</f>
        <v>1033</v>
      </c>
      <c r="I10" s="35">
        <f t="shared" ref="I10" si="21">ROUND((H10/121*100),2)</f>
        <v>853.72</v>
      </c>
      <c r="J10" s="36">
        <f t="shared" ref="J10" si="22">ROUND((H10/121*21),2)</f>
        <v>179.28</v>
      </c>
      <c r="K10" s="37">
        <f t="shared" ref="K10" si="23">H10-G10</f>
        <v>-4.9349999999321881E-3</v>
      </c>
    </row>
    <row r="11" spans="1:23" ht="40.5" customHeight="1" x14ac:dyDescent="0.25">
      <c r="A11" s="42" t="s">
        <v>11</v>
      </c>
      <c r="B11" s="28" t="s">
        <v>36</v>
      </c>
      <c r="C11" s="29" t="s">
        <v>38</v>
      </c>
      <c r="D11" s="30">
        <v>350</v>
      </c>
      <c r="E11" s="31">
        <f t="shared" ref="E11" si="24">0.21*D11</f>
        <v>73.5</v>
      </c>
      <c r="F11" s="32">
        <v>423.5</v>
      </c>
      <c r="G11" s="33">
        <f t="shared" ref="G11" si="25">ROUND(F11/0.702804,6)</f>
        <v>602.58621200000005</v>
      </c>
      <c r="H11" s="34">
        <f t="shared" ref="H11" si="26">ROUND(F11/0.702804,2)</f>
        <v>602.59</v>
      </c>
      <c r="I11" s="35">
        <f t="shared" ref="I11" si="27">ROUND((H11/121*100),2)</f>
        <v>498.01</v>
      </c>
      <c r="J11" s="36">
        <f t="shared" ref="J11" si="28">ROUND((H11/121*21),2)</f>
        <v>104.58</v>
      </c>
      <c r="K11" s="37">
        <f t="shared" ref="K11" si="29">H11-G11</f>
        <v>3.7879999999859137E-3</v>
      </c>
    </row>
    <row r="12" spans="1:23" ht="38.25" x14ac:dyDescent="0.25">
      <c r="A12" s="42" t="s">
        <v>12</v>
      </c>
      <c r="B12" s="28" t="s">
        <v>37</v>
      </c>
      <c r="C12" s="29" t="s">
        <v>38</v>
      </c>
      <c r="D12" s="30">
        <v>50</v>
      </c>
      <c r="E12" s="31">
        <f t="shared" ref="E12" si="30">0.21*D12</f>
        <v>10.5</v>
      </c>
      <c r="F12" s="32">
        <v>60.5</v>
      </c>
      <c r="G12" s="33">
        <f t="shared" ref="G12" si="31">ROUND(F12/0.702804,6)</f>
        <v>86.083744999999993</v>
      </c>
      <c r="H12" s="34">
        <f t="shared" ref="H12" si="32">ROUND(F12/0.702804,2)</f>
        <v>86.08</v>
      </c>
      <c r="I12" s="35">
        <f t="shared" ref="I12" si="33">ROUND((H12/121*100),2)</f>
        <v>71.14</v>
      </c>
      <c r="J12" s="36">
        <f t="shared" ref="J12" si="34">ROUND((H12/121*21),2)</f>
        <v>14.94</v>
      </c>
      <c r="K12" s="37">
        <f t="shared" ref="K12" si="35">H12-G12</f>
        <v>-3.7449999999950023E-3</v>
      </c>
    </row>
    <row r="13" spans="1:23" x14ac:dyDescent="0.25">
      <c r="B13" s="18"/>
      <c r="C13" s="19"/>
      <c r="D13" s="20"/>
      <c r="E13" s="20"/>
      <c r="F13" s="20"/>
      <c r="G13" s="20"/>
      <c r="H13" s="21"/>
      <c r="I13" s="21"/>
      <c r="J13" s="21"/>
      <c r="K13" s="24"/>
      <c r="L13" s="23"/>
    </row>
    <row r="14" spans="1:23" ht="16.5" customHeight="1" x14ac:dyDescent="0.25">
      <c r="A14" s="3"/>
      <c r="B14" s="4"/>
      <c r="C14" s="4"/>
      <c r="D14" s="22"/>
      <c r="E14" s="22"/>
      <c r="F14" s="22"/>
      <c r="G14" s="22"/>
      <c r="H14" s="5"/>
      <c r="I14" s="5"/>
      <c r="J14" s="5"/>
      <c r="K14" s="5"/>
    </row>
    <row r="15" spans="1:23" ht="15.75" x14ac:dyDescent="0.25">
      <c r="B15" s="6" t="s">
        <v>23</v>
      </c>
      <c r="C15" s="6"/>
      <c r="D15" s="6"/>
      <c r="E15" s="6"/>
      <c r="F15" s="6"/>
      <c r="G15" s="6"/>
      <c r="H15" s="61" t="s">
        <v>24</v>
      </c>
      <c r="I15" s="61"/>
      <c r="J15" s="61"/>
      <c r="K15" s="61"/>
    </row>
    <row r="19" spans="2:2" x14ac:dyDescent="0.25">
      <c r="B19" s="52">
        <v>41488.4375</v>
      </c>
    </row>
    <row r="20" spans="2:2" x14ac:dyDescent="0.25">
      <c r="B20" s="53" t="s">
        <v>42</v>
      </c>
    </row>
    <row r="21" spans="2:2" ht="25.5" x14ac:dyDescent="0.25">
      <c r="B21" s="53" t="s">
        <v>43</v>
      </c>
    </row>
  </sheetData>
  <mergeCells count="3">
    <mergeCell ref="H1:K1"/>
    <mergeCell ref="B7:K7"/>
    <mergeCell ref="H15:K15"/>
  </mergeCells>
  <pageMargins left="0.70866141732283472" right="0.70866141732283472" top="1.0236220472440944" bottom="0.74803149606299213" header="0.31496062992125984" footer="0.31496062992125984"/>
  <pageSetup paperSize="9" fitToHeight="0" orientation="landscape" r:id="rId1"/>
  <headerFooter>
    <oddHeader>&amp;R&amp;"Times New Roman,Regular"&amp;10Pielikums Ministru kabineta noteikumu
"Latvijas Investīciju un attīstības aģentūras maksas pakalpojumu cenrādis"
projekta sākotnējās ietekmes novērtējuma ziņojumam (anotācijai)</oddHeader>
    <oddFooter xml:space="preserve">&amp;L&amp;"Times New Roman,Regular"&amp;10EMAnotp_020813_cenrad; Pielikums Ministru kabineta noteikumu projekta "Latvijas Investīciju un attīstības aģentūras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defaultRowHeight="15" x14ac:dyDescent="0.25"/>
  <sheetData>
    <row r="1" spans="1:9" x14ac:dyDescent="0.25">
      <c r="A1" s="62"/>
      <c r="B1" s="62"/>
      <c r="C1" s="63"/>
      <c r="D1" s="63"/>
      <c r="E1" s="63"/>
      <c r="F1" s="63"/>
      <c r="G1" s="63"/>
      <c r="H1" s="63"/>
      <c r="I1" s="64"/>
    </row>
    <row r="2" spans="1:9" x14ac:dyDescent="0.25">
      <c r="A2" s="7"/>
      <c r="B2" s="8"/>
      <c r="C2" s="7"/>
      <c r="D2" s="10"/>
      <c r="E2" s="10"/>
      <c r="F2" s="10"/>
      <c r="G2" s="11"/>
      <c r="H2" s="7"/>
      <c r="I2" s="7"/>
    </row>
    <row r="3" spans="1:9" x14ac:dyDescent="0.25">
      <c r="A3" s="13"/>
      <c r="B3" s="14"/>
      <c r="C3" s="13"/>
      <c r="D3" s="13"/>
      <c r="E3" s="13"/>
      <c r="F3" s="13"/>
    </row>
    <row r="4" spans="1:9" x14ac:dyDescent="0.25">
      <c r="A4" s="1"/>
      <c r="B4" s="1"/>
      <c r="C4" s="12"/>
      <c r="D4" s="15"/>
      <c r="E4" s="16"/>
      <c r="F4" s="17"/>
    </row>
    <row r="5" spans="1:9" x14ac:dyDescent="0.25">
      <c r="A5" s="2"/>
      <c r="B5" s="2"/>
      <c r="C5" s="9"/>
      <c r="D5" s="7"/>
      <c r="E5" s="16"/>
      <c r="F5" s="17"/>
    </row>
    <row r="6" spans="1:9" x14ac:dyDescent="0.25">
      <c r="A6" s="2"/>
      <c r="B6" s="2"/>
      <c r="C6" s="9"/>
      <c r="D6" s="7"/>
      <c r="E6" s="16"/>
      <c r="F6" s="17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NAietvertais pārrēķins</vt:lpstr>
      <vt:lpstr>Sheet1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"Latvijas Investīciju un attīstības valsts aģentūras maksas pakalpojumu cenrādis"</dc:title>
  <dc:subject>Anotācijas pielikums</dc:subject>
  <dc:creator/>
  <dc:description>Ilze Jankava, 67013256
Ilze.Jankava@em.gov.lv</dc:description>
  <cp:lastModifiedBy/>
  <dcterms:created xsi:type="dcterms:W3CDTF">2006-09-16T00:00:00Z</dcterms:created>
  <dcterms:modified xsi:type="dcterms:W3CDTF">2013-08-02T07:30:40Z</dcterms:modified>
</cp:coreProperties>
</file>