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G71" i="1" l="1"/>
  <c r="H71" i="1"/>
  <c r="K71" i="1"/>
  <c r="L71" i="1"/>
  <c r="H32" i="1" l="1"/>
  <c r="L32" i="1" s="1"/>
  <c r="G63" i="1"/>
  <c r="K63" i="1" s="1"/>
  <c r="H63" i="1"/>
  <c r="L63" i="1" s="1"/>
  <c r="G49" i="1" l="1"/>
  <c r="K49" i="1" s="1"/>
  <c r="H49" i="1"/>
  <c r="L49" i="1" s="1"/>
  <c r="G51" i="1"/>
  <c r="K51" i="1" s="1"/>
  <c r="H51" i="1"/>
  <c r="L51" i="1" s="1"/>
  <c r="G52" i="1"/>
  <c r="K52" i="1" s="1"/>
  <c r="H52" i="1"/>
  <c r="L52" i="1" s="1"/>
  <c r="G53" i="1"/>
  <c r="K53" i="1" s="1"/>
  <c r="H53" i="1"/>
  <c r="L53" i="1" s="1"/>
  <c r="G54" i="1"/>
  <c r="K54" i="1" s="1"/>
  <c r="H54" i="1"/>
  <c r="L54" i="1" s="1"/>
  <c r="G55" i="1"/>
  <c r="K55" i="1" s="1"/>
  <c r="H55" i="1"/>
  <c r="L55" i="1" s="1"/>
  <c r="G56" i="1"/>
  <c r="K56" i="1" s="1"/>
  <c r="H56" i="1"/>
  <c r="L56" i="1" s="1"/>
  <c r="G57" i="1"/>
  <c r="K57" i="1" s="1"/>
  <c r="H57" i="1"/>
  <c r="L57" i="1" s="1"/>
  <c r="G58" i="1"/>
  <c r="K58" i="1" s="1"/>
  <c r="H58" i="1"/>
  <c r="L58" i="1" s="1"/>
  <c r="G60" i="1"/>
  <c r="K60" i="1" s="1"/>
  <c r="H60" i="1"/>
  <c r="L60" i="1" s="1"/>
  <c r="G61" i="1"/>
  <c r="K61" i="1" s="1"/>
  <c r="H61" i="1"/>
  <c r="L61" i="1" s="1"/>
  <c r="G62" i="1"/>
  <c r="K62" i="1" s="1"/>
  <c r="H62" i="1"/>
  <c r="L62" i="1" s="1"/>
  <c r="G65" i="1"/>
  <c r="K65" i="1" s="1"/>
  <c r="H65" i="1"/>
  <c r="L65" i="1" s="1"/>
  <c r="G66" i="1"/>
  <c r="K66" i="1" s="1"/>
  <c r="H66" i="1"/>
  <c r="L66" i="1" s="1"/>
  <c r="G67" i="1"/>
  <c r="K67" i="1" s="1"/>
  <c r="H67" i="1"/>
  <c r="L67" i="1" s="1"/>
  <c r="G68" i="1"/>
  <c r="K68" i="1" s="1"/>
  <c r="H68" i="1"/>
  <c r="L68" i="1" s="1"/>
  <c r="G69" i="1"/>
  <c r="K69" i="1" s="1"/>
  <c r="H69" i="1"/>
  <c r="L69" i="1" s="1"/>
  <c r="G70" i="1"/>
  <c r="K70" i="1" s="1"/>
  <c r="H70" i="1"/>
  <c r="L70" i="1" s="1"/>
  <c r="G72" i="1"/>
  <c r="K72" i="1" s="1"/>
  <c r="H72" i="1"/>
  <c r="L72" i="1" s="1"/>
  <c r="G19" i="1"/>
  <c r="K19" i="1" s="1"/>
  <c r="H19" i="1"/>
  <c r="L19" i="1" s="1"/>
  <c r="G20" i="1"/>
  <c r="K20" i="1" s="1"/>
  <c r="H20" i="1"/>
  <c r="L20" i="1" s="1"/>
  <c r="G21" i="1"/>
  <c r="K21" i="1" s="1"/>
  <c r="H21" i="1"/>
  <c r="L21" i="1" s="1"/>
  <c r="G22" i="1"/>
  <c r="K22" i="1" s="1"/>
  <c r="H22" i="1"/>
  <c r="L22" i="1" s="1"/>
  <c r="G23" i="1"/>
  <c r="K23" i="1" s="1"/>
  <c r="H23" i="1"/>
  <c r="L23" i="1" s="1"/>
  <c r="G24" i="1"/>
  <c r="K24" i="1" s="1"/>
  <c r="H24" i="1"/>
  <c r="L24" i="1" s="1"/>
  <c r="G25" i="1"/>
  <c r="K25" i="1" s="1"/>
  <c r="H25" i="1"/>
  <c r="L25" i="1" s="1"/>
  <c r="G26" i="1"/>
  <c r="K26" i="1" s="1"/>
  <c r="H26" i="1"/>
  <c r="L26" i="1" s="1"/>
  <c r="G27" i="1"/>
  <c r="K27" i="1" s="1"/>
  <c r="H27" i="1"/>
  <c r="L27" i="1" s="1"/>
  <c r="G28" i="1"/>
  <c r="K28" i="1" s="1"/>
  <c r="H28" i="1"/>
  <c r="L28" i="1" s="1"/>
  <c r="G29" i="1"/>
  <c r="K29" i="1" s="1"/>
  <c r="H29" i="1"/>
  <c r="L29" i="1" s="1"/>
  <c r="G30" i="1"/>
  <c r="K30" i="1" s="1"/>
  <c r="H30" i="1"/>
  <c r="L30" i="1" s="1"/>
  <c r="G31" i="1"/>
  <c r="K31" i="1" s="1"/>
  <c r="H31" i="1"/>
  <c r="L31" i="1" s="1"/>
  <c r="G34" i="1"/>
  <c r="K34" i="1" s="1"/>
  <c r="H34" i="1"/>
  <c r="L34" i="1" s="1"/>
  <c r="G35" i="1"/>
  <c r="K35" i="1" s="1"/>
  <c r="H35" i="1"/>
  <c r="L35" i="1" s="1"/>
  <c r="G36" i="1"/>
  <c r="K36" i="1" s="1"/>
  <c r="H36" i="1"/>
  <c r="L36" i="1" s="1"/>
  <c r="G37" i="1"/>
  <c r="K37" i="1" s="1"/>
  <c r="H37" i="1"/>
  <c r="L37" i="1" s="1"/>
  <c r="G38" i="1"/>
  <c r="K38" i="1" s="1"/>
  <c r="H38" i="1"/>
  <c r="L38" i="1" s="1"/>
  <c r="G39" i="1"/>
  <c r="K39" i="1" s="1"/>
  <c r="H39" i="1"/>
  <c r="L39" i="1" s="1"/>
  <c r="G40" i="1"/>
  <c r="K40" i="1" s="1"/>
  <c r="H40" i="1"/>
  <c r="L40" i="1" s="1"/>
  <c r="G41" i="1"/>
  <c r="K41" i="1" s="1"/>
  <c r="H41" i="1"/>
  <c r="L41" i="1" s="1"/>
  <c r="G42" i="1"/>
  <c r="K42" i="1" s="1"/>
  <c r="H42" i="1"/>
  <c r="L42" i="1" s="1"/>
  <c r="G43" i="1"/>
  <c r="K43" i="1" s="1"/>
  <c r="H43" i="1"/>
  <c r="L43" i="1" s="1"/>
  <c r="G44" i="1"/>
  <c r="K44" i="1" s="1"/>
  <c r="H44" i="1"/>
  <c r="L44" i="1" s="1"/>
  <c r="G45" i="1"/>
  <c r="K45" i="1" s="1"/>
  <c r="H45" i="1"/>
  <c r="L45" i="1" s="1"/>
  <c r="G47" i="1"/>
  <c r="K47" i="1" s="1"/>
  <c r="H47" i="1"/>
  <c r="L47" i="1" s="1"/>
  <c r="H18" i="1"/>
  <c r="L18" i="1" s="1"/>
  <c r="G18" i="1"/>
  <c r="K18" i="1" s="1"/>
  <c r="G16" i="1"/>
  <c r="K16" i="1" s="1"/>
  <c r="H16" i="1"/>
  <c r="L16" i="1" s="1"/>
  <c r="G11" i="1"/>
  <c r="K11" i="1" s="1"/>
  <c r="H11" i="1"/>
  <c r="L11" i="1" s="1"/>
  <c r="G12" i="1"/>
  <c r="K12" i="1" s="1"/>
  <c r="H12" i="1"/>
  <c r="L12" i="1" s="1"/>
  <c r="G13" i="1"/>
  <c r="K13" i="1" s="1"/>
  <c r="H13" i="1"/>
  <c r="L13" i="1" s="1"/>
  <c r="G14" i="1"/>
  <c r="K14" i="1" s="1"/>
  <c r="H14" i="1"/>
  <c r="L14" i="1" s="1"/>
  <c r="G15" i="1"/>
  <c r="K15" i="1" s="1"/>
  <c r="H15" i="1"/>
  <c r="L15" i="1" s="1"/>
  <c r="H10" i="1"/>
  <c r="L10" i="1" s="1"/>
  <c r="H9" i="1"/>
  <c r="L9" i="1" s="1"/>
  <c r="H8" i="1"/>
  <c r="L8" i="1" s="1"/>
  <c r="G9" i="1" l="1"/>
  <c r="K9" i="1" s="1"/>
  <c r="G10" i="1"/>
  <c r="K10" i="1" s="1"/>
  <c r="G8" i="1"/>
  <c r="K8" i="1" s="1"/>
</calcChain>
</file>

<file path=xl/sharedStrings.xml><?xml version="1.0" encoding="utf-8"?>
<sst xmlns="http://schemas.openxmlformats.org/spreadsheetml/2006/main" count="160" uniqueCount="151">
  <si>
    <t>Nr.p.k.</t>
  </si>
  <si>
    <t>Profesija vai saimnieciskā darbība</t>
  </si>
  <si>
    <t>Rīgas pašvaldības teritorijā</t>
  </si>
  <si>
    <t>pārējās pašvaldību teritorijās</t>
  </si>
  <si>
    <t>1. Ādas un tekstilizstrādājumu amatniecība</t>
  </si>
  <si>
    <t>1.1.</t>
  </si>
  <si>
    <t>Paklāju audējs</t>
  </si>
  <si>
    <t>1.2.</t>
  </si>
  <si>
    <t>Izšuvējs, šūto izstrādājumu izgatavotājs, pērlīšu izstrādājumu izgatavotājs</t>
  </si>
  <si>
    <t>1.3.</t>
  </si>
  <si>
    <t>Ādas amatnieks</t>
  </si>
  <si>
    <t>1.4.</t>
  </si>
  <si>
    <t>Šķiedras mākslas izstrādājumu izgatavotājs</t>
  </si>
  <si>
    <t>1.5.</t>
  </si>
  <si>
    <t>Piegriezējs (zīda)</t>
  </si>
  <si>
    <t>1.6.</t>
  </si>
  <si>
    <t>Iespiedējs (zīda auduma, reljefa)</t>
  </si>
  <si>
    <t>1.7.</t>
  </si>
  <si>
    <t>Audējs, mezglotājs, pinējs</t>
  </si>
  <si>
    <t>1.8.</t>
  </si>
  <si>
    <t>Tamborētājs, adītājs, mežģīņu darinātājs</t>
  </si>
  <si>
    <t>1.9.</t>
  </si>
  <si>
    <t>Knipelētājs</t>
  </si>
  <si>
    <t>2. Apģērbu un apavu izgatavošana un labošana, pulksteņu labošana, slēdzeņu labošana un citi sadzīves pakalpojumi</t>
  </si>
  <si>
    <t>2.1.</t>
  </si>
  <si>
    <t>Kalējs</t>
  </si>
  <si>
    <t>2.2.</t>
  </si>
  <si>
    <t>Slēdzeņu atslēdznieks</t>
  </si>
  <si>
    <t>2.3.</t>
  </si>
  <si>
    <t>Pulksteņmeistars</t>
  </si>
  <si>
    <t>2.4.</t>
  </si>
  <si>
    <t>Rotkalis (gredzeni, saktas, aproces, to gravējumi)</t>
  </si>
  <si>
    <t>2.5.</t>
  </si>
  <si>
    <t>Tautas tērpu darinātājs</t>
  </si>
  <si>
    <t>2.6.</t>
  </si>
  <si>
    <t>Apģērbu amatnieks</t>
  </si>
  <si>
    <t>2.7.</t>
  </si>
  <si>
    <t>Šuvējs, drēbnieks</t>
  </si>
  <si>
    <t>2.8.</t>
  </si>
  <si>
    <t>Cepurnieks</t>
  </si>
  <si>
    <t>2.9.</t>
  </si>
  <si>
    <t>Modists</t>
  </si>
  <si>
    <t>2.10.</t>
  </si>
  <si>
    <t>Kostīmu meistars</t>
  </si>
  <si>
    <t>2.11.</t>
  </si>
  <si>
    <t>Mīksto, koka rotaļlietu izgatavotājs</t>
  </si>
  <si>
    <t>2.12.</t>
  </si>
  <si>
    <t>Piegriezējs</t>
  </si>
  <si>
    <t>2.13.</t>
  </si>
  <si>
    <t>Kurpnieks</t>
  </si>
  <si>
    <t>2.14.</t>
  </si>
  <si>
    <t>Apavu labotājs, apavu tīrītājs</t>
  </si>
  <si>
    <t>3.1.</t>
  </si>
  <si>
    <t>Amatnieks</t>
  </si>
  <si>
    <t>3.2.</t>
  </si>
  <si>
    <t>Kapu/akmens plākšņu izgatavotājs</t>
  </si>
  <si>
    <t>3.3.</t>
  </si>
  <si>
    <t>Stiklinieks</t>
  </si>
  <si>
    <t>3.4.</t>
  </si>
  <si>
    <t>Podnieks</t>
  </si>
  <si>
    <t>3.5.</t>
  </si>
  <si>
    <t>Keramiķis</t>
  </si>
  <si>
    <t>3.6.</t>
  </si>
  <si>
    <t>Stikla pūtējs, gravieris, matētājs, emaljētājs</t>
  </si>
  <si>
    <t>3.7.</t>
  </si>
  <si>
    <t>Daiļkrāsotājs</t>
  </si>
  <si>
    <t>3.8.</t>
  </si>
  <si>
    <t>Apgleznotājs</t>
  </si>
  <si>
    <t>3.9.</t>
  </si>
  <si>
    <t>Kokgriezējs</t>
  </si>
  <si>
    <t>3.10.</t>
  </si>
  <si>
    <t>Pinējs (klūgu, salmu, slotu)</t>
  </si>
  <si>
    <t>3.11.</t>
  </si>
  <si>
    <t>Akmeņkalis amatnieks</t>
  </si>
  <si>
    <t>3.12.</t>
  </si>
  <si>
    <t>Koka māksliniecisko izstrādājumu izgatavotājs</t>
  </si>
  <si>
    <t>4. Floristika</t>
  </si>
  <si>
    <t>Florists, floristikas speciālists</t>
  </si>
  <si>
    <t>5. Fotografēšanas, videoieraksta un audioieraksta pakalpojumi</t>
  </si>
  <si>
    <t>5.1.</t>
  </si>
  <si>
    <t>Fotogrāfs, mākslas fotogrāfs, kinooperators un audioieraksta operators</t>
  </si>
  <si>
    <t>6. Skaistumkopšanas pakalpojumi </t>
  </si>
  <si>
    <t>6.1.</t>
  </si>
  <si>
    <t>Frizieris (kungu, dāmu, suņu), frizūru modelētājs</t>
  </si>
  <si>
    <t>6.2.</t>
  </si>
  <si>
    <t>6.3.</t>
  </si>
  <si>
    <t>Nagu kopšanas speciālists, manikīrs, pedikīrs</t>
  </si>
  <si>
    <t>6.4.</t>
  </si>
  <si>
    <t>Parūku meistars</t>
  </si>
  <si>
    <t>6.5.</t>
  </si>
  <si>
    <t>Pirtnieks</t>
  </si>
  <si>
    <t>6.6.</t>
  </si>
  <si>
    <t>Stilists, vizāžists</t>
  </si>
  <si>
    <t>6.7.</t>
  </si>
  <si>
    <t>Tetovētājs</t>
  </si>
  <si>
    <t>6.8.</t>
  </si>
  <si>
    <t>Dekoratīvās caurduršanas meistars</t>
  </si>
  <si>
    <t>7. Privātie mājsaimniecības pakalpojumi</t>
  </si>
  <si>
    <t>7.1.</t>
  </si>
  <si>
    <t>Skursteņslauķis</t>
  </si>
  <si>
    <t>7.2.</t>
  </si>
  <si>
    <t>Mājkalpotājs</t>
  </si>
  <si>
    <t>7.3.</t>
  </si>
  <si>
    <t>Logu mazgātājs</t>
  </si>
  <si>
    <t>8. Mājas aprūpes pakalpojumi</t>
  </si>
  <si>
    <t>8.1.</t>
  </si>
  <si>
    <t>Masieris</t>
  </si>
  <si>
    <t>8.2.</t>
  </si>
  <si>
    <t>Bērnu masieris</t>
  </si>
  <si>
    <t>8.3.</t>
  </si>
  <si>
    <t>Auklis</t>
  </si>
  <si>
    <t>8.4.</t>
  </si>
  <si>
    <t>Guvernants</t>
  </si>
  <si>
    <t>8.5.</t>
  </si>
  <si>
    <t>Aprūpētājs, slimu bērnu auklis</t>
  </si>
  <si>
    <t>8.6.</t>
  </si>
  <si>
    <t>Skolēnu pavadonis</t>
  </si>
  <si>
    <t>8.7.</t>
  </si>
  <si>
    <t>Bērnu aprūpētājs (diennakts)</t>
  </si>
  <si>
    <t>Patentmaksa vienam kalendāra mēnesim (latos)</t>
  </si>
  <si>
    <t>1.</t>
  </si>
  <si>
    <t>2.</t>
  </si>
  <si>
    <t>3.</t>
  </si>
  <si>
    <t>4.</t>
  </si>
  <si>
    <t>5.</t>
  </si>
  <si>
    <t>6.</t>
  </si>
  <si>
    <t>7.</t>
  </si>
  <si>
    <t>8.</t>
  </si>
  <si>
    <t>10.</t>
  </si>
  <si>
    <t>9.</t>
  </si>
  <si>
    <t>Spēkā esošajā normatīvajā aktā paredzētā naudas summa latos</t>
  </si>
  <si>
    <t xml:space="preserve">Patentmaksa vienam kalendāra mēnesim (euro)
(ar 6 cipariem aiz komata) </t>
  </si>
  <si>
    <t>Summa, kas paredzēta normatīvā akta projektā, euro</t>
  </si>
  <si>
    <t>Izmaiņas pret sākotnējā normatīvajā aktā norādīto summu, euro
(ar 6 cipariem aiz komata)</t>
  </si>
  <si>
    <t>Ekonomikas ministrs</t>
  </si>
  <si>
    <t>D.Pavļuts</t>
  </si>
  <si>
    <t>11.</t>
  </si>
  <si>
    <t>12.</t>
  </si>
  <si>
    <t>(11)=(9)-(7)  un (12)=(10)-(8)</t>
  </si>
  <si>
    <t>Matemātiskā noapaļošana uz euro (ar 6 cipariem aiz komata) 
(7) =(5)/0,702804 un 
(8) =(6)/0,702804</t>
  </si>
  <si>
    <t>2.15.</t>
  </si>
  <si>
    <t>Autoatslēdznieks, automašīnu krāsotājs lauku teritorijā</t>
  </si>
  <si>
    <t>3. Amatniecības izstrādājumi</t>
  </si>
  <si>
    <t>Zāles pļaušanas pakalpojumu sniedzējs, krūmgriezis</t>
  </si>
  <si>
    <t>8.8.</t>
  </si>
  <si>
    <t>Privātskolotājs</t>
  </si>
  <si>
    <t>Projektā paredzētā naudas summa latos</t>
  </si>
  <si>
    <t>4.1.</t>
  </si>
  <si>
    <r>
      <t xml:space="preserve">Grimētājs, </t>
    </r>
    <r>
      <rPr>
        <b/>
        <sz val="10"/>
        <color theme="1"/>
        <rFont val="Times New Roman"/>
        <family val="1"/>
        <charset val="186"/>
      </rPr>
      <t>kosmetologs, kosmētiķis</t>
    </r>
  </si>
  <si>
    <t>Pielikums Ministru kabineta noteikumu projekta "Grozījums Ministru kabineta 2009.gada 22.decembra noteikumos Nr.1646 „Kārtība, kādā piemērojama patentmaksa fiziskās personas saimnieciskajai darbībai noteiktā profesijā, un tās apmēri”" projekta sākotnējās ietekmes novērtējuma ziņojumam (anotācijai)</t>
  </si>
  <si>
    <t>28.10.2013. 9:28
Lore
67013099, Ilze.Lore@em.gov.lv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</si>
</sst>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0000"/>
  </numFmts>
  <fonts count="10" x14ac:knownFonts="1">
    <font>
      <sz val="11"/>
      <color theme="1"/>
      <name val="Calibri"/>
      <family val="2"/>
      <scheme val="minor"/>
    </font>
    <font>
      <sz val="14"/>
      <color theme="1"/>
      <name val="Times New Roman"/>
      <family val="1"/>
      <charset val="186"/>
    </font>
    <font>
      <sz val="12"/>
      <color theme="1"/>
      <name val="Times New Roman"/>
      <family val="1"/>
      <charset val="186"/>
    </font>
    <font>
      <i/>
      <sz val="10"/>
      <color theme="1"/>
      <name val="Times New Roman"/>
      <family val="1"/>
      <charset val="186"/>
    </font>
    <font>
      <u/>
      <sz val="14"/>
      <color theme="1"/>
      <name val="Times New Roman"/>
      <family val="1"/>
      <charset val="186"/>
    </font>
    <font>
      <b/>
      <sz val="12"/>
      <color rgb="FFFF0000"/>
      <name val="Times New Roman"/>
      <family val="1"/>
      <charset val="186"/>
    </font>
    <font>
      <sz val="10"/>
      <color theme="1"/>
      <name val="Times New Roman"/>
      <family val="1"/>
      <charset val="186"/>
    </font>
    <font>
      <b/>
      <sz val="10"/>
      <color theme="1"/>
      <name val="Times New Roman"/>
      <family val="1"/>
      <charset val="186"/>
    </font>
    <font>
      <sz val="10"/>
      <color rgb="FFFF0000"/>
      <name val="Times New Roman"/>
      <family val="1"/>
      <charset val="186"/>
    </font>
    <font>
      <i/>
      <sz val="9"/>
      <color theme="1"/>
      <name val="Times New Roman"/>
      <family val="1"/>
      <charset val="18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3">
    <xf numFmtId="0" fontId="0" fillId="0" borderId="0" xfId="0"/>
    <xf numFmtId="0" fontId="2" fillId="0" borderId="0" xfId="0" applyFont="1" applyBorder="1" applyAlignment="1">
      <alignment horizontal="center" vertical="center" wrapText="1"/>
    </xf>
    <xf numFmtId="0" fontId="1" fillId="0" borderId="0" xfId="0" applyFont="1" applyBorder="1" applyAlignment="1">
      <alignment wrapText="1"/>
    </xf>
    <xf numFmtId="0" fontId="4" fillId="0" borderId="3" xfId="0" applyFont="1" applyBorder="1" applyAlignment="1">
      <alignment wrapText="1"/>
    </xf>
    <xf numFmtId="164" fontId="2" fillId="0" borderId="0" xfId="0" applyNumberFormat="1" applyFont="1" applyBorder="1" applyAlignment="1">
      <alignment horizontal="center" vertical="center" wrapText="1"/>
    </xf>
    <xf numFmtId="165" fontId="4" fillId="0" borderId="0" xfId="0" applyNumberFormat="1" applyFont="1" applyFill="1" applyBorder="1" applyAlignment="1">
      <alignment horizontal="left" wrapText="1"/>
    </xf>
    <xf numFmtId="0" fontId="3" fillId="0" borderId="1" xfId="0" applyFont="1" applyBorder="1" applyAlignment="1">
      <alignment horizontal="center" vertical="center" wrapText="1"/>
    </xf>
    <xf numFmtId="0" fontId="2" fillId="0" borderId="0" xfId="0" applyFont="1" applyAlignment="1">
      <alignment wrapText="1"/>
    </xf>
    <xf numFmtId="0" fontId="6" fillId="0" borderId="0" xfId="0" applyFont="1" applyAlignment="1">
      <alignment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164"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49" fontId="6" fillId="0" borderId="1" xfId="0" applyNumberFormat="1" applyFont="1" applyBorder="1" applyAlignment="1">
      <alignment vertical="center" wrapText="1"/>
    </xf>
    <xf numFmtId="0" fontId="7" fillId="0" borderId="1" xfId="0" applyFont="1" applyBorder="1" applyAlignment="1">
      <alignment vertical="center" wrapText="1"/>
    </xf>
    <xf numFmtId="0" fontId="2" fillId="0" borderId="0" xfId="0" applyFont="1" applyBorder="1" applyAlignment="1">
      <alignment wrapText="1"/>
    </xf>
    <xf numFmtId="0" fontId="3" fillId="0" borderId="1" xfId="0" applyFont="1" applyBorder="1" applyAlignment="1">
      <alignment horizontal="center" wrapText="1"/>
    </xf>
    <xf numFmtId="0" fontId="2" fillId="0" borderId="2" xfId="0" applyFont="1" applyBorder="1" applyAlignment="1">
      <alignment wrapText="1"/>
    </xf>
    <xf numFmtId="164" fontId="2" fillId="0" borderId="0" xfId="0" applyNumberFormat="1" applyFont="1" applyBorder="1" applyAlignment="1">
      <alignment wrapText="1"/>
    </xf>
    <xf numFmtId="0" fontId="1" fillId="0" borderId="0" xfId="0" applyFont="1" applyBorder="1" applyAlignment="1">
      <alignment horizontal="center" wrapText="1"/>
    </xf>
    <xf numFmtId="0" fontId="6" fillId="0" borderId="1" xfId="0" applyFont="1" applyBorder="1" applyAlignment="1">
      <alignment horizontal="left" vertical="center" wrapText="1"/>
    </xf>
    <xf numFmtId="0" fontId="5" fillId="0" borderId="0" xfId="0" applyFont="1" applyBorder="1" applyAlignment="1">
      <alignment vertical="center" wrapText="1"/>
    </xf>
    <xf numFmtId="0" fontId="6" fillId="0" borderId="5" xfId="0" applyFont="1" applyBorder="1" applyAlignment="1">
      <alignment horizontal="left" wrapText="1"/>
    </xf>
    <xf numFmtId="0" fontId="6" fillId="0" borderId="3" xfId="0" applyFont="1" applyBorder="1" applyAlignment="1">
      <alignment horizontal="left" wrapText="1"/>
    </xf>
    <xf numFmtId="0" fontId="6" fillId="0" borderId="6" xfId="0" applyFont="1" applyBorder="1" applyAlignment="1">
      <alignment horizontal="left" wrapText="1"/>
    </xf>
    <xf numFmtId="0" fontId="2" fillId="0" borderId="0" xfId="0" applyFont="1" applyBorder="1" applyAlignment="1">
      <alignment horizontal="right"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7"/>
  <sheetViews>
    <sheetView tabSelected="1" topLeftCell="A60" zoomScale="90" zoomScaleNormal="90" workbookViewId="0">
      <selection activeCell="C77" sqref="C77"/>
    </sheetView>
  </sheetViews>
  <sheetFormatPr defaultRowHeight="15.75" x14ac:dyDescent="0.25"/>
  <cols>
    <col min="1" max="1" width="4.85546875" style="7" customWidth="1"/>
    <col min="2" max="2" width="18.28515625" style="7" customWidth="1"/>
    <col min="3" max="3" width="10.85546875" style="7" customWidth="1"/>
    <col min="4" max="4" width="9.28515625" style="7" customWidth="1"/>
    <col min="5" max="5" width="11" style="7" customWidth="1"/>
    <col min="6" max="6" width="10.5703125" style="7" customWidth="1"/>
    <col min="7" max="7" width="12.140625" style="7" customWidth="1"/>
    <col min="8" max="8" width="11.85546875" style="7" customWidth="1"/>
    <col min="9" max="9" width="9.7109375" style="7" customWidth="1"/>
    <col min="10" max="10" width="9.42578125" style="7" customWidth="1"/>
    <col min="11" max="11" width="11.85546875" style="7" customWidth="1"/>
    <col min="12" max="12" width="12.5703125" style="7" customWidth="1"/>
    <col min="13" max="16384" width="9.140625" style="7"/>
  </cols>
  <sheetData>
    <row r="2" spans="1:13" ht="81" customHeight="1" x14ac:dyDescent="0.25">
      <c r="G2" s="28" t="s">
        <v>149</v>
      </c>
      <c r="H2" s="28"/>
      <c r="I2" s="28"/>
      <c r="J2" s="28"/>
      <c r="K2" s="28"/>
      <c r="L2" s="28"/>
    </row>
    <row r="3" spans="1:13" ht="75" customHeight="1" x14ac:dyDescent="0.25">
      <c r="A3" s="29" t="s">
        <v>0</v>
      </c>
      <c r="B3" s="29" t="s">
        <v>1</v>
      </c>
      <c r="C3" s="29" t="s">
        <v>119</v>
      </c>
      <c r="D3" s="29"/>
      <c r="E3" s="29" t="s">
        <v>119</v>
      </c>
      <c r="F3" s="29"/>
      <c r="G3" s="29" t="s">
        <v>131</v>
      </c>
      <c r="H3" s="29"/>
      <c r="I3" s="29" t="s">
        <v>132</v>
      </c>
      <c r="J3" s="29"/>
      <c r="K3" s="32" t="s">
        <v>133</v>
      </c>
      <c r="L3" s="32"/>
      <c r="M3" s="18"/>
    </row>
    <row r="4" spans="1:13" ht="51" x14ac:dyDescent="0.25">
      <c r="A4" s="29"/>
      <c r="B4" s="29"/>
      <c r="C4" s="9" t="s">
        <v>2</v>
      </c>
      <c r="D4" s="9" t="s">
        <v>3</v>
      </c>
      <c r="E4" s="9" t="s">
        <v>2</v>
      </c>
      <c r="F4" s="9" t="s">
        <v>3</v>
      </c>
      <c r="G4" s="9" t="s">
        <v>2</v>
      </c>
      <c r="H4" s="9" t="s">
        <v>3</v>
      </c>
      <c r="I4" s="9" t="s">
        <v>2</v>
      </c>
      <c r="J4" s="9" t="s">
        <v>3</v>
      </c>
      <c r="K4" s="9" t="s">
        <v>2</v>
      </c>
      <c r="L4" s="9" t="s">
        <v>3</v>
      </c>
      <c r="M4" s="18"/>
    </row>
    <row r="5" spans="1:13" x14ac:dyDescent="0.25">
      <c r="A5" s="6" t="s">
        <v>120</v>
      </c>
      <c r="B5" s="6" t="s">
        <v>121</v>
      </c>
      <c r="C5" s="6" t="s">
        <v>122</v>
      </c>
      <c r="D5" s="6" t="s">
        <v>123</v>
      </c>
      <c r="E5" s="6" t="s">
        <v>124</v>
      </c>
      <c r="F5" s="6" t="s">
        <v>125</v>
      </c>
      <c r="G5" s="6" t="s">
        <v>126</v>
      </c>
      <c r="H5" s="6" t="s">
        <v>127</v>
      </c>
      <c r="I5" s="19" t="s">
        <v>129</v>
      </c>
      <c r="J5" s="19" t="s">
        <v>128</v>
      </c>
      <c r="K5" s="19" t="s">
        <v>136</v>
      </c>
      <c r="L5" s="19" t="s">
        <v>137</v>
      </c>
    </row>
    <row r="6" spans="1:13" ht="57" customHeight="1" x14ac:dyDescent="0.25">
      <c r="A6" s="6"/>
      <c r="B6" s="6"/>
      <c r="C6" s="30" t="s">
        <v>130</v>
      </c>
      <c r="D6" s="30"/>
      <c r="E6" s="30" t="s">
        <v>146</v>
      </c>
      <c r="F6" s="30"/>
      <c r="G6" s="31" t="s">
        <v>139</v>
      </c>
      <c r="H6" s="31"/>
      <c r="I6" s="30"/>
      <c r="J6" s="30"/>
      <c r="K6" s="30" t="s">
        <v>138</v>
      </c>
      <c r="L6" s="30"/>
    </row>
    <row r="7" spans="1:13" ht="25.5" customHeight="1" x14ac:dyDescent="0.25">
      <c r="A7" s="23" t="s">
        <v>4</v>
      </c>
      <c r="B7" s="23"/>
      <c r="C7" s="23"/>
      <c r="D7" s="23"/>
      <c r="E7" s="23"/>
      <c r="F7" s="23"/>
      <c r="G7" s="23"/>
      <c r="H7" s="23"/>
      <c r="I7" s="23"/>
      <c r="J7" s="23"/>
      <c r="K7" s="23"/>
      <c r="L7" s="23"/>
    </row>
    <row r="8" spans="1:13" x14ac:dyDescent="0.25">
      <c r="A8" s="10" t="s">
        <v>5</v>
      </c>
      <c r="B8" s="10" t="s">
        <v>6</v>
      </c>
      <c r="C8" s="9">
        <v>30</v>
      </c>
      <c r="D8" s="9">
        <v>30</v>
      </c>
      <c r="E8" s="9">
        <v>30</v>
      </c>
      <c r="F8" s="9">
        <v>30</v>
      </c>
      <c r="G8" s="11">
        <f>E8/0.702804</f>
        <v>42.686154318985096</v>
      </c>
      <c r="H8" s="11">
        <f>F8/0.702804</f>
        <v>42.686154318985096</v>
      </c>
      <c r="I8" s="9">
        <v>43</v>
      </c>
      <c r="J8" s="9">
        <v>43</v>
      </c>
      <c r="K8" s="11">
        <f>I8-G8</f>
        <v>0.31384568101490373</v>
      </c>
      <c r="L8" s="11">
        <f>J8-H8</f>
        <v>0.31384568101490373</v>
      </c>
    </row>
    <row r="9" spans="1:13" ht="63.75" x14ac:dyDescent="0.25">
      <c r="A9" s="10" t="s">
        <v>7</v>
      </c>
      <c r="B9" s="10" t="s">
        <v>8</v>
      </c>
      <c r="C9" s="9">
        <v>30</v>
      </c>
      <c r="D9" s="9">
        <v>30</v>
      </c>
      <c r="E9" s="9">
        <v>30</v>
      </c>
      <c r="F9" s="9">
        <v>30</v>
      </c>
      <c r="G9" s="11">
        <f t="shared" ref="G9:H10" si="0">E9/0.702804</f>
        <v>42.686154318985096</v>
      </c>
      <c r="H9" s="11">
        <f t="shared" si="0"/>
        <v>42.686154318985096</v>
      </c>
      <c r="I9" s="9">
        <v>43</v>
      </c>
      <c r="J9" s="9">
        <v>43</v>
      </c>
      <c r="K9" s="11">
        <f t="shared" ref="K9:K16" si="1">I9-G9</f>
        <v>0.31384568101490373</v>
      </c>
      <c r="L9" s="11">
        <f t="shared" ref="L9:L16" si="2">J9-H9</f>
        <v>0.31384568101490373</v>
      </c>
    </row>
    <row r="10" spans="1:13" x14ac:dyDescent="0.25">
      <c r="A10" s="10" t="s">
        <v>9</v>
      </c>
      <c r="B10" s="10" t="s">
        <v>10</v>
      </c>
      <c r="C10" s="9">
        <v>40</v>
      </c>
      <c r="D10" s="9">
        <v>30</v>
      </c>
      <c r="E10" s="9">
        <v>40</v>
      </c>
      <c r="F10" s="9">
        <v>30</v>
      </c>
      <c r="G10" s="11">
        <f t="shared" si="0"/>
        <v>56.914872425313462</v>
      </c>
      <c r="H10" s="11">
        <f t="shared" si="0"/>
        <v>42.686154318985096</v>
      </c>
      <c r="I10" s="9">
        <v>57</v>
      </c>
      <c r="J10" s="9">
        <v>43</v>
      </c>
      <c r="K10" s="11">
        <f t="shared" si="1"/>
        <v>8.512757468653831E-2</v>
      </c>
      <c r="L10" s="11">
        <f t="shared" si="2"/>
        <v>0.31384568101490373</v>
      </c>
    </row>
    <row r="11" spans="1:13" ht="38.25" x14ac:dyDescent="0.25">
      <c r="A11" s="10" t="s">
        <v>11</v>
      </c>
      <c r="B11" s="10" t="s">
        <v>12</v>
      </c>
      <c r="C11" s="9">
        <v>40</v>
      </c>
      <c r="D11" s="9">
        <v>40</v>
      </c>
      <c r="E11" s="9">
        <v>40</v>
      </c>
      <c r="F11" s="9">
        <v>40</v>
      </c>
      <c r="G11" s="11">
        <f t="shared" ref="G11:G16" si="3">E11/0.702804</f>
        <v>56.914872425313462</v>
      </c>
      <c r="H11" s="11">
        <f t="shared" ref="H11:H16" si="4">F11/0.702804</f>
        <v>56.914872425313462</v>
      </c>
      <c r="I11" s="9">
        <v>57</v>
      </c>
      <c r="J11" s="9">
        <v>57</v>
      </c>
      <c r="K11" s="11">
        <f t="shared" si="1"/>
        <v>8.512757468653831E-2</v>
      </c>
      <c r="L11" s="11">
        <f t="shared" si="2"/>
        <v>8.512757468653831E-2</v>
      </c>
    </row>
    <row r="12" spans="1:13" x14ac:dyDescent="0.25">
      <c r="A12" s="10" t="s">
        <v>13</v>
      </c>
      <c r="B12" s="10" t="s">
        <v>14</v>
      </c>
      <c r="C12" s="9">
        <v>40</v>
      </c>
      <c r="D12" s="9">
        <v>40</v>
      </c>
      <c r="E12" s="9">
        <v>40</v>
      </c>
      <c r="F12" s="9">
        <v>40</v>
      </c>
      <c r="G12" s="11">
        <f t="shared" si="3"/>
        <v>56.914872425313462</v>
      </c>
      <c r="H12" s="11">
        <f t="shared" si="4"/>
        <v>56.914872425313462</v>
      </c>
      <c r="I12" s="9">
        <v>57</v>
      </c>
      <c r="J12" s="9">
        <v>57</v>
      </c>
      <c r="K12" s="9">
        <f t="shared" si="1"/>
        <v>8.512757468653831E-2</v>
      </c>
      <c r="L12" s="9">
        <f t="shared" si="2"/>
        <v>8.512757468653831E-2</v>
      </c>
    </row>
    <row r="13" spans="1:13" ht="25.5" x14ac:dyDescent="0.25">
      <c r="A13" s="10" t="s">
        <v>15</v>
      </c>
      <c r="B13" s="10" t="s">
        <v>16</v>
      </c>
      <c r="C13" s="9">
        <v>30</v>
      </c>
      <c r="D13" s="9">
        <v>30</v>
      </c>
      <c r="E13" s="9">
        <v>30</v>
      </c>
      <c r="F13" s="9">
        <v>30</v>
      </c>
      <c r="G13" s="11">
        <f t="shared" si="3"/>
        <v>42.686154318985096</v>
      </c>
      <c r="H13" s="11">
        <f t="shared" si="4"/>
        <v>42.686154318985096</v>
      </c>
      <c r="I13" s="9">
        <v>43</v>
      </c>
      <c r="J13" s="9">
        <v>43</v>
      </c>
      <c r="K13" s="9">
        <f t="shared" si="1"/>
        <v>0.31384568101490373</v>
      </c>
      <c r="L13" s="9">
        <f t="shared" si="2"/>
        <v>0.31384568101490373</v>
      </c>
    </row>
    <row r="14" spans="1:13" ht="25.5" x14ac:dyDescent="0.25">
      <c r="A14" s="10" t="s">
        <v>17</v>
      </c>
      <c r="B14" s="10" t="s">
        <v>18</v>
      </c>
      <c r="C14" s="9">
        <v>30</v>
      </c>
      <c r="D14" s="9">
        <v>30</v>
      </c>
      <c r="E14" s="9">
        <v>30</v>
      </c>
      <c r="F14" s="9">
        <v>30</v>
      </c>
      <c r="G14" s="11">
        <f t="shared" si="3"/>
        <v>42.686154318985096</v>
      </c>
      <c r="H14" s="11">
        <f t="shared" si="4"/>
        <v>42.686154318985096</v>
      </c>
      <c r="I14" s="9">
        <v>43</v>
      </c>
      <c r="J14" s="9">
        <v>43</v>
      </c>
      <c r="K14" s="9">
        <f t="shared" si="1"/>
        <v>0.31384568101490373</v>
      </c>
      <c r="L14" s="9">
        <f t="shared" si="2"/>
        <v>0.31384568101490373</v>
      </c>
    </row>
    <row r="15" spans="1:13" ht="25.5" x14ac:dyDescent="0.25">
      <c r="A15" s="10" t="s">
        <v>19</v>
      </c>
      <c r="B15" s="10" t="s">
        <v>20</v>
      </c>
      <c r="C15" s="9">
        <v>40</v>
      </c>
      <c r="D15" s="9">
        <v>30</v>
      </c>
      <c r="E15" s="9">
        <v>40</v>
      </c>
      <c r="F15" s="9">
        <v>30</v>
      </c>
      <c r="G15" s="11">
        <f t="shared" si="3"/>
        <v>56.914872425313462</v>
      </c>
      <c r="H15" s="11">
        <f t="shared" si="4"/>
        <v>42.686154318985096</v>
      </c>
      <c r="I15" s="9">
        <v>57</v>
      </c>
      <c r="J15" s="9">
        <v>43</v>
      </c>
      <c r="K15" s="9">
        <f t="shared" si="1"/>
        <v>8.512757468653831E-2</v>
      </c>
      <c r="L15" s="9">
        <f t="shared" si="2"/>
        <v>0.31384568101490373</v>
      </c>
    </row>
    <row r="16" spans="1:13" x14ac:dyDescent="0.25">
      <c r="A16" s="10" t="s">
        <v>21</v>
      </c>
      <c r="B16" s="10" t="s">
        <v>22</v>
      </c>
      <c r="C16" s="9">
        <v>60</v>
      </c>
      <c r="D16" s="9">
        <v>40</v>
      </c>
      <c r="E16" s="9">
        <v>60</v>
      </c>
      <c r="F16" s="9">
        <v>40</v>
      </c>
      <c r="G16" s="11">
        <f t="shared" si="3"/>
        <v>85.372308637970193</v>
      </c>
      <c r="H16" s="11">
        <f t="shared" si="4"/>
        <v>56.914872425313462</v>
      </c>
      <c r="I16" s="9">
        <v>85</v>
      </c>
      <c r="J16" s="9">
        <v>57</v>
      </c>
      <c r="K16" s="9">
        <f t="shared" si="1"/>
        <v>-0.37230863797019254</v>
      </c>
      <c r="L16" s="9">
        <f t="shared" si="2"/>
        <v>8.512757468653831E-2</v>
      </c>
    </row>
    <row r="17" spans="1:12" ht="39.75" customHeight="1" x14ac:dyDescent="0.25">
      <c r="A17" s="23" t="s">
        <v>23</v>
      </c>
      <c r="B17" s="23"/>
      <c r="C17" s="23"/>
      <c r="D17" s="23"/>
      <c r="E17" s="23"/>
      <c r="F17" s="23"/>
      <c r="G17" s="23"/>
      <c r="H17" s="23"/>
      <c r="I17" s="23"/>
      <c r="J17" s="23"/>
      <c r="K17" s="23"/>
      <c r="L17" s="23"/>
    </row>
    <row r="18" spans="1:12" x14ac:dyDescent="0.25">
      <c r="A18" s="10" t="s">
        <v>24</v>
      </c>
      <c r="B18" s="10" t="s">
        <v>25</v>
      </c>
      <c r="C18" s="9">
        <v>30</v>
      </c>
      <c r="D18" s="9">
        <v>30</v>
      </c>
      <c r="E18" s="9">
        <v>30</v>
      </c>
      <c r="F18" s="9">
        <v>30</v>
      </c>
      <c r="G18" s="11">
        <f>E18/0.702804</f>
        <v>42.686154318985096</v>
      </c>
      <c r="H18" s="11">
        <f>F18/0.702804</f>
        <v>42.686154318985096</v>
      </c>
      <c r="I18" s="9">
        <v>43</v>
      </c>
      <c r="J18" s="9">
        <v>43</v>
      </c>
      <c r="K18" s="9">
        <f t="shared" ref="K18:L72" si="5">I18-G18</f>
        <v>0.31384568101490373</v>
      </c>
      <c r="L18" s="9">
        <f t="shared" ref="L18:L72" si="6">J18-H18</f>
        <v>0.31384568101490373</v>
      </c>
    </row>
    <row r="19" spans="1:12" x14ac:dyDescent="0.25">
      <c r="A19" s="10" t="s">
        <v>26</v>
      </c>
      <c r="B19" s="10" t="s">
        <v>27</v>
      </c>
      <c r="C19" s="9">
        <v>30</v>
      </c>
      <c r="D19" s="9">
        <v>30</v>
      </c>
      <c r="E19" s="9">
        <v>30</v>
      </c>
      <c r="F19" s="9">
        <v>30</v>
      </c>
      <c r="G19" s="11">
        <f t="shared" ref="G19:G47" si="7">E19/0.702804</f>
        <v>42.686154318985096</v>
      </c>
      <c r="H19" s="11">
        <f t="shared" ref="H19:H47" si="8">F19/0.702804</f>
        <v>42.686154318985096</v>
      </c>
      <c r="I19" s="9">
        <v>43</v>
      </c>
      <c r="J19" s="9">
        <v>43</v>
      </c>
      <c r="K19" s="9">
        <f t="shared" si="5"/>
        <v>0.31384568101490373</v>
      </c>
      <c r="L19" s="9">
        <f t="shared" si="6"/>
        <v>0.31384568101490373</v>
      </c>
    </row>
    <row r="20" spans="1:12" x14ac:dyDescent="0.25">
      <c r="A20" s="10" t="s">
        <v>28</v>
      </c>
      <c r="B20" s="10" t="s">
        <v>29</v>
      </c>
      <c r="C20" s="9">
        <v>30</v>
      </c>
      <c r="D20" s="9">
        <v>30</v>
      </c>
      <c r="E20" s="9">
        <v>30</v>
      </c>
      <c r="F20" s="9">
        <v>30</v>
      </c>
      <c r="G20" s="11">
        <f t="shared" si="7"/>
        <v>42.686154318985096</v>
      </c>
      <c r="H20" s="11">
        <f t="shared" si="8"/>
        <v>42.686154318985096</v>
      </c>
      <c r="I20" s="9">
        <v>43</v>
      </c>
      <c r="J20" s="9">
        <v>43</v>
      </c>
      <c r="K20" s="9">
        <f t="shared" si="5"/>
        <v>0.31384568101490373</v>
      </c>
      <c r="L20" s="9">
        <f t="shared" si="6"/>
        <v>0.31384568101490373</v>
      </c>
    </row>
    <row r="21" spans="1:12" ht="38.25" x14ac:dyDescent="0.25">
      <c r="A21" s="10" t="s">
        <v>30</v>
      </c>
      <c r="B21" s="10" t="s">
        <v>31</v>
      </c>
      <c r="C21" s="9">
        <v>50</v>
      </c>
      <c r="D21" s="9">
        <v>30</v>
      </c>
      <c r="E21" s="9">
        <v>50</v>
      </c>
      <c r="F21" s="9">
        <v>30</v>
      </c>
      <c r="G21" s="11">
        <f t="shared" si="7"/>
        <v>71.14359053164182</v>
      </c>
      <c r="H21" s="11">
        <f t="shared" si="8"/>
        <v>42.686154318985096</v>
      </c>
      <c r="I21" s="9">
        <v>71</v>
      </c>
      <c r="J21" s="9">
        <v>43</v>
      </c>
      <c r="K21" s="9">
        <f t="shared" si="5"/>
        <v>-0.14359053164182001</v>
      </c>
      <c r="L21" s="9">
        <f t="shared" si="6"/>
        <v>0.31384568101490373</v>
      </c>
    </row>
    <row r="22" spans="1:12" ht="25.5" x14ac:dyDescent="0.25">
      <c r="A22" s="10" t="s">
        <v>32</v>
      </c>
      <c r="B22" s="10" t="s">
        <v>33</v>
      </c>
      <c r="C22" s="9">
        <v>50</v>
      </c>
      <c r="D22" s="9">
        <v>30</v>
      </c>
      <c r="E22" s="9">
        <v>50</v>
      </c>
      <c r="F22" s="9">
        <v>30</v>
      </c>
      <c r="G22" s="11">
        <f t="shared" si="7"/>
        <v>71.14359053164182</v>
      </c>
      <c r="H22" s="11">
        <f t="shared" si="8"/>
        <v>42.686154318985096</v>
      </c>
      <c r="I22" s="9">
        <v>71</v>
      </c>
      <c r="J22" s="9">
        <v>43</v>
      </c>
      <c r="K22" s="9">
        <f t="shared" si="5"/>
        <v>-0.14359053164182001</v>
      </c>
      <c r="L22" s="9">
        <f t="shared" si="6"/>
        <v>0.31384568101490373</v>
      </c>
    </row>
    <row r="23" spans="1:12" x14ac:dyDescent="0.25">
      <c r="A23" s="10" t="s">
        <v>34</v>
      </c>
      <c r="B23" s="10" t="s">
        <v>35</v>
      </c>
      <c r="C23" s="9">
        <v>60</v>
      </c>
      <c r="D23" s="9">
        <v>40</v>
      </c>
      <c r="E23" s="9">
        <v>60</v>
      </c>
      <c r="F23" s="9">
        <v>40</v>
      </c>
      <c r="G23" s="11">
        <f t="shared" si="7"/>
        <v>85.372308637970193</v>
      </c>
      <c r="H23" s="11">
        <f t="shared" si="8"/>
        <v>56.914872425313462</v>
      </c>
      <c r="I23" s="9">
        <v>85</v>
      </c>
      <c r="J23" s="9">
        <v>57</v>
      </c>
      <c r="K23" s="9">
        <f t="shared" si="5"/>
        <v>-0.37230863797019254</v>
      </c>
      <c r="L23" s="9">
        <f t="shared" si="6"/>
        <v>8.512757468653831E-2</v>
      </c>
    </row>
    <row r="24" spans="1:12" x14ac:dyDescent="0.25">
      <c r="A24" s="10" t="s">
        <v>36</v>
      </c>
      <c r="B24" s="10" t="s">
        <v>37</v>
      </c>
      <c r="C24" s="9">
        <v>50</v>
      </c>
      <c r="D24" s="9">
        <v>30</v>
      </c>
      <c r="E24" s="9">
        <v>50</v>
      </c>
      <c r="F24" s="9">
        <v>30</v>
      </c>
      <c r="G24" s="11">
        <f t="shared" si="7"/>
        <v>71.14359053164182</v>
      </c>
      <c r="H24" s="11">
        <f t="shared" si="8"/>
        <v>42.686154318985096</v>
      </c>
      <c r="I24" s="9">
        <v>71</v>
      </c>
      <c r="J24" s="9">
        <v>43</v>
      </c>
      <c r="K24" s="9">
        <f t="shared" si="5"/>
        <v>-0.14359053164182001</v>
      </c>
      <c r="L24" s="9">
        <f t="shared" si="6"/>
        <v>0.31384568101490373</v>
      </c>
    </row>
    <row r="25" spans="1:12" x14ac:dyDescent="0.25">
      <c r="A25" s="10" t="s">
        <v>38</v>
      </c>
      <c r="B25" s="10" t="s">
        <v>39</v>
      </c>
      <c r="C25" s="9">
        <v>40</v>
      </c>
      <c r="D25" s="9">
        <v>30</v>
      </c>
      <c r="E25" s="9">
        <v>40</v>
      </c>
      <c r="F25" s="9">
        <v>30</v>
      </c>
      <c r="G25" s="11">
        <f t="shared" si="7"/>
        <v>56.914872425313462</v>
      </c>
      <c r="H25" s="11">
        <f t="shared" si="8"/>
        <v>42.686154318985096</v>
      </c>
      <c r="I25" s="9">
        <v>57</v>
      </c>
      <c r="J25" s="9">
        <v>43</v>
      </c>
      <c r="K25" s="9">
        <f t="shared" si="5"/>
        <v>8.512757468653831E-2</v>
      </c>
      <c r="L25" s="9">
        <f t="shared" si="6"/>
        <v>0.31384568101490373</v>
      </c>
    </row>
    <row r="26" spans="1:12" x14ac:dyDescent="0.25">
      <c r="A26" s="10" t="s">
        <v>40</v>
      </c>
      <c r="B26" s="10" t="s">
        <v>41</v>
      </c>
      <c r="C26" s="9">
        <v>40</v>
      </c>
      <c r="D26" s="9">
        <v>30</v>
      </c>
      <c r="E26" s="9">
        <v>40</v>
      </c>
      <c r="F26" s="9">
        <v>30</v>
      </c>
      <c r="G26" s="11">
        <f t="shared" si="7"/>
        <v>56.914872425313462</v>
      </c>
      <c r="H26" s="11">
        <f t="shared" si="8"/>
        <v>42.686154318985096</v>
      </c>
      <c r="I26" s="9">
        <v>57</v>
      </c>
      <c r="J26" s="9">
        <v>43</v>
      </c>
      <c r="K26" s="9">
        <f t="shared" si="5"/>
        <v>8.512757468653831E-2</v>
      </c>
      <c r="L26" s="9">
        <f t="shared" si="6"/>
        <v>0.31384568101490373</v>
      </c>
    </row>
    <row r="27" spans="1:12" x14ac:dyDescent="0.25">
      <c r="A27" s="10" t="s">
        <v>42</v>
      </c>
      <c r="B27" s="10" t="s">
        <v>43</v>
      </c>
      <c r="C27" s="9">
        <v>40</v>
      </c>
      <c r="D27" s="9">
        <v>30</v>
      </c>
      <c r="E27" s="9">
        <v>40</v>
      </c>
      <c r="F27" s="9">
        <v>30</v>
      </c>
      <c r="G27" s="11">
        <f t="shared" si="7"/>
        <v>56.914872425313462</v>
      </c>
      <c r="H27" s="11">
        <f t="shared" si="8"/>
        <v>42.686154318985096</v>
      </c>
      <c r="I27" s="9">
        <v>57</v>
      </c>
      <c r="J27" s="9">
        <v>43</v>
      </c>
      <c r="K27" s="9">
        <f t="shared" si="5"/>
        <v>8.512757468653831E-2</v>
      </c>
      <c r="L27" s="9">
        <f t="shared" si="6"/>
        <v>0.31384568101490373</v>
      </c>
    </row>
    <row r="28" spans="1:12" ht="25.5" x14ac:dyDescent="0.25">
      <c r="A28" s="10" t="s">
        <v>44</v>
      </c>
      <c r="B28" s="10" t="s">
        <v>45</v>
      </c>
      <c r="C28" s="9">
        <v>50</v>
      </c>
      <c r="D28" s="9">
        <v>30</v>
      </c>
      <c r="E28" s="9">
        <v>50</v>
      </c>
      <c r="F28" s="9">
        <v>30</v>
      </c>
      <c r="G28" s="11">
        <f t="shared" si="7"/>
        <v>71.14359053164182</v>
      </c>
      <c r="H28" s="11">
        <f t="shared" si="8"/>
        <v>42.686154318985096</v>
      </c>
      <c r="I28" s="9">
        <v>71</v>
      </c>
      <c r="J28" s="9">
        <v>43</v>
      </c>
      <c r="K28" s="9">
        <f t="shared" si="5"/>
        <v>-0.14359053164182001</v>
      </c>
      <c r="L28" s="9">
        <f t="shared" si="6"/>
        <v>0.31384568101490373</v>
      </c>
    </row>
    <row r="29" spans="1:12" x14ac:dyDescent="0.25">
      <c r="A29" s="10" t="s">
        <v>46</v>
      </c>
      <c r="B29" s="10" t="s">
        <v>47</v>
      </c>
      <c r="C29" s="9">
        <v>40</v>
      </c>
      <c r="D29" s="9">
        <v>30</v>
      </c>
      <c r="E29" s="9">
        <v>40</v>
      </c>
      <c r="F29" s="9">
        <v>30</v>
      </c>
      <c r="G29" s="11">
        <f t="shared" si="7"/>
        <v>56.914872425313462</v>
      </c>
      <c r="H29" s="11">
        <f t="shared" si="8"/>
        <v>42.686154318985096</v>
      </c>
      <c r="I29" s="9">
        <v>57</v>
      </c>
      <c r="J29" s="9">
        <v>43</v>
      </c>
      <c r="K29" s="9">
        <f t="shared" si="5"/>
        <v>8.512757468653831E-2</v>
      </c>
      <c r="L29" s="9">
        <f t="shared" si="6"/>
        <v>0.31384568101490373</v>
      </c>
    </row>
    <row r="30" spans="1:12" x14ac:dyDescent="0.25">
      <c r="A30" s="10" t="s">
        <v>48</v>
      </c>
      <c r="B30" s="10" t="s">
        <v>49</v>
      </c>
      <c r="C30" s="9">
        <v>40</v>
      </c>
      <c r="D30" s="9">
        <v>30</v>
      </c>
      <c r="E30" s="9">
        <v>40</v>
      </c>
      <c r="F30" s="9">
        <v>30</v>
      </c>
      <c r="G30" s="11">
        <f t="shared" si="7"/>
        <v>56.914872425313462</v>
      </c>
      <c r="H30" s="11">
        <f t="shared" si="8"/>
        <v>42.686154318985096</v>
      </c>
      <c r="I30" s="9">
        <v>57</v>
      </c>
      <c r="J30" s="9">
        <v>43</v>
      </c>
      <c r="K30" s="9">
        <f t="shared" si="5"/>
        <v>8.512757468653831E-2</v>
      </c>
      <c r="L30" s="9">
        <f t="shared" si="6"/>
        <v>0.31384568101490373</v>
      </c>
    </row>
    <row r="31" spans="1:12" ht="25.5" x14ac:dyDescent="0.25">
      <c r="A31" s="10" t="s">
        <v>50</v>
      </c>
      <c r="B31" s="10" t="s">
        <v>51</v>
      </c>
      <c r="C31" s="9">
        <v>40</v>
      </c>
      <c r="D31" s="9">
        <v>30</v>
      </c>
      <c r="E31" s="9">
        <v>40</v>
      </c>
      <c r="F31" s="9">
        <v>30</v>
      </c>
      <c r="G31" s="11">
        <f t="shared" si="7"/>
        <v>56.914872425313462</v>
      </c>
      <c r="H31" s="11">
        <f t="shared" si="8"/>
        <v>42.686154318985096</v>
      </c>
      <c r="I31" s="9">
        <v>57</v>
      </c>
      <c r="J31" s="9">
        <v>43</v>
      </c>
      <c r="K31" s="9">
        <f t="shared" si="5"/>
        <v>8.512757468653831E-2</v>
      </c>
      <c r="L31" s="9">
        <f t="shared" si="6"/>
        <v>0.31384568101490373</v>
      </c>
    </row>
    <row r="32" spans="1:12" ht="48" customHeight="1" x14ac:dyDescent="0.25">
      <c r="A32" s="10" t="s">
        <v>140</v>
      </c>
      <c r="B32" s="13" t="s">
        <v>141</v>
      </c>
      <c r="C32" s="14"/>
      <c r="D32" s="14"/>
      <c r="E32" s="15"/>
      <c r="F32" s="12">
        <v>30</v>
      </c>
      <c r="G32" s="11"/>
      <c r="H32" s="11">
        <f t="shared" si="8"/>
        <v>42.686154318985096</v>
      </c>
      <c r="I32" s="15"/>
      <c r="J32" s="9">
        <v>43</v>
      </c>
      <c r="K32" s="9"/>
      <c r="L32" s="9">
        <f t="shared" si="6"/>
        <v>0.31384568101490373</v>
      </c>
    </row>
    <row r="33" spans="1:12" x14ac:dyDescent="0.25">
      <c r="A33" s="25" t="s">
        <v>142</v>
      </c>
      <c r="B33" s="26"/>
      <c r="C33" s="26"/>
      <c r="D33" s="26"/>
      <c r="E33" s="26"/>
      <c r="F33" s="26"/>
      <c r="G33" s="26"/>
      <c r="H33" s="26"/>
      <c r="I33" s="26"/>
      <c r="J33" s="26"/>
      <c r="K33" s="26"/>
      <c r="L33" s="27"/>
    </row>
    <row r="34" spans="1:12" x14ac:dyDescent="0.25">
      <c r="A34" s="10" t="s">
        <v>52</v>
      </c>
      <c r="B34" s="10" t="s">
        <v>53</v>
      </c>
      <c r="C34" s="9">
        <v>30</v>
      </c>
      <c r="D34" s="9">
        <v>30</v>
      </c>
      <c r="E34" s="9">
        <v>30</v>
      </c>
      <c r="F34" s="9">
        <v>30</v>
      </c>
      <c r="G34" s="11">
        <f t="shared" si="7"/>
        <v>42.686154318985096</v>
      </c>
      <c r="H34" s="11">
        <f t="shared" si="8"/>
        <v>42.686154318985096</v>
      </c>
      <c r="I34" s="9">
        <v>43</v>
      </c>
      <c r="J34" s="9">
        <v>43</v>
      </c>
      <c r="K34" s="9">
        <f t="shared" si="5"/>
        <v>0.31384568101490373</v>
      </c>
      <c r="L34" s="9">
        <f t="shared" si="6"/>
        <v>0.31384568101490373</v>
      </c>
    </row>
    <row r="35" spans="1:12" ht="25.5" x14ac:dyDescent="0.25">
      <c r="A35" s="10" t="s">
        <v>54</v>
      </c>
      <c r="B35" s="10" t="s">
        <v>55</v>
      </c>
      <c r="C35" s="9">
        <v>60</v>
      </c>
      <c r="D35" s="9">
        <v>30</v>
      </c>
      <c r="E35" s="9">
        <v>60</v>
      </c>
      <c r="F35" s="9">
        <v>30</v>
      </c>
      <c r="G35" s="11">
        <f t="shared" si="7"/>
        <v>85.372308637970193</v>
      </c>
      <c r="H35" s="11">
        <f t="shared" si="8"/>
        <v>42.686154318985096</v>
      </c>
      <c r="I35" s="9">
        <v>85</v>
      </c>
      <c r="J35" s="9">
        <v>43</v>
      </c>
      <c r="K35" s="9">
        <f t="shared" si="5"/>
        <v>-0.37230863797019254</v>
      </c>
      <c r="L35" s="9">
        <f t="shared" si="6"/>
        <v>0.31384568101490373</v>
      </c>
    </row>
    <row r="36" spans="1:12" x14ac:dyDescent="0.25">
      <c r="A36" s="10" t="s">
        <v>56</v>
      </c>
      <c r="B36" s="10" t="s">
        <v>57</v>
      </c>
      <c r="C36" s="9">
        <v>30</v>
      </c>
      <c r="D36" s="9">
        <v>30</v>
      </c>
      <c r="E36" s="9">
        <v>30</v>
      </c>
      <c r="F36" s="9">
        <v>30</v>
      </c>
      <c r="G36" s="11">
        <f t="shared" si="7"/>
        <v>42.686154318985096</v>
      </c>
      <c r="H36" s="11">
        <f t="shared" si="8"/>
        <v>42.686154318985096</v>
      </c>
      <c r="I36" s="9">
        <v>43</v>
      </c>
      <c r="J36" s="9">
        <v>43</v>
      </c>
      <c r="K36" s="9">
        <f t="shared" si="5"/>
        <v>0.31384568101490373</v>
      </c>
      <c r="L36" s="9">
        <f t="shared" si="6"/>
        <v>0.31384568101490373</v>
      </c>
    </row>
    <row r="37" spans="1:12" x14ac:dyDescent="0.25">
      <c r="A37" s="10" t="s">
        <v>58</v>
      </c>
      <c r="B37" s="10" t="s">
        <v>59</v>
      </c>
      <c r="C37" s="9">
        <v>30</v>
      </c>
      <c r="D37" s="9">
        <v>30</v>
      </c>
      <c r="E37" s="9">
        <v>30</v>
      </c>
      <c r="F37" s="9">
        <v>30</v>
      </c>
      <c r="G37" s="11">
        <f t="shared" si="7"/>
        <v>42.686154318985096</v>
      </c>
      <c r="H37" s="11">
        <f t="shared" si="8"/>
        <v>42.686154318985096</v>
      </c>
      <c r="I37" s="9">
        <v>43</v>
      </c>
      <c r="J37" s="9">
        <v>43</v>
      </c>
      <c r="K37" s="9">
        <f t="shared" si="5"/>
        <v>0.31384568101490373</v>
      </c>
      <c r="L37" s="9">
        <f t="shared" si="6"/>
        <v>0.31384568101490373</v>
      </c>
    </row>
    <row r="38" spans="1:12" x14ac:dyDescent="0.25">
      <c r="A38" s="10" t="s">
        <v>60</v>
      </c>
      <c r="B38" s="10" t="s">
        <v>61</v>
      </c>
      <c r="C38" s="9">
        <v>30</v>
      </c>
      <c r="D38" s="9">
        <v>30</v>
      </c>
      <c r="E38" s="9">
        <v>30</v>
      </c>
      <c r="F38" s="9">
        <v>30</v>
      </c>
      <c r="G38" s="11">
        <f t="shared" si="7"/>
        <v>42.686154318985096</v>
      </c>
      <c r="H38" s="11">
        <f t="shared" si="8"/>
        <v>42.686154318985096</v>
      </c>
      <c r="I38" s="9">
        <v>43</v>
      </c>
      <c r="J38" s="9">
        <v>43</v>
      </c>
      <c r="K38" s="9">
        <f t="shared" si="5"/>
        <v>0.31384568101490373</v>
      </c>
      <c r="L38" s="9">
        <f t="shared" si="6"/>
        <v>0.31384568101490373</v>
      </c>
    </row>
    <row r="39" spans="1:12" ht="38.25" x14ac:dyDescent="0.25">
      <c r="A39" s="10" t="s">
        <v>62</v>
      </c>
      <c r="B39" s="10" t="s">
        <v>63</v>
      </c>
      <c r="C39" s="9">
        <v>30</v>
      </c>
      <c r="D39" s="9">
        <v>30</v>
      </c>
      <c r="E39" s="9">
        <v>30</v>
      </c>
      <c r="F39" s="9">
        <v>30</v>
      </c>
      <c r="G39" s="11">
        <f t="shared" si="7"/>
        <v>42.686154318985096</v>
      </c>
      <c r="H39" s="11">
        <f t="shared" si="8"/>
        <v>42.686154318985096</v>
      </c>
      <c r="I39" s="9">
        <v>43</v>
      </c>
      <c r="J39" s="9">
        <v>43</v>
      </c>
      <c r="K39" s="9">
        <f t="shared" si="5"/>
        <v>0.31384568101490373</v>
      </c>
      <c r="L39" s="9">
        <f t="shared" si="6"/>
        <v>0.31384568101490373</v>
      </c>
    </row>
    <row r="40" spans="1:12" x14ac:dyDescent="0.25">
      <c r="A40" s="10" t="s">
        <v>64</v>
      </c>
      <c r="B40" s="10" t="s">
        <v>65</v>
      </c>
      <c r="C40" s="9">
        <v>30</v>
      </c>
      <c r="D40" s="9">
        <v>30</v>
      </c>
      <c r="E40" s="9">
        <v>30</v>
      </c>
      <c r="F40" s="9">
        <v>30</v>
      </c>
      <c r="G40" s="11">
        <f t="shared" si="7"/>
        <v>42.686154318985096</v>
      </c>
      <c r="H40" s="11">
        <f t="shared" si="8"/>
        <v>42.686154318985096</v>
      </c>
      <c r="I40" s="9">
        <v>43</v>
      </c>
      <c r="J40" s="9">
        <v>43</v>
      </c>
      <c r="K40" s="9">
        <f t="shared" si="5"/>
        <v>0.31384568101490373</v>
      </c>
      <c r="L40" s="9">
        <f t="shared" si="6"/>
        <v>0.31384568101490373</v>
      </c>
    </row>
    <row r="41" spans="1:12" x14ac:dyDescent="0.25">
      <c r="A41" s="10" t="s">
        <v>66</v>
      </c>
      <c r="B41" s="10" t="s">
        <v>67</v>
      </c>
      <c r="C41" s="9">
        <v>30</v>
      </c>
      <c r="D41" s="9">
        <v>30</v>
      </c>
      <c r="E41" s="9">
        <v>30</v>
      </c>
      <c r="F41" s="9">
        <v>30</v>
      </c>
      <c r="G41" s="11">
        <f t="shared" si="7"/>
        <v>42.686154318985096</v>
      </c>
      <c r="H41" s="11">
        <f t="shared" si="8"/>
        <v>42.686154318985096</v>
      </c>
      <c r="I41" s="9">
        <v>43</v>
      </c>
      <c r="J41" s="9">
        <v>43</v>
      </c>
      <c r="K41" s="9">
        <f t="shared" si="5"/>
        <v>0.31384568101490373</v>
      </c>
      <c r="L41" s="9">
        <f t="shared" si="6"/>
        <v>0.31384568101490373</v>
      </c>
    </row>
    <row r="42" spans="1:12" x14ac:dyDescent="0.25">
      <c r="A42" s="10" t="s">
        <v>68</v>
      </c>
      <c r="B42" s="10" t="s">
        <v>69</v>
      </c>
      <c r="C42" s="9">
        <v>30</v>
      </c>
      <c r="D42" s="9">
        <v>30</v>
      </c>
      <c r="E42" s="9">
        <v>30</v>
      </c>
      <c r="F42" s="9">
        <v>30</v>
      </c>
      <c r="G42" s="11">
        <f t="shared" si="7"/>
        <v>42.686154318985096</v>
      </c>
      <c r="H42" s="11">
        <f t="shared" si="8"/>
        <v>42.686154318985096</v>
      </c>
      <c r="I42" s="9">
        <v>43</v>
      </c>
      <c r="J42" s="9">
        <v>43</v>
      </c>
      <c r="K42" s="9">
        <f t="shared" si="5"/>
        <v>0.31384568101490373</v>
      </c>
      <c r="L42" s="9">
        <f t="shared" si="6"/>
        <v>0.31384568101490373</v>
      </c>
    </row>
    <row r="43" spans="1:12" ht="25.5" x14ac:dyDescent="0.25">
      <c r="A43" s="10" t="s">
        <v>70</v>
      </c>
      <c r="B43" s="10" t="s">
        <v>71</v>
      </c>
      <c r="C43" s="9">
        <v>30</v>
      </c>
      <c r="D43" s="9">
        <v>30</v>
      </c>
      <c r="E43" s="9">
        <v>30</v>
      </c>
      <c r="F43" s="9">
        <v>30</v>
      </c>
      <c r="G43" s="11">
        <f t="shared" si="7"/>
        <v>42.686154318985096</v>
      </c>
      <c r="H43" s="11">
        <f t="shared" si="8"/>
        <v>42.686154318985096</v>
      </c>
      <c r="I43" s="9">
        <v>43</v>
      </c>
      <c r="J43" s="9">
        <v>43</v>
      </c>
      <c r="K43" s="9">
        <f t="shared" si="5"/>
        <v>0.31384568101490373</v>
      </c>
      <c r="L43" s="9">
        <f t="shared" si="6"/>
        <v>0.31384568101490373</v>
      </c>
    </row>
    <row r="44" spans="1:12" x14ac:dyDescent="0.25">
      <c r="A44" s="10" t="s">
        <v>72</v>
      </c>
      <c r="B44" s="10" t="s">
        <v>73</v>
      </c>
      <c r="C44" s="9">
        <v>30</v>
      </c>
      <c r="D44" s="9">
        <v>30</v>
      </c>
      <c r="E44" s="9">
        <v>30</v>
      </c>
      <c r="F44" s="9">
        <v>30</v>
      </c>
      <c r="G44" s="11">
        <f t="shared" si="7"/>
        <v>42.686154318985096</v>
      </c>
      <c r="H44" s="11">
        <f t="shared" si="8"/>
        <v>42.686154318985096</v>
      </c>
      <c r="I44" s="9">
        <v>43</v>
      </c>
      <c r="J44" s="9">
        <v>43</v>
      </c>
      <c r="K44" s="9">
        <f t="shared" si="5"/>
        <v>0.31384568101490373</v>
      </c>
      <c r="L44" s="9">
        <f t="shared" si="6"/>
        <v>0.31384568101490373</v>
      </c>
    </row>
    <row r="45" spans="1:12" ht="38.25" x14ac:dyDescent="0.25">
      <c r="A45" s="10" t="s">
        <v>74</v>
      </c>
      <c r="B45" s="10" t="s">
        <v>75</v>
      </c>
      <c r="C45" s="9">
        <v>30</v>
      </c>
      <c r="D45" s="9">
        <v>30</v>
      </c>
      <c r="E45" s="9">
        <v>30</v>
      </c>
      <c r="F45" s="9">
        <v>30</v>
      </c>
      <c r="G45" s="11">
        <f t="shared" si="7"/>
        <v>42.686154318985096</v>
      </c>
      <c r="H45" s="11">
        <f t="shared" si="8"/>
        <v>42.686154318985096</v>
      </c>
      <c r="I45" s="9">
        <v>43</v>
      </c>
      <c r="J45" s="9">
        <v>43</v>
      </c>
      <c r="K45" s="9">
        <f t="shared" si="5"/>
        <v>0.31384568101490373</v>
      </c>
      <c r="L45" s="9">
        <f t="shared" si="6"/>
        <v>0.31384568101490373</v>
      </c>
    </row>
    <row r="46" spans="1:12" ht="16.5" customHeight="1" x14ac:dyDescent="0.25">
      <c r="A46" s="23" t="s">
        <v>76</v>
      </c>
      <c r="B46" s="23"/>
      <c r="C46" s="23"/>
      <c r="D46" s="23"/>
      <c r="E46" s="23"/>
      <c r="F46" s="23"/>
      <c r="G46" s="23"/>
      <c r="H46" s="23"/>
      <c r="I46" s="23"/>
      <c r="J46" s="23"/>
      <c r="K46" s="23"/>
      <c r="L46" s="23"/>
    </row>
    <row r="47" spans="1:12" ht="25.5" x14ac:dyDescent="0.25">
      <c r="A47" s="16" t="s">
        <v>147</v>
      </c>
      <c r="B47" s="10" t="s">
        <v>77</v>
      </c>
      <c r="C47" s="9">
        <v>30</v>
      </c>
      <c r="D47" s="9">
        <v>30</v>
      </c>
      <c r="E47" s="9">
        <v>30</v>
      </c>
      <c r="F47" s="9">
        <v>30</v>
      </c>
      <c r="G47" s="11">
        <f t="shared" si="7"/>
        <v>42.686154318985096</v>
      </c>
      <c r="H47" s="11">
        <f t="shared" si="8"/>
        <v>42.686154318985096</v>
      </c>
      <c r="I47" s="9">
        <v>43</v>
      </c>
      <c r="J47" s="9">
        <v>43</v>
      </c>
      <c r="K47" s="9">
        <f t="shared" si="5"/>
        <v>0.31384568101490373</v>
      </c>
      <c r="L47" s="9">
        <f t="shared" si="6"/>
        <v>0.31384568101490373</v>
      </c>
    </row>
    <row r="48" spans="1:12" ht="37.5" customHeight="1" x14ac:dyDescent="0.25">
      <c r="A48" s="23" t="s">
        <v>78</v>
      </c>
      <c r="B48" s="23"/>
      <c r="C48" s="23"/>
      <c r="D48" s="23"/>
      <c r="E48" s="23"/>
      <c r="F48" s="23"/>
      <c r="G48" s="23"/>
      <c r="H48" s="23"/>
      <c r="I48" s="23"/>
      <c r="J48" s="23"/>
      <c r="K48" s="23"/>
      <c r="L48" s="23"/>
    </row>
    <row r="49" spans="1:12" ht="63.75" x14ac:dyDescent="0.25">
      <c r="A49" s="10" t="s">
        <v>79</v>
      </c>
      <c r="B49" s="10" t="s">
        <v>80</v>
      </c>
      <c r="C49" s="9">
        <v>30</v>
      </c>
      <c r="D49" s="9">
        <v>30</v>
      </c>
      <c r="E49" s="9">
        <v>30</v>
      </c>
      <c r="F49" s="9">
        <v>30</v>
      </c>
      <c r="G49" s="11">
        <f t="shared" ref="G49:G72" si="9">E49/0.702804</f>
        <v>42.686154318985096</v>
      </c>
      <c r="H49" s="11">
        <f t="shared" ref="H49:H72" si="10">F49/0.702804</f>
        <v>42.686154318985096</v>
      </c>
      <c r="I49" s="9">
        <v>43</v>
      </c>
      <c r="J49" s="9">
        <v>43</v>
      </c>
      <c r="K49" s="9">
        <f t="shared" si="5"/>
        <v>0.31384568101490373</v>
      </c>
      <c r="L49" s="9">
        <f t="shared" si="6"/>
        <v>0.31384568101490373</v>
      </c>
    </row>
    <row r="50" spans="1:12" ht="37.5" customHeight="1" x14ac:dyDescent="0.25">
      <c r="A50" s="23" t="s">
        <v>81</v>
      </c>
      <c r="B50" s="23"/>
      <c r="C50" s="23"/>
      <c r="D50" s="23"/>
      <c r="E50" s="23"/>
      <c r="F50" s="23"/>
      <c r="G50" s="23"/>
      <c r="H50" s="23"/>
      <c r="I50" s="23"/>
      <c r="J50" s="23"/>
      <c r="K50" s="23"/>
      <c r="L50" s="23"/>
    </row>
    <row r="51" spans="1:12" ht="38.25" x14ac:dyDescent="0.25">
      <c r="A51" s="10" t="s">
        <v>82</v>
      </c>
      <c r="B51" s="10" t="s">
        <v>83</v>
      </c>
      <c r="C51" s="9">
        <v>60</v>
      </c>
      <c r="D51" s="9">
        <v>40</v>
      </c>
      <c r="E51" s="9">
        <v>60</v>
      </c>
      <c r="F51" s="9">
        <v>40</v>
      </c>
      <c r="G51" s="11">
        <f t="shared" si="9"/>
        <v>85.372308637970193</v>
      </c>
      <c r="H51" s="11">
        <f t="shared" si="10"/>
        <v>56.914872425313462</v>
      </c>
      <c r="I51" s="9">
        <v>85</v>
      </c>
      <c r="J51" s="9">
        <v>57</v>
      </c>
      <c r="K51" s="9">
        <f t="shared" si="5"/>
        <v>-0.37230863797019254</v>
      </c>
      <c r="L51" s="9">
        <f t="shared" si="6"/>
        <v>8.512757468653831E-2</v>
      </c>
    </row>
    <row r="52" spans="1:12" ht="38.25" x14ac:dyDescent="0.25">
      <c r="A52" s="10" t="s">
        <v>84</v>
      </c>
      <c r="B52" s="10" t="s">
        <v>148</v>
      </c>
      <c r="C52" s="9">
        <v>50</v>
      </c>
      <c r="D52" s="9">
        <v>30</v>
      </c>
      <c r="E52" s="9">
        <v>50</v>
      </c>
      <c r="F52" s="9">
        <v>30</v>
      </c>
      <c r="G52" s="11">
        <f t="shared" si="9"/>
        <v>71.14359053164182</v>
      </c>
      <c r="H52" s="11">
        <f t="shared" si="10"/>
        <v>42.686154318985096</v>
      </c>
      <c r="I52" s="9">
        <v>71</v>
      </c>
      <c r="J52" s="9">
        <v>43</v>
      </c>
      <c r="K52" s="9">
        <f t="shared" si="5"/>
        <v>-0.14359053164182001</v>
      </c>
      <c r="L52" s="9">
        <f t="shared" si="6"/>
        <v>0.31384568101490373</v>
      </c>
    </row>
    <row r="53" spans="1:12" ht="38.25" x14ac:dyDescent="0.25">
      <c r="A53" s="10" t="s">
        <v>85</v>
      </c>
      <c r="B53" s="10" t="s">
        <v>86</v>
      </c>
      <c r="C53" s="9">
        <v>60</v>
      </c>
      <c r="D53" s="9">
        <v>30</v>
      </c>
      <c r="E53" s="9">
        <v>60</v>
      </c>
      <c r="F53" s="9">
        <v>30</v>
      </c>
      <c r="G53" s="11">
        <f t="shared" si="9"/>
        <v>85.372308637970193</v>
      </c>
      <c r="H53" s="11">
        <f t="shared" si="10"/>
        <v>42.686154318985096</v>
      </c>
      <c r="I53" s="9">
        <v>85</v>
      </c>
      <c r="J53" s="9">
        <v>43</v>
      </c>
      <c r="K53" s="9">
        <f t="shared" si="5"/>
        <v>-0.37230863797019254</v>
      </c>
      <c r="L53" s="9">
        <f t="shared" si="6"/>
        <v>0.31384568101490373</v>
      </c>
    </row>
    <row r="54" spans="1:12" x14ac:dyDescent="0.25">
      <c r="A54" s="10" t="s">
        <v>87</v>
      </c>
      <c r="B54" s="10" t="s">
        <v>88</v>
      </c>
      <c r="C54" s="9">
        <v>50</v>
      </c>
      <c r="D54" s="9">
        <v>30</v>
      </c>
      <c r="E54" s="9">
        <v>50</v>
      </c>
      <c r="F54" s="9">
        <v>30</v>
      </c>
      <c r="G54" s="11">
        <f t="shared" si="9"/>
        <v>71.14359053164182</v>
      </c>
      <c r="H54" s="11">
        <f t="shared" si="10"/>
        <v>42.686154318985096</v>
      </c>
      <c r="I54" s="9">
        <v>71</v>
      </c>
      <c r="J54" s="9">
        <v>43</v>
      </c>
      <c r="K54" s="9">
        <f t="shared" si="5"/>
        <v>-0.14359053164182001</v>
      </c>
      <c r="L54" s="9">
        <f t="shared" si="6"/>
        <v>0.31384568101490373</v>
      </c>
    </row>
    <row r="55" spans="1:12" x14ac:dyDescent="0.25">
      <c r="A55" s="10" t="s">
        <v>89</v>
      </c>
      <c r="B55" s="10" t="s">
        <v>90</v>
      </c>
      <c r="C55" s="9">
        <v>40</v>
      </c>
      <c r="D55" s="9">
        <v>30</v>
      </c>
      <c r="E55" s="9">
        <v>40</v>
      </c>
      <c r="F55" s="9">
        <v>30</v>
      </c>
      <c r="G55" s="11">
        <f t="shared" si="9"/>
        <v>56.914872425313462</v>
      </c>
      <c r="H55" s="11">
        <f t="shared" si="10"/>
        <v>42.686154318985096</v>
      </c>
      <c r="I55" s="9">
        <v>57</v>
      </c>
      <c r="J55" s="9">
        <v>43</v>
      </c>
      <c r="K55" s="9">
        <f t="shared" si="5"/>
        <v>8.512757468653831E-2</v>
      </c>
      <c r="L55" s="9">
        <f t="shared" si="6"/>
        <v>0.31384568101490373</v>
      </c>
    </row>
    <row r="56" spans="1:12" x14ac:dyDescent="0.25">
      <c r="A56" s="10" t="s">
        <v>91</v>
      </c>
      <c r="B56" s="10" t="s">
        <v>92</v>
      </c>
      <c r="C56" s="9">
        <v>60</v>
      </c>
      <c r="D56" s="9">
        <v>30</v>
      </c>
      <c r="E56" s="9">
        <v>60</v>
      </c>
      <c r="F56" s="9">
        <v>30</v>
      </c>
      <c r="G56" s="11">
        <f t="shared" si="9"/>
        <v>85.372308637970193</v>
      </c>
      <c r="H56" s="11">
        <f t="shared" si="10"/>
        <v>42.686154318985096</v>
      </c>
      <c r="I56" s="9">
        <v>85</v>
      </c>
      <c r="J56" s="9">
        <v>43</v>
      </c>
      <c r="K56" s="9">
        <f t="shared" si="5"/>
        <v>-0.37230863797019254</v>
      </c>
      <c r="L56" s="9">
        <f t="shared" si="6"/>
        <v>0.31384568101490373</v>
      </c>
    </row>
    <row r="57" spans="1:12" x14ac:dyDescent="0.25">
      <c r="A57" s="10" t="s">
        <v>93</v>
      </c>
      <c r="B57" s="10" t="s">
        <v>94</v>
      </c>
      <c r="C57" s="9">
        <v>60</v>
      </c>
      <c r="D57" s="9">
        <v>30</v>
      </c>
      <c r="E57" s="9">
        <v>60</v>
      </c>
      <c r="F57" s="9">
        <v>30</v>
      </c>
      <c r="G57" s="11">
        <f t="shared" si="9"/>
        <v>85.372308637970193</v>
      </c>
      <c r="H57" s="11">
        <f t="shared" si="10"/>
        <v>42.686154318985096</v>
      </c>
      <c r="I57" s="9">
        <v>85</v>
      </c>
      <c r="J57" s="9">
        <v>43</v>
      </c>
      <c r="K57" s="9">
        <f t="shared" si="5"/>
        <v>-0.37230863797019254</v>
      </c>
      <c r="L57" s="9">
        <f t="shared" si="6"/>
        <v>0.31384568101490373</v>
      </c>
    </row>
    <row r="58" spans="1:12" ht="36" customHeight="1" x14ac:dyDescent="0.25">
      <c r="A58" s="10" t="s">
        <v>95</v>
      </c>
      <c r="B58" s="10" t="s">
        <v>96</v>
      </c>
      <c r="C58" s="9">
        <v>50</v>
      </c>
      <c r="D58" s="9">
        <v>30</v>
      </c>
      <c r="E58" s="9">
        <v>50</v>
      </c>
      <c r="F58" s="9">
        <v>30</v>
      </c>
      <c r="G58" s="11">
        <f t="shared" si="9"/>
        <v>71.14359053164182</v>
      </c>
      <c r="H58" s="11">
        <f t="shared" si="10"/>
        <v>42.686154318985096</v>
      </c>
      <c r="I58" s="9">
        <v>71</v>
      </c>
      <c r="J58" s="9">
        <v>43</v>
      </c>
      <c r="K58" s="9">
        <f t="shared" si="5"/>
        <v>-0.14359053164182001</v>
      </c>
      <c r="L58" s="9">
        <f t="shared" si="6"/>
        <v>0.31384568101490373</v>
      </c>
    </row>
    <row r="59" spans="1:12" ht="24.75" customHeight="1" x14ac:dyDescent="0.25">
      <c r="A59" s="23" t="s">
        <v>97</v>
      </c>
      <c r="B59" s="23"/>
      <c r="C59" s="23"/>
      <c r="D59" s="23"/>
      <c r="E59" s="23"/>
      <c r="F59" s="23"/>
      <c r="G59" s="23"/>
      <c r="H59" s="23"/>
      <c r="I59" s="23"/>
      <c r="J59" s="23"/>
      <c r="K59" s="23"/>
      <c r="L59" s="23"/>
    </row>
    <row r="60" spans="1:12" x14ac:dyDescent="0.25">
      <c r="A60" s="10" t="s">
        <v>98</v>
      </c>
      <c r="B60" s="10" t="s">
        <v>99</v>
      </c>
      <c r="C60" s="9">
        <v>40</v>
      </c>
      <c r="D60" s="9">
        <v>30</v>
      </c>
      <c r="E60" s="9">
        <v>40</v>
      </c>
      <c r="F60" s="9">
        <v>30</v>
      </c>
      <c r="G60" s="11">
        <f t="shared" si="9"/>
        <v>56.914872425313462</v>
      </c>
      <c r="H60" s="11">
        <f t="shared" si="10"/>
        <v>42.686154318985096</v>
      </c>
      <c r="I60" s="9">
        <v>57</v>
      </c>
      <c r="J60" s="9">
        <v>43</v>
      </c>
      <c r="K60" s="9">
        <f t="shared" si="5"/>
        <v>8.512757468653831E-2</v>
      </c>
      <c r="L60" s="9">
        <f t="shared" si="6"/>
        <v>0.31384568101490373</v>
      </c>
    </row>
    <row r="61" spans="1:12" x14ac:dyDescent="0.25">
      <c r="A61" s="10" t="s">
        <v>100</v>
      </c>
      <c r="B61" s="10" t="s">
        <v>101</v>
      </c>
      <c r="C61" s="9">
        <v>50</v>
      </c>
      <c r="D61" s="9">
        <v>50</v>
      </c>
      <c r="E61" s="9">
        <v>50</v>
      </c>
      <c r="F61" s="9">
        <v>30</v>
      </c>
      <c r="G61" s="11">
        <f t="shared" si="9"/>
        <v>71.14359053164182</v>
      </c>
      <c r="H61" s="11">
        <f t="shared" si="10"/>
        <v>42.686154318985096</v>
      </c>
      <c r="I61" s="9">
        <v>71</v>
      </c>
      <c r="J61" s="9">
        <v>43</v>
      </c>
      <c r="K61" s="9">
        <f t="shared" si="5"/>
        <v>-0.14359053164182001</v>
      </c>
      <c r="L61" s="9">
        <f t="shared" si="6"/>
        <v>0.31384568101490373</v>
      </c>
    </row>
    <row r="62" spans="1:12" x14ac:dyDescent="0.25">
      <c r="A62" s="10" t="s">
        <v>102</v>
      </c>
      <c r="B62" s="10" t="s">
        <v>103</v>
      </c>
      <c r="C62" s="9">
        <v>40</v>
      </c>
      <c r="D62" s="9">
        <v>30</v>
      </c>
      <c r="E62" s="9">
        <v>40</v>
      </c>
      <c r="F62" s="9">
        <v>30</v>
      </c>
      <c r="G62" s="11">
        <f t="shared" si="9"/>
        <v>56.914872425313462</v>
      </c>
      <c r="H62" s="11">
        <f t="shared" si="10"/>
        <v>42.686154318985096</v>
      </c>
      <c r="I62" s="9">
        <v>57</v>
      </c>
      <c r="J62" s="9">
        <v>43</v>
      </c>
      <c r="K62" s="9">
        <f t="shared" si="5"/>
        <v>8.512757468653831E-2</v>
      </c>
      <c r="L62" s="9">
        <f t="shared" si="6"/>
        <v>0.31384568101490373</v>
      </c>
    </row>
    <row r="63" spans="1:12" ht="54.75" customHeight="1" x14ac:dyDescent="0.25">
      <c r="A63" s="10"/>
      <c r="B63" s="17" t="s">
        <v>143</v>
      </c>
      <c r="C63" s="9"/>
      <c r="D63" s="9"/>
      <c r="E63" s="12">
        <v>30</v>
      </c>
      <c r="F63" s="12">
        <v>30</v>
      </c>
      <c r="G63" s="11">
        <f t="shared" si="9"/>
        <v>42.686154318985096</v>
      </c>
      <c r="H63" s="11">
        <f t="shared" si="10"/>
        <v>42.686154318985096</v>
      </c>
      <c r="I63" s="9">
        <v>43</v>
      </c>
      <c r="J63" s="9">
        <v>43</v>
      </c>
      <c r="K63" s="9">
        <f t="shared" si="5"/>
        <v>0.31384568101490373</v>
      </c>
      <c r="L63" s="9">
        <f t="shared" si="5"/>
        <v>0.31384568101490373</v>
      </c>
    </row>
    <row r="64" spans="1:12" ht="16.5" customHeight="1" x14ac:dyDescent="0.25">
      <c r="A64" s="23" t="s">
        <v>104</v>
      </c>
      <c r="B64" s="23"/>
      <c r="C64" s="23"/>
      <c r="D64" s="23"/>
      <c r="E64" s="23"/>
      <c r="F64" s="23"/>
      <c r="G64" s="23"/>
      <c r="H64" s="23"/>
      <c r="I64" s="23"/>
      <c r="J64" s="23"/>
      <c r="K64" s="23"/>
      <c r="L64" s="23"/>
    </row>
    <row r="65" spans="1:12" x14ac:dyDescent="0.25">
      <c r="A65" s="10" t="s">
        <v>105</v>
      </c>
      <c r="B65" s="10" t="s">
        <v>106</v>
      </c>
      <c r="C65" s="9">
        <v>70</v>
      </c>
      <c r="D65" s="9">
        <v>50</v>
      </c>
      <c r="E65" s="9">
        <v>70</v>
      </c>
      <c r="F65" s="9">
        <v>50</v>
      </c>
      <c r="G65" s="11">
        <f t="shared" si="9"/>
        <v>99.601026744298551</v>
      </c>
      <c r="H65" s="11">
        <f t="shared" si="10"/>
        <v>71.14359053164182</v>
      </c>
      <c r="I65" s="9">
        <v>100</v>
      </c>
      <c r="J65" s="9">
        <v>71</v>
      </c>
      <c r="K65" s="9">
        <f t="shared" si="5"/>
        <v>0.39897325570144915</v>
      </c>
      <c r="L65" s="9">
        <f t="shared" si="6"/>
        <v>-0.14359053164182001</v>
      </c>
    </row>
    <row r="66" spans="1:12" x14ac:dyDescent="0.25">
      <c r="A66" s="10" t="s">
        <v>107</v>
      </c>
      <c r="B66" s="10" t="s">
        <v>108</v>
      </c>
      <c r="C66" s="9">
        <v>50</v>
      </c>
      <c r="D66" s="9">
        <v>30</v>
      </c>
      <c r="E66" s="9">
        <v>50</v>
      </c>
      <c r="F66" s="9">
        <v>30</v>
      </c>
      <c r="G66" s="11">
        <f t="shared" si="9"/>
        <v>71.14359053164182</v>
      </c>
      <c r="H66" s="11">
        <f t="shared" si="10"/>
        <v>42.686154318985096</v>
      </c>
      <c r="I66" s="9">
        <v>71</v>
      </c>
      <c r="J66" s="9">
        <v>43</v>
      </c>
      <c r="K66" s="9">
        <f t="shared" si="5"/>
        <v>-0.14359053164182001</v>
      </c>
      <c r="L66" s="9">
        <f t="shared" si="6"/>
        <v>0.31384568101490373</v>
      </c>
    </row>
    <row r="67" spans="1:12" x14ac:dyDescent="0.25">
      <c r="A67" s="10" t="s">
        <v>109</v>
      </c>
      <c r="B67" s="10" t="s">
        <v>110</v>
      </c>
      <c r="C67" s="9">
        <v>50</v>
      </c>
      <c r="D67" s="9">
        <v>30</v>
      </c>
      <c r="E67" s="12">
        <v>30</v>
      </c>
      <c r="F67" s="9">
        <v>30</v>
      </c>
      <c r="G67" s="11">
        <f t="shared" si="9"/>
        <v>42.686154318985096</v>
      </c>
      <c r="H67" s="11">
        <f t="shared" si="10"/>
        <v>42.686154318985096</v>
      </c>
      <c r="I67" s="9">
        <v>43</v>
      </c>
      <c r="J67" s="9">
        <v>43</v>
      </c>
      <c r="K67" s="9">
        <f t="shared" si="5"/>
        <v>0.31384568101490373</v>
      </c>
      <c r="L67" s="9">
        <f t="shared" si="6"/>
        <v>0.31384568101490373</v>
      </c>
    </row>
    <row r="68" spans="1:12" x14ac:dyDescent="0.25">
      <c r="A68" s="10" t="s">
        <v>111</v>
      </c>
      <c r="B68" s="10" t="s">
        <v>112</v>
      </c>
      <c r="C68" s="9">
        <v>60</v>
      </c>
      <c r="D68" s="9">
        <v>40</v>
      </c>
      <c r="E68" s="9">
        <v>60</v>
      </c>
      <c r="F68" s="9">
        <v>40</v>
      </c>
      <c r="G68" s="11">
        <f t="shared" si="9"/>
        <v>85.372308637970193</v>
      </c>
      <c r="H68" s="11">
        <f t="shared" si="10"/>
        <v>56.914872425313462</v>
      </c>
      <c r="I68" s="9">
        <v>85</v>
      </c>
      <c r="J68" s="9">
        <v>57</v>
      </c>
      <c r="K68" s="9">
        <f t="shared" si="5"/>
        <v>-0.37230863797019254</v>
      </c>
      <c r="L68" s="9">
        <f t="shared" si="6"/>
        <v>8.512757468653831E-2</v>
      </c>
    </row>
    <row r="69" spans="1:12" ht="25.5" x14ac:dyDescent="0.25">
      <c r="A69" s="10" t="s">
        <v>113</v>
      </c>
      <c r="B69" s="10" t="s">
        <v>114</v>
      </c>
      <c r="C69" s="9">
        <v>30</v>
      </c>
      <c r="D69" s="9">
        <v>30</v>
      </c>
      <c r="E69" s="9">
        <v>30</v>
      </c>
      <c r="F69" s="9">
        <v>30</v>
      </c>
      <c r="G69" s="11">
        <f t="shared" si="9"/>
        <v>42.686154318985096</v>
      </c>
      <c r="H69" s="11">
        <f t="shared" si="10"/>
        <v>42.686154318985096</v>
      </c>
      <c r="I69" s="9">
        <v>43</v>
      </c>
      <c r="J69" s="9">
        <v>43</v>
      </c>
      <c r="K69" s="9">
        <f t="shared" si="5"/>
        <v>0.31384568101490373</v>
      </c>
      <c r="L69" s="9">
        <f t="shared" si="6"/>
        <v>0.31384568101490373</v>
      </c>
    </row>
    <row r="70" spans="1:12" x14ac:dyDescent="0.25">
      <c r="A70" s="10" t="s">
        <v>115</v>
      </c>
      <c r="B70" s="10" t="s">
        <v>116</v>
      </c>
      <c r="C70" s="9">
        <v>30</v>
      </c>
      <c r="D70" s="9">
        <v>30</v>
      </c>
      <c r="E70" s="9">
        <v>30</v>
      </c>
      <c r="F70" s="9">
        <v>30</v>
      </c>
      <c r="G70" s="11">
        <f t="shared" si="9"/>
        <v>42.686154318985096</v>
      </c>
      <c r="H70" s="11">
        <f t="shared" si="10"/>
        <v>42.686154318985096</v>
      </c>
      <c r="I70" s="9">
        <v>43</v>
      </c>
      <c r="J70" s="9">
        <v>43</v>
      </c>
      <c r="K70" s="9">
        <f t="shared" si="5"/>
        <v>0.31384568101490373</v>
      </c>
      <c r="L70" s="9">
        <f t="shared" si="6"/>
        <v>0.31384568101490373</v>
      </c>
    </row>
    <row r="71" spans="1:12" ht="25.5" x14ac:dyDescent="0.25">
      <c r="A71" s="10" t="s">
        <v>117</v>
      </c>
      <c r="B71" s="10" t="s">
        <v>118</v>
      </c>
      <c r="C71" s="9">
        <v>40</v>
      </c>
      <c r="D71" s="9">
        <v>30</v>
      </c>
      <c r="E71" s="9">
        <v>40</v>
      </c>
      <c r="F71" s="9">
        <v>30</v>
      </c>
      <c r="G71" s="11">
        <f t="shared" ref="G71" si="11">E71/0.702804</f>
        <v>56.914872425313462</v>
      </c>
      <c r="H71" s="11">
        <f t="shared" ref="H71" si="12">F71/0.702804</f>
        <v>42.686154318985096</v>
      </c>
      <c r="I71" s="9">
        <v>57</v>
      </c>
      <c r="J71" s="9">
        <v>43</v>
      </c>
      <c r="K71" s="9">
        <f t="shared" ref="K71" si="13">I71-G71</f>
        <v>8.512757468653831E-2</v>
      </c>
      <c r="L71" s="9">
        <f t="shared" ref="L71" si="14">J71-H71</f>
        <v>0.31384568101490373</v>
      </c>
    </row>
    <row r="72" spans="1:12" x14ac:dyDescent="0.25">
      <c r="A72" s="10" t="s">
        <v>144</v>
      </c>
      <c r="B72" s="17" t="s">
        <v>145</v>
      </c>
      <c r="C72" s="9"/>
      <c r="D72" s="9"/>
      <c r="E72" s="12">
        <v>40</v>
      </c>
      <c r="F72" s="12">
        <v>30</v>
      </c>
      <c r="G72" s="11">
        <f t="shared" si="9"/>
        <v>56.914872425313462</v>
      </c>
      <c r="H72" s="11">
        <f t="shared" si="10"/>
        <v>42.686154318985096</v>
      </c>
      <c r="I72" s="9">
        <v>57</v>
      </c>
      <c r="J72" s="9">
        <v>43</v>
      </c>
      <c r="K72" s="9">
        <f t="shared" si="5"/>
        <v>8.512757468653831E-2</v>
      </c>
      <c r="L72" s="9">
        <f t="shared" si="6"/>
        <v>0.31384568101490373</v>
      </c>
    </row>
    <row r="73" spans="1:12" ht="15.75" customHeight="1" x14ac:dyDescent="0.25">
      <c r="A73" s="24"/>
      <c r="B73" s="24"/>
      <c r="C73" s="24"/>
      <c r="D73" s="24"/>
      <c r="E73" s="1"/>
      <c r="F73" s="1"/>
      <c r="G73" s="4"/>
      <c r="H73" s="4"/>
      <c r="I73" s="18"/>
      <c r="J73" s="18"/>
      <c r="K73" s="21"/>
      <c r="L73" s="18"/>
    </row>
    <row r="75" spans="1:12" ht="37.5" customHeight="1" x14ac:dyDescent="0.3">
      <c r="B75" s="22" t="s">
        <v>134</v>
      </c>
      <c r="C75" s="22"/>
      <c r="D75" s="2"/>
      <c r="E75" s="3"/>
      <c r="F75" s="5"/>
      <c r="G75" s="22" t="s">
        <v>135</v>
      </c>
      <c r="H75" s="22"/>
    </row>
    <row r="76" spans="1:12" ht="37.5" customHeight="1" x14ac:dyDescent="0.25">
      <c r="F76" s="20"/>
    </row>
    <row r="77" spans="1:12" ht="51.75" x14ac:dyDescent="0.25">
      <c r="B77" s="8" t="s">
        <v>150</v>
      </c>
    </row>
  </sheetData>
  <mergeCells count="24">
    <mergeCell ref="A33:L33"/>
    <mergeCell ref="G2:L2"/>
    <mergeCell ref="I3:J3"/>
    <mergeCell ref="E6:F6"/>
    <mergeCell ref="G6:H6"/>
    <mergeCell ref="I6:J6"/>
    <mergeCell ref="K6:L6"/>
    <mergeCell ref="K3:L3"/>
    <mergeCell ref="G3:H3"/>
    <mergeCell ref="A7:L7"/>
    <mergeCell ref="A17:L17"/>
    <mergeCell ref="C3:D3"/>
    <mergeCell ref="C6:D6"/>
    <mergeCell ref="A3:A4"/>
    <mergeCell ref="B3:B4"/>
    <mergeCell ref="E3:F3"/>
    <mergeCell ref="G75:H75"/>
    <mergeCell ref="A46:L46"/>
    <mergeCell ref="A48:L48"/>
    <mergeCell ref="A50:L50"/>
    <mergeCell ref="A59:L59"/>
    <mergeCell ref="A64:L64"/>
    <mergeCell ref="B75:C75"/>
    <mergeCell ref="A73:D73"/>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6" sqref="D16"/>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EMAanotp_221013_patent</dc:title>
  <dc:creator/>
  <cp:lastModifiedBy/>
  <dcterms:created xsi:type="dcterms:W3CDTF">2006-09-16T00:00:00Z</dcterms:created>
  <dcterms:modified xsi:type="dcterms:W3CDTF">2013-10-28T09:26:27Z</dcterms:modified>
</cp:coreProperties>
</file>