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PMLP_cenrādis" sheetId="15" r:id="rId1"/>
  </sheets>
  <calcPr calcId="124519"/>
</workbook>
</file>

<file path=xl/calcChain.xml><?xml version="1.0" encoding="utf-8"?>
<calcChain xmlns="http://schemas.openxmlformats.org/spreadsheetml/2006/main">
  <c r="E85" i="15"/>
  <c r="D99"/>
  <c r="D126"/>
  <c r="D123"/>
  <c r="D120"/>
  <c r="D117"/>
  <c r="D114"/>
  <c r="D111"/>
  <c r="D108"/>
  <c r="D105"/>
  <c r="D102"/>
  <c r="D96"/>
  <c r="D93"/>
  <c r="D90"/>
  <c r="D87"/>
  <c r="D84"/>
  <c r="D81"/>
  <c r="D78"/>
  <c r="D75"/>
  <c r="D72"/>
  <c r="D69"/>
  <c r="D66"/>
  <c r="D63"/>
  <c r="D60"/>
  <c r="D57"/>
  <c r="D54"/>
  <c r="D51"/>
  <c r="D48"/>
  <c r="D45"/>
  <c r="D42"/>
  <c r="D39"/>
  <c r="D36"/>
  <c r="D33"/>
  <c r="D30"/>
  <c r="D27"/>
  <c r="D24"/>
  <c r="D21"/>
  <c r="D18"/>
  <c r="D15"/>
  <c r="D12"/>
  <c r="D9"/>
  <c r="E125" l="1"/>
  <c r="G125" s="1"/>
  <c r="E124"/>
  <c r="G124" s="1"/>
  <c r="E122"/>
  <c r="G122" s="1"/>
  <c r="E121"/>
  <c r="G121" s="1"/>
  <c r="E119"/>
  <c r="G119" s="1"/>
  <c r="E118"/>
  <c r="G118" s="1"/>
  <c r="E116"/>
  <c r="G116" s="1"/>
  <c r="E115"/>
  <c r="G115" s="1"/>
  <c r="E113"/>
  <c r="G113" s="1"/>
  <c r="E112"/>
  <c r="G112" s="1"/>
  <c r="E110"/>
  <c r="G110" s="1"/>
  <c r="E109"/>
  <c r="G109" s="1"/>
  <c r="E107"/>
  <c r="G107" s="1"/>
  <c r="E106"/>
  <c r="G106" s="1"/>
  <c r="E104"/>
  <c r="G104" s="1"/>
  <c r="E103"/>
  <c r="G103" s="1"/>
  <c r="E101"/>
  <c r="G101" s="1"/>
  <c r="E100"/>
  <c r="G100" s="1"/>
  <c r="E98"/>
  <c r="G98" s="1"/>
  <c r="E97"/>
  <c r="G97" s="1"/>
  <c r="E95"/>
  <c r="G95" s="1"/>
  <c r="E94"/>
  <c r="G94" s="1"/>
  <c r="E92"/>
  <c r="G92" s="1"/>
  <c r="E91"/>
  <c r="G91" s="1"/>
  <c r="E89"/>
  <c r="G89" s="1"/>
  <c r="E88"/>
  <c r="G88" s="1"/>
  <c r="E86"/>
  <c r="G86" s="1"/>
  <c r="G85"/>
  <c r="E83"/>
  <c r="G83" s="1"/>
  <c r="E82"/>
  <c r="G82" s="1"/>
  <c r="E80"/>
  <c r="G80" s="1"/>
  <c r="E79"/>
  <c r="G79" s="1"/>
  <c r="E77"/>
  <c r="G77" s="1"/>
  <c r="E76"/>
  <c r="G76" s="1"/>
  <c r="E74"/>
  <c r="G74" s="1"/>
  <c r="E73"/>
  <c r="G73" s="1"/>
  <c r="E71"/>
  <c r="G71" s="1"/>
  <c r="E70"/>
  <c r="G70" s="1"/>
  <c r="E68"/>
  <c r="G68" s="1"/>
  <c r="E67"/>
  <c r="G67" s="1"/>
  <c r="E65"/>
  <c r="G65" s="1"/>
  <c r="E64"/>
  <c r="G64" s="1"/>
  <c r="E62"/>
  <c r="G62" s="1"/>
  <c r="E61"/>
  <c r="G61" s="1"/>
  <c r="E59"/>
  <c r="G59" s="1"/>
  <c r="E58"/>
  <c r="G58" s="1"/>
  <c r="E56"/>
  <c r="G56" s="1"/>
  <c r="E55"/>
  <c r="G55" s="1"/>
  <c r="E53"/>
  <c r="G53" s="1"/>
  <c r="E52"/>
  <c r="G52" s="1"/>
  <c r="E50"/>
  <c r="G50" s="1"/>
  <c r="E49"/>
  <c r="G49" s="1"/>
  <c r="E47"/>
  <c r="G47" s="1"/>
  <c r="E46"/>
  <c r="G46" s="1"/>
  <c r="E44"/>
  <c r="G44" s="1"/>
  <c r="E43"/>
  <c r="G43" s="1"/>
  <c r="E41"/>
  <c r="G41" s="1"/>
  <c r="E40"/>
  <c r="G40" s="1"/>
  <c r="E38"/>
  <c r="G38" s="1"/>
  <c r="E37"/>
  <c r="G37" s="1"/>
  <c r="E35"/>
  <c r="G35" s="1"/>
  <c r="E34"/>
  <c r="G34" s="1"/>
  <c r="E32"/>
  <c r="G32" s="1"/>
  <c r="E31"/>
  <c r="G31" s="1"/>
  <c r="E29"/>
  <c r="G29" s="1"/>
  <c r="E28"/>
  <c r="G28" s="1"/>
  <c r="E26"/>
  <c r="G26" s="1"/>
  <c r="E25"/>
  <c r="G25" s="1"/>
  <c r="E23"/>
  <c r="G23" s="1"/>
  <c r="E22"/>
  <c r="G22" s="1"/>
  <c r="E20"/>
  <c r="G20" s="1"/>
  <c r="E19"/>
  <c r="G19" s="1"/>
  <c r="E17"/>
  <c r="G17" s="1"/>
  <c r="E16"/>
  <c r="G16" s="1"/>
  <c r="E14"/>
  <c r="G14" s="1"/>
  <c r="E13"/>
  <c r="G13" s="1"/>
  <c r="E11"/>
  <c r="G11" s="1"/>
  <c r="E10"/>
  <c r="G10" s="1"/>
  <c r="E8"/>
  <c r="G8" s="1"/>
  <c r="E9"/>
  <c r="G9" s="1"/>
  <c r="E126"/>
  <c r="G126" s="1"/>
  <c r="E123"/>
  <c r="G123" s="1"/>
  <c r="E120"/>
  <c r="G120" s="1"/>
  <c r="E117"/>
  <c r="G117" s="1"/>
  <c r="E114"/>
  <c r="G114" s="1"/>
  <c r="E111"/>
  <c r="G111" s="1"/>
  <c r="E108"/>
  <c r="G108" s="1"/>
  <c r="E105"/>
  <c r="G105" s="1"/>
  <c r="E102"/>
  <c r="G102" s="1"/>
  <c r="E99"/>
  <c r="G99" s="1"/>
  <c r="E96"/>
  <c r="G96" s="1"/>
  <c r="E93"/>
  <c r="G93" s="1"/>
  <c r="E90"/>
  <c r="G90" s="1"/>
  <c r="E87"/>
  <c r="G87" s="1"/>
  <c r="E84"/>
  <c r="G84" s="1"/>
  <c r="E81"/>
  <c r="G81" s="1"/>
  <c r="E78"/>
  <c r="G78" s="1"/>
  <c r="E75"/>
  <c r="G75" s="1"/>
  <c r="E72"/>
  <c r="G72" s="1"/>
  <c r="E69"/>
  <c r="G69" s="1"/>
  <c r="E66"/>
  <c r="G66" s="1"/>
  <c r="E63"/>
  <c r="G63" s="1"/>
  <c r="E60"/>
  <c r="G60" s="1"/>
  <c r="E57"/>
  <c r="G57" s="1"/>
  <c r="E54"/>
  <c r="G54" s="1"/>
  <c r="E51"/>
  <c r="G51" s="1"/>
  <c r="E48"/>
  <c r="G48" s="1"/>
  <c r="E45"/>
  <c r="G45" s="1"/>
  <c r="E42"/>
  <c r="G42" s="1"/>
  <c r="E39"/>
  <c r="G39" s="1"/>
  <c r="E36"/>
  <c r="G36" s="1"/>
  <c r="E33"/>
  <c r="G33" s="1"/>
  <c r="E30"/>
  <c r="G30" s="1"/>
  <c r="E27"/>
  <c r="G27" s="1"/>
  <c r="E24"/>
  <c r="G24" s="1"/>
  <c r="E21"/>
  <c r="G21" s="1"/>
  <c r="E18"/>
  <c r="G18" s="1"/>
  <c r="E15"/>
  <c r="G15" s="1"/>
  <c r="E12"/>
  <c r="G12" s="1"/>
  <c r="E7"/>
  <c r="G7" s="1"/>
</calcChain>
</file>

<file path=xl/sharedStrings.xml><?xml version="1.0" encoding="utf-8"?>
<sst xmlns="http://schemas.openxmlformats.org/spreadsheetml/2006/main" count="181" uniqueCount="62">
  <si>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</si>
  <si>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</si>
  <si>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</si>
  <si>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</si>
  <si>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</si>
  <si>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</si>
  <si>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</si>
  <si>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</si>
  <si>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</si>
  <si>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</si>
  <si>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</si>
  <si>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</si>
  <si>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</si>
  <si>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</si>
  <si>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</si>
  <si>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</si>
  <si>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</si>
  <si>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</si>
  <si>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</si>
  <si>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1.1.</t>
  </si>
  <si>
    <t>1.2.</t>
  </si>
  <si>
    <t>1.3.</t>
  </si>
  <si>
    <t>1.4.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</si>
  <si>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</si>
  <si>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</si>
  <si>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</si>
  <si>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</si>
  <si>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</si>
  <si>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</si>
  <si>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</si>
  <si>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</si>
  <si>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</si>
  <si>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</si>
  <si>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</si>
  <si>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6.</t>
  </si>
  <si>
    <t>7.1.</t>
  </si>
  <si>
    <t>7.3.</t>
  </si>
  <si>
    <t>7.4.</t>
  </si>
  <si>
    <t>7.2.</t>
  </si>
  <si>
    <t>7.5.</t>
  </si>
  <si>
    <t>7.6.</t>
  </si>
  <si>
    <t>7.7.</t>
  </si>
  <si>
    <t>8.</t>
  </si>
  <si>
    <t>9.1.</t>
  </si>
  <si>
    <t>9.2.</t>
  </si>
  <si>
    <t>9.3.</t>
  </si>
  <si>
    <t>9.4.</t>
  </si>
  <si>
    <t>10.1.</t>
  </si>
  <si>
    <t>10.2.</t>
  </si>
  <si>
    <t>11.1.</t>
  </si>
  <si>
    <t>11.2.</t>
  </si>
  <si>
    <t>11.3.</t>
  </si>
  <si>
    <t>12.</t>
  </si>
  <si>
    <t>13.</t>
  </si>
  <si>
    <t>14.1.</t>
  </si>
  <si>
    <t>14.2.</t>
  </si>
  <si>
    <t>14.3.</t>
  </si>
  <si>
    <r>
      <t xml:space="preserve">Normatīvajos aktos ietverto skaitļu pārrēķins no latiem uz </t>
    </r>
    <r>
      <rPr>
        <b/>
        <i/>
        <sz val="12"/>
        <color theme="1"/>
        <rFont val="Times New Roman"/>
        <family val="1"/>
        <charset val="186"/>
      </rPr>
      <t>euro</t>
    </r>
  </si>
  <si>
    <t>PVN 21%</t>
  </si>
  <si>
    <t>Cena ar PVN</t>
  </si>
  <si>
    <t xml:space="preserve"> Cena bez PVN</t>
  </si>
  <si>
    <t xml:space="preserve">2.pielikums Ministru kabineta noteikumu projekta "Pilsonības un migrācijas lietu pārvaldes sniegto maksas pakalpojumu cenrādis" sākotnējās ietekmes novērtējuma ziņojumam (anotācijai) 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</si>
</sst>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0"/>
    <numFmt numFmtId="166" formatCode="0.00000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Times"/>
      <family val="1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" fontId="2" fillId="0" borderId="0" applyNumberFormat="0" applyProtection="0">
      <alignment horizontal="left" wrapText="1" indent="1" shrinkToFit="1"/>
    </xf>
    <xf numFmtId="0" fontId="7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10" fillId="2" borderId="0" xfId="2" applyFont="1" applyFill="1" applyAlignment="1">
      <alignment horizontal="right" vertical="center" wrapText="1"/>
    </xf>
    <xf numFmtId="49" fontId="1" fillId="2" borderId="3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/>
    <xf numFmtId="166" fontId="1" fillId="0" borderId="5" xfId="0" applyNumberFormat="1" applyFont="1" applyFill="1" applyBorder="1"/>
    <xf numFmtId="165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/>
    <xf numFmtId="166" fontId="1" fillId="0" borderId="6" xfId="0" applyNumberFormat="1" applyFont="1" applyFill="1" applyBorder="1"/>
    <xf numFmtId="165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/>
    <xf numFmtId="166" fontId="1" fillId="0" borderId="8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2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/>
    <xf numFmtId="166" fontId="1" fillId="0" borderId="9" xfId="0" applyNumberFormat="1" applyFont="1" applyFill="1" applyBorder="1"/>
    <xf numFmtId="2" fontId="1" fillId="0" borderId="4" xfId="0" applyNumberFormat="1" applyFont="1" applyFill="1" applyBorder="1"/>
    <xf numFmtId="2" fontId="1" fillId="0" borderId="7" xfId="0" applyNumberFormat="1" applyFont="1" applyFill="1" applyBorder="1"/>
    <xf numFmtId="0" fontId="11" fillId="0" borderId="4" xfId="0" applyFont="1" applyFill="1" applyBorder="1"/>
    <xf numFmtId="0" fontId="11" fillId="0" borderId="1" xfId="0" applyFont="1" applyFill="1" applyBorder="1"/>
    <xf numFmtId="0" fontId="11" fillId="0" borderId="7" xfId="0" applyFont="1" applyFill="1" applyBorder="1"/>
    <xf numFmtId="0" fontId="10" fillId="2" borderId="0" xfId="2" applyFont="1" applyFill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Layout" topLeftCell="A82" workbookViewId="0">
      <selection activeCell="F141" sqref="F141"/>
    </sheetView>
  </sheetViews>
  <sheetFormatPr defaultRowHeight="15"/>
  <cols>
    <col min="1" max="1" width="9.140625" style="1"/>
    <col min="2" max="2" width="10" style="1" customWidth="1"/>
    <col min="3" max="3" width="25.85546875" style="1" customWidth="1"/>
    <col min="4" max="4" width="22.28515625" style="1" customWidth="1"/>
    <col min="5" max="5" width="17.140625" style="1" customWidth="1"/>
    <col min="6" max="6" width="17" style="1" customWidth="1"/>
    <col min="7" max="7" width="23.140625" style="1" customWidth="1"/>
    <col min="8" max="8" width="2.5703125" style="1" customWidth="1"/>
    <col min="9" max="16384" width="9.140625" style="1"/>
  </cols>
  <sheetData>
    <row r="1" spans="1:8">
      <c r="A1" s="3"/>
      <c r="B1" s="3"/>
      <c r="C1" s="3"/>
      <c r="D1" s="3"/>
      <c r="E1" s="3"/>
      <c r="F1" s="3"/>
      <c r="G1" s="4"/>
    </row>
    <row r="2" spans="1:8" s="3" customFormat="1" ht="65.25" customHeight="1">
      <c r="F2" s="49" t="s">
        <v>61</v>
      </c>
      <c r="G2" s="49"/>
      <c r="H2" s="12"/>
    </row>
    <row r="3" spans="1:8" s="3" customFormat="1" ht="42.75" customHeight="1">
      <c r="C3" s="59" t="s">
        <v>57</v>
      </c>
      <c r="D3" s="59"/>
      <c r="E3" s="59"/>
      <c r="F3" s="59"/>
      <c r="G3" s="59"/>
    </row>
    <row r="4" spans="1:8" s="6" customFormat="1" ht="13.5" customHeight="1">
      <c r="A4" s="5"/>
      <c r="B4" s="5"/>
      <c r="D4" s="5"/>
      <c r="E4" s="5"/>
      <c r="F4" s="5"/>
      <c r="G4" s="5"/>
    </row>
    <row r="5" spans="1:8" ht="78">
      <c r="A5" s="27" t="s">
        <v>1</v>
      </c>
      <c r="B5" s="61" t="s">
        <v>0</v>
      </c>
      <c r="C5" s="62"/>
      <c r="D5" s="27" t="s">
        <v>9</v>
      </c>
      <c r="E5" s="27" t="s">
        <v>15</v>
      </c>
      <c r="F5" s="27" t="s">
        <v>13</v>
      </c>
      <c r="G5" s="27" t="s">
        <v>14</v>
      </c>
    </row>
    <row r="6" spans="1:8" s="2" customFormat="1" ht="24" customHeight="1" thickBot="1">
      <c r="A6" s="28" t="s">
        <v>2</v>
      </c>
      <c r="B6" s="28"/>
      <c r="C6" s="28" t="s">
        <v>5</v>
      </c>
      <c r="D6" s="29" t="s">
        <v>6</v>
      </c>
      <c r="E6" s="30" t="s">
        <v>3</v>
      </c>
      <c r="F6" s="28" t="s">
        <v>7</v>
      </c>
      <c r="G6" s="28" t="s">
        <v>4</v>
      </c>
    </row>
    <row r="7" spans="1:8" ht="15" customHeight="1">
      <c r="A7" s="50">
        <v>1</v>
      </c>
      <c r="B7" s="31"/>
      <c r="C7" s="32" t="s">
        <v>60</v>
      </c>
      <c r="D7" s="33">
        <v>3.58</v>
      </c>
      <c r="E7" s="18">
        <f>D7/0.702804</f>
        <v>5.0938810820655549</v>
      </c>
      <c r="F7" s="19">
        <v>5.09</v>
      </c>
      <c r="G7" s="20">
        <f>F7-E7</f>
        <v>-3.8810820655550415E-3</v>
      </c>
    </row>
    <row r="8" spans="1:8" ht="15" customHeight="1">
      <c r="A8" s="51"/>
      <c r="B8" s="34" t="s">
        <v>19</v>
      </c>
      <c r="C8" s="35" t="s">
        <v>58</v>
      </c>
      <c r="D8" s="36">
        <v>0.75</v>
      </c>
      <c r="E8" s="21">
        <f>D8/0.702804</f>
        <v>1.0671538579746274</v>
      </c>
      <c r="F8" s="37">
        <v>1.07</v>
      </c>
      <c r="G8" s="23">
        <f>F8-E8</f>
        <v>2.8461420253726999E-3</v>
      </c>
    </row>
    <row r="9" spans="1:8" ht="15" customHeight="1" thickBot="1">
      <c r="A9" s="52"/>
      <c r="B9" s="38"/>
      <c r="C9" s="39" t="s">
        <v>59</v>
      </c>
      <c r="D9" s="40">
        <f>SUM(D7:D8)</f>
        <v>4.33</v>
      </c>
      <c r="E9" s="24">
        <f>D9/0.702804</f>
        <v>6.1610349400401825</v>
      </c>
      <c r="F9" s="25">
        <v>6.16</v>
      </c>
      <c r="G9" s="26">
        <f>F9-E9</f>
        <v>-1.0349400401823416E-3</v>
      </c>
    </row>
    <row r="10" spans="1:8" ht="15" customHeight="1">
      <c r="A10" s="50">
        <v>2</v>
      </c>
      <c r="B10" s="56" t="s">
        <v>20</v>
      </c>
      <c r="C10" s="32" t="s">
        <v>60</v>
      </c>
      <c r="D10" s="33">
        <v>6.67</v>
      </c>
      <c r="E10" s="18">
        <f t="shared" ref="E10:E11" si="0">D10/0.702804</f>
        <v>9.49055497692102</v>
      </c>
      <c r="F10" s="19">
        <v>9.49</v>
      </c>
      <c r="G10" s="20">
        <f t="shared" ref="G10:G17" si="1">F10-E10</f>
        <v>-5.5497692101980078E-4</v>
      </c>
    </row>
    <row r="11" spans="1:8" ht="15" customHeight="1">
      <c r="A11" s="51"/>
      <c r="B11" s="57"/>
      <c r="C11" s="35" t="s">
        <v>58</v>
      </c>
      <c r="D11" s="36">
        <v>1.4</v>
      </c>
      <c r="E11" s="21">
        <f t="shared" si="0"/>
        <v>1.992020534885971</v>
      </c>
      <c r="F11" s="22">
        <v>1.99</v>
      </c>
      <c r="G11" s="23">
        <f t="shared" si="1"/>
        <v>-2.0205348859709815E-3</v>
      </c>
    </row>
    <row r="12" spans="1:8" ht="15" customHeight="1" thickBot="1">
      <c r="A12" s="52"/>
      <c r="B12" s="58"/>
      <c r="C12" s="39" t="s">
        <v>59</v>
      </c>
      <c r="D12" s="40">
        <f>SUM(D10:D11)</f>
        <v>8.07</v>
      </c>
      <c r="E12" s="24">
        <f t="shared" ref="E12:E126" si="2">D12/0.702804</f>
        <v>11.48257551180699</v>
      </c>
      <c r="F12" s="25">
        <v>11.48</v>
      </c>
      <c r="G12" s="26">
        <f t="shared" ref="G12:G126" si="3">F12-E12</f>
        <v>-2.5755118069898941E-3</v>
      </c>
    </row>
    <row r="13" spans="1:8" ht="15" customHeight="1">
      <c r="A13" s="50">
        <v>3</v>
      </c>
      <c r="B13" s="56" t="s">
        <v>21</v>
      </c>
      <c r="C13" s="32" t="s">
        <v>60</v>
      </c>
      <c r="D13" s="33">
        <v>3.56</v>
      </c>
      <c r="E13" s="18">
        <f t="shared" si="2"/>
        <v>5.0654236458528983</v>
      </c>
      <c r="F13" s="19">
        <v>5.07</v>
      </c>
      <c r="G13" s="20">
        <f t="shared" si="1"/>
        <v>4.5763541471020019E-3</v>
      </c>
    </row>
    <row r="14" spans="1:8" ht="15" customHeight="1">
      <c r="A14" s="51"/>
      <c r="B14" s="57"/>
      <c r="C14" s="35" t="s">
        <v>58</v>
      </c>
      <c r="D14" s="36">
        <v>0.75</v>
      </c>
      <c r="E14" s="21">
        <f t="shared" si="2"/>
        <v>1.0671538579746274</v>
      </c>
      <c r="F14" s="37">
        <v>1.06</v>
      </c>
      <c r="G14" s="23">
        <f t="shared" si="1"/>
        <v>-7.153857974627309E-3</v>
      </c>
    </row>
    <row r="15" spans="1:8" ht="15" customHeight="1" thickBot="1">
      <c r="A15" s="52"/>
      <c r="B15" s="58"/>
      <c r="C15" s="39" t="s">
        <v>59</v>
      </c>
      <c r="D15" s="40">
        <f>SUM(D13:D14)</f>
        <v>4.3100000000000005</v>
      </c>
      <c r="E15" s="41">
        <f t="shared" si="2"/>
        <v>6.1325775038275259</v>
      </c>
      <c r="F15" s="42">
        <v>6.13</v>
      </c>
      <c r="G15" s="43">
        <f t="shared" si="3"/>
        <v>-2.5775038275259732E-3</v>
      </c>
    </row>
    <row r="16" spans="1:8" ht="15" customHeight="1">
      <c r="A16" s="50">
        <v>4</v>
      </c>
      <c r="B16" s="56" t="s">
        <v>22</v>
      </c>
      <c r="C16" s="32" t="s">
        <v>60</v>
      </c>
      <c r="D16" s="33">
        <v>5.88</v>
      </c>
      <c r="E16" s="18">
        <f t="shared" si="2"/>
        <v>8.3664862465210792</v>
      </c>
      <c r="F16" s="19">
        <v>8.36</v>
      </c>
      <c r="G16" s="20">
        <f t="shared" si="1"/>
        <v>-6.4862465210797637E-3</v>
      </c>
    </row>
    <row r="17" spans="1:7" ht="15" customHeight="1">
      <c r="A17" s="51"/>
      <c r="B17" s="57"/>
      <c r="C17" s="35" t="s">
        <v>58</v>
      </c>
      <c r="D17" s="36">
        <v>1.23</v>
      </c>
      <c r="E17" s="21">
        <f t="shared" si="2"/>
        <v>1.7501323270783888</v>
      </c>
      <c r="F17" s="37">
        <v>1.76</v>
      </c>
      <c r="G17" s="23">
        <f t="shared" si="1"/>
        <v>9.8676729216111703E-3</v>
      </c>
    </row>
    <row r="18" spans="1:7" ht="15" customHeight="1" thickBot="1">
      <c r="A18" s="52"/>
      <c r="B18" s="58"/>
      <c r="C18" s="39" t="s">
        <v>59</v>
      </c>
      <c r="D18" s="40">
        <f>SUM(D16:D17)</f>
        <v>7.1099999999999994</v>
      </c>
      <c r="E18" s="24">
        <f t="shared" si="2"/>
        <v>10.116618573599467</v>
      </c>
      <c r="F18" s="25">
        <v>10.119999999999999</v>
      </c>
      <c r="G18" s="26">
        <f t="shared" si="3"/>
        <v>3.3814264005318506E-3</v>
      </c>
    </row>
    <row r="19" spans="1:7" ht="15" customHeight="1">
      <c r="A19" s="50">
        <v>5</v>
      </c>
      <c r="B19" s="53" t="s">
        <v>5</v>
      </c>
      <c r="C19" s="32" t="s">
        <v>60</v>
      </c>
      <c r="D19" s="33">
        <v>40.909999999999997</v>
      </c>
      <c r="E19" s="18">
        <f t="shared" si="2"/>
        <v>58.209685772989339</v>
      </c>
      <c r="F19" s="19">
        <v>58.21</v>
      </c>
      <c r="G19" s="20">
        <f t="shared" si="3"/>
        <v>3.1422701066219361E-4</v>
      </c>
    </row>
    <row r="20" spans="1:7" ht="15" customHeight="1">
      <c r="A20" s="51"/>
      <c r="B20" s="54"/>
      <c r="C20" s="35" t="s">
        <v>58</v>
      </c>
      <c r="D20" s="36">
        <v>8.59</v>
      </c>
      <c r="E20" s="21">
        <f t="shared" si="2"/>
        <v>12.222468853336066</v>
      </c>
      <c r="F20" s="37">
        <v>12.22</v>
      </c>
      <c r="G20" s="23">
        <f t="shared" si="3"/>
        <v>-2.4688533360652798E-3</v>
      </c>
    </row>
    <row r="21" spans="1:7" ht="15" customHeight="1" thickBot="1">
      <c r="A21" s="52"/>
      <c r="B21" s="55"/>
      <c r="C21" s="39" t="s">
        <v>59</v>
      </c>
      <c r="D21" s="40">
        <f>SUM(D19:D20)</f>
        <v>49.5</v>
      </c>
      <c r="E21" s="24">
        <f t="shared" si="2"/>
        <v>70.432154626325413</v>
      </c>
      <c r="F21" s="25">
        <v>70.430000000000007</v>
      </c>
      <c r="G21" s="26">
        <f t="shared" si="3"/>
        <v>-2.1546263254066389E-3</v>
      </c>
    </row>
    <row r="22" spans="1:7" ht="15" customHeight="1">
      <c r="A22" s="50">
        <v>6</v>
      </c>
      <c r="B22" s="53" t="s">
        <v>6</v>
      </c>
      <c r="C22" s="32" t="s">
        <v>60</v>
      </c>
      <c r="D22" s="33">
        <v>3.21</v>
      </c>
      <c r="E22" s="18">
        <f t="shared" si="2"/>
        <v>4.5674185121314048</v>
      </c>
      <c r="F22" s="44">
        <v>4.5599999999999996</v>
      </c>
      <c r="G22" s="20">
        <f t="shared" si="3"/>
        <v>-7.4185121314052083E-3</v>
      </c>
    </row>
    <row r="23" spans="1:7" ht="15" customHeight="1">
      <c r="A23" s="51"/>
      <c r="B23" s="54"/>
      <c r="C23" s="35" t="s">
        <v>58</v>
      </c>
      <c r="D23" s="36">
        <v>0.67</v>
      </c>
      <c r="E23" s="21">
        <f t="shared" si="2"/>
        <v>0.95332411312400056</v>
      </c>
      <c r="F23" s="22">
        <v>0.96</v>
      </c>
      <c r="G23" s="23">
        <f t="shared" si="3"/>
        <v>6.6758868759994039E-3</v>
      </c>
    </row>
    <row r="24" spans="1:7" ht="15" customHeight="1" thickBot="1">
      <c r="A24" s="52"/>
      <c r="B24" s="55"/>
      <c r="C24" s="39" t="s">
        <v>59</v>
      </c>
      <c r="D24" s="40">
        <f>SUM(D22:D23)</f>
        <v>3.88</v>
      </c>
      <c r="E24" s="24">
        <f t="shared" si="2"/>
        <v>5.520742625255405</v>
      </c>
      <c r="F24" s="45">
        <v>5.52</v>
      </c>
      <c r="G24" s="26">
        <f t="shared" si="3"/>
        <v>-7.4262525540547131E-4</v>
      </c>
    </row>
    <row r="25" spans="1:7" ht="15" customHeight="1">
      <c r="A25" s="50">
        <v>7</v>
      </c>
      <c r="B25" s="56" t="s">
        <v>23</v>
      </c>
      <c r="C25" s="32" t="s">
        <v>60</v>
      </c>
      <c r="D25" s="33">
        <v>142.37</v>
      </c>
      <c r="E25" s="18">
        <f t="shared" si="2"/>
        <v>202.57425967979694</v>
      </c>
      <c r="F25" s="19">
        <v>202.58</v>
      </c>
      <c r="G25" s="20">
        <f t="shared" si="3"/>
        <v>5.740320203074134E-3</v>
      </c>
    </row>
    <row r="26" spans="1:7" ht="15" customHeight="1">
      <c r="A26" s="51"/>
      <c r="B26" s="57"/>
      <c r="C26" s="35" t="s">
        <v>58</v>
      </c>
      <c r="D26" s="36">
        <v>29.9</v>
      </c>
      <c r="E26" s="21">
        <f t="shared" si="2"/>
        <v>42.543867137921808</v>
      </c>
      <c r="F26" s="37">
        <v>42.54</v>
      </c>
      <c r="G26" s="23">
        <f t="shared" si="3"/>
        <v>-3.8671379218087054E-3</v>
      </c>
    </row>
    <row r="27" spans="1:7" ht="15" customHeight="1" thickBot="1">
      <c r="A27" s="52"/>
      <c r="B27" s="58"/>
      <c r="C27" s="39" t="s">
        <v>59</v>
      </c>
      <c r="D27" s="40">
        <f>SUM(D25:D26)</f>
        <v>172.27</v>
      </c>
      <c r="E27" s="24">
        <f t="shared" si="2"/>
        <v>245.11812681771875</v>
      </c>
      <c r="F27" s="25">
        <v>245.12</v>
      </c>
      <c r="G27" s="26">
        <f t="shared" si="3"/>
        <v>1.8731822812583232E-3</v>
      </c>
    </row>
    <row r="28" spans="1:7" ht="15" customHeight="1">
      <c r="A28" s="50">
        <v>8</v>
      </c>
      <c r="B28" s="53" t="s">
        <v>24</v>
      </c>
      <c r="C28" s="32" t="s">
        <v>60</v>
      </c>
      <c r="D28" s="33">
        <v>13.81</v>
      </c>
      <c r="E28" s="18">
        <f t="shared" si="2"/>
        <v>19.649859704839471</v>
      </c>
      <c r="F28" s="19">
        <v>19.649999999999999</v>
      </c>
      <c r="G28" s="20">
        <f t="shared" si="3"/>
        <v>1.4029516052715962E-4</v>
      </c>
    </row>
    <row r="29" spans="1:7" ht="15" customHeight="1">
      <c r="A29" s="51"/>
      <c r="B29" s="54"/>
      <c r="C29" s="35" t="s">
        <v>58</v>
      </c>
      <c r="D29" s="36">
        <v>2.9</v>
      </c>
      <c r="E29" s="21">
        <f t="shared" si="2"/>
        <v>4.1263282508352255</v>
      </c>
      <c r="F29" s="22">
        <v>4.13</v>
      </c>
      <c r="G29" s="23">
        <f t="shared" si="3"/>
        <v>3.6717491647744183E-3</v>
      </c>
    </row>
    <row r="30" spans="1:7" ht="15" customHeight="1" thickBot="1">
      <c r="A30" s="52"/>
      <c r="B30" s="55"/>
      <c r="C30" s="39" t="s">
        <v>59</v>
      </c>
      <c r="D30" s="40">
        <f>SUM(D28:D29)</f>
        <v>16.71</v>
      </c>
      <c r="E30" s="24">
        <f t="shared" si="2"/>
        <v>23.7761879556747</v>
      </c>
      <c r="F30" s="25">
        <v>23.78</v>
      </c>
      <c r="G30" s="26">
        <f t="shared" si="3"/>
        <v>3.8120443253006897E-3</v>
      </c>
    </row>
    <row r="31" spans="1:7" ht="15" customHeight="1">
      <c r="A31" s="50">
        <v>9</v>
      </c>
      <c r="B31" s="53" t="s">
        <v>25</v>
      </c>
      <c r="C31" s="32" t="s">
        <v>60</v>
      </c>
      <c r="D31" s="33">
        <v>5.95</v>
      </c>
      <c r="E31" s="18">
        <f t="shared" si="2"/>
        <v>8.4660872732653782</v>
      </c>
      <c r="F31" s="19">
        <v>8.4700000000000006</v>
      </c>
      <c r="G31" s="20">
        <f t="shared" si="3"/>
        <v>3.912726734622396E-3</v>
      </c>
    </row>
    <row r="32" spans="1:7" ht="15" customHeight="1">
      <c r="A32" s="51"/>
      <c r="B32" s="54"/>
      <c r="C32" s="35" t="s">
        <v>58</v>
      </c>
      <c r="D32" s="36">
        <v>1.25</v>
      </c>
      <c r="E32" s="21">
        <f t="shared" si="2"/>
        <v>1.7785897632910457</v>
      </c>
      <c r="F32" s="22">
        <v>1.77</v>
      </c>
      <c r="G32" s="23">
        <f t="shared" si="3"/>
        <v>-8.5897632910456601E-3</v>
      </c>
    </row>
    <row r="33" spans="1:7" ht="15" customHeight="1" thickBot="1">
      <c r="A33" s="52"/>
      <c r="B33" s="55"/>
      <c r="C33" s="39" t="s">
        <v>59</v>
      </c>
      <c r="D33" s="40">
        <f>SUM(D31:D32)</f>
        <v>7.2</v>
      </c>
      <c r="E33" s="24">
        <f t="shared" si="2"/>
        <v>10.244677036556423</v>
      </c>
      <c r="F33" s="25">
        <v>10.24</v>
      </c>
      <c r="G33" s="26">
        <f t="shared" si="3"/>
        <v>-4.67703655642282E-3</v>
      </c>
    </row>
    <row r="34" spans="1:7" ht="15" customHeight="1">
      <c r="A34" s="50">
        <v>10</v>
      </c>
      <c r="B34" s="53" t="s">
        <v>26</v>
      </c>
      <c r="C34" s="32" t="s">
        <v>60</v>
      </c>
      <c r="D34" s="33">
        <v>59.28</v>
      </c>
      <c r="E34" s="18">
        <f t="shared" si="2"/>
        <v>84.347840934314547</v>
      </c>
      <c r="F34" s="19">
        <v>84.35</v>
      </c>
      <c r="G34" s="20">
        <f t="shared" si="3"/>
        <v>2.1590656854471035E-3</v>
      </c>
    </row>
    <row r="35" spans="1:7" ht="15" customHeight="1">
      <c r="A35" s="51"/>
      <c r="B35" s="54"/>
      <c r="C35" s="35" t="s">
        <v>58</v>
      </c>
      <c r="D35" s="36">
        <v>12.45</v>
      </c>
      <c r="E35" s="21">
        <f t="shared" si="2"/>
        <v>17.714754042378814</v>
      </c>
      <c r="F35" s="37">
        <v>17.71</v>
      </c>
      <c r="G35" s="23">
        <f t="shared" si="3"/>
        <v>-4.7540423788134945E-3</v>
      </c>
    </row>
    <row r="36" spans="1:7" ht="15" customHeight="1" thickBot="1">
      <c r="A36" s="52"/>
      <c r="B36" s="55"/>
      <c r="C36" s="39" t="s">
        <v>59</v>
      </c>
      <c r="D36" s="40">
        <f>SUM(D34:D35)</f>
        <v>71.73</v>
      </c>
      <c r="E36" s="24">
        <f t="shared" si="2"/>
        <v>102.06259497669336</v>
      </c>
      <c r="F36" s="25">
        <v>102.06</v>
      </c>
      <c r="G36" s="26">
        <f t="shared" si="3"/>
        <v>-2.5949766933592855E-3</v>
      </c>
    </row>
    <row r="37" spans="1:7" ht="15" customHeight="1">
      <c r="A37" s="50">
        <v>11</v>
      </c>
      <c r="B37" s="53" t="s">
        <v>27</v>
      </c>
      <c r="C37" s="32" t="s">
        <v>60</v>
      </c>
      <c r="D37" s="33">
        <v>3.31</v>
      </c>
      <c r="E37" s="18">
        <f t="shared" si="2"/>
        <v>4.7097056931946888</v>
      </c>
      <c r="F37" s="19">
        <v>4.72</v>
      </c>
      <c r="G37" s="20">
        <f t="shared" si="3"/>
        <v>1.029430680531096E-2</v>
      </c>
    </row>
    <row r="38" spans="1:7" ht="15" customHeight="1">
      <c r="A38" s="51"/>
      <c r="B38" s="54"/>
      <c r="C38" s="35" t="s">
        <v>58</v>
      </c>
      <c r="D38" s="36">
        <v>0.7</v>
      </c>
      <c r="E38" s="21">
        <f t="shared" si="2"/>
        <v>0.99601026744298549</v>
      </c>
      <c r="F38" s="37">
        <v>0.99</v>
      </c>
      <c r="G38" s="23">
        <f t="shared" si="3"/>
        <v>-6.0102674429854952E-3</v>
      </c>
    </row>
    <row r="39" spans="1:7" ht="15.75" thickBot="1">
      <c r="A39" s="52"/>
      <c r="B39" s="55"/>
      <c r="C39" s="39" t="s">
        <v>59</v>
      </c>
      <c r="D39" s="40">
        <f>SUM(D37:D38)</f>
        <v>4.01</v>
      </c>
      <c r="E39" s="24">
        <f t="shared" si="2"/>
        <v>5.7057159606376739</v>
      </c>
      <c r="F39" s="45">
        <v>5.71</v>
      </c>
      <c r="G39" s="26">
        <f t="shared" si="3"/>
        <v>4.2840393623260198E-3</v>
      </c>
    </row>
    <row r="40" spans="1:7">
      <c r="A40" s="50">
        <v>12</v>
      </c>
      <c r="B40" s="53" t="s">
        <v>28</v>
      </c>
      <c r="C40" s="32" t="s">
        <v>60</v>
      </c>
      <c r="D40" s="33">
        <v>36.43</v>
      </c>
      <c r="E40" s="18">
        <f t="shared" si="2"/>
        <v>51.835220061354235</v>
      </c>
      <c r="F40" s="46">
        <v>51.84</v>
      </c>
      <c r="G40" s="20">
        <f t="shared" si="3"/>
        <v>4.7799386457683113E-3</v>
      </c>
    </row>
    <row r="41" spans="1:7">
      <c r="A41" s="51"/>
      <c r="B41" s="54"/>
      <c r="C41" s="35" t="s">
        <v>58</v>
      </c>
      <c r="D41" s="36">
        <v>7.65</v>
      </c>
      <c r="E41" s="21">
        <f t="shared" si="2"/>
        <v>10.8849693513412</v>
      </c>
      <c r="F41" s="47">
        <v>10.88</v>
      </c>
      <c r="G41" s="23">
        <f t="shared" si="3"/>
        <v>-4.9693513411988022E-3</v>
      </c>
    </row>
    <row r="42" spans="1:7" ht="15.75" thickBot="1">
      <c r="A42" s="52"/>
      <c r="B42" s="55"/>
      <c r="C42" s="39" t="s">
        <v>59</v>
      </c>
      <c r="D42" s="40">
        <f>SUM(D40:D41)</f>
        <v>44.08</v>
      </c>
      <c r="E42" s="24">
        <f t="shared" si="2"/>
        <v>62.720189412695433</v>
      </c>
      <c r="F42" s="48">
        <v>62.72</v>
      </c>
      <c r="G42" s="26">
        <f t="shared" si="3"/>
        <v>-1.894126954340436E-4</v>
      </c>
    </row>
    <row r="43" spans="1:7">
      <c r="A43" s="50">
        <v>13</v>
      </c>
      <c r="B43" s="53" t="s">
        <v>29</v>
      </c>
      <c r="C43" s="32" t="s">
        <v>60</v>
      </c>
      <c r="D43" s="33">
        <v>24.4</v>
      </c>
      <c r="E43" s="18">
        <f t="shared" si="2"/>
        <v>34.718072179441208</v>
      </c>
      <c r="F43" s="44">
        <v>34.71</v>
      </c>
      <c r="G43" s="20">
        <f t="shared" si="3"/>
        <v>-8.0721794412070835E-3</v>
      </c>
    </row>
    <row r="44" spans="1:7">
      <c r="A44" s="51"/>
      <c r="B44" s="54"/>
      <c r="C44" s="35" t="s">
        <v>58</v>
      </c>
      <c r="D44" s="36">
        <v>5.12</v>
      </c>
      <c r="E44" s="21">
        <f t="shared" si="2"/>
        <v>7.2851036704401233</v>
      </c>
      <c r="F44" s="37">
        <v>7.29</v>
      </c>
      <c r="G44" s="23">
        <f t="shared" si="3"/>
        <v>4.8963295598767331E-3</v>
      </c>
    </row>
    <row r="45" spans="1:7" ht="15.75" thickBot="1">
      <c r="A45" s="52"/>
      <c r="B45" s="55"/>
      <c r="C45" s="39" t="s">
        <v>59</v>
      </c>
      <c r="D45" s="40">
        <f>SUM(D43:D44)</f>
        <v>29.52</v>
      </c>
      <c r="E45" s="24">
        <f t="shared" si="2"/>
        <v>42.00317584988133</v>
      </c>
      <c r="F45" s="45">
        <v>42</v>
      </c>
      <c r="G45" s="26">
        <f t="shared" si="3"/>
        <v>-3.1758498813303504E-3</v>
      </c>
    </row>
    <row r="46" spans="1:7">
      <c r="A46" s="50">
        <v>14</v>
      </c>
      <c r="B46" s="53" t="s">
        <v>30</v>
      </c>
      <c r="C46" s="32" t="s">
        <v>60</v>
      </c>
      <c r="D46" s="33">
        <v>103.4</v>
      </c>
      <c r="E46" s="18">
        <f t="shared" si="2"/>
        <v>147.12494521943529</v>
      </c>
      <c r="F46" s="19">
        <v>147.12</v>
      </c>
      <c r="G46" s="20">
        <f t="shared" si="3"/>
        <v>-4.945219435285253E-3</v>
      </c>
    </row>
    <row r="47" spans="1:7">
      <c r="A47" s="51"/>
      <c r="B47" s="54"/>
      <c r="C47" s="35" t="s">
        <v>58</v>
      </c>
      <c r="D47" s="36">
        <v>21.71</v>
      </c>
      <c r="E47" s="21">
        <f t="shared" si="2"/>
        <v>30.890547008838883</v>
      </c>
      <c r="F47" s="37">
        <v>30.9</v>
      </c>
      <c r="G47" s="23">
        <f t="shared" si="3"/>
        <v>9.4529911611154205E-3</v>
      </c>
    </row>
    <row r="48" spans="1:7" ht="15.75" thickBot="1">
      <c r="A48" s="52"/>
      <c r="B48" s="55"/>
      <c r="C48" s="39" t="s">
        <v>59</v>
      </c>
      <c r="D48" s="40">
        <f>SUM(D46:D47)</f>
        <v>125.11000000000001</v>
      </c>
      <c r="E48" s="24">
        <f t="shared" si="2"/>
        <v>178.01549222827418</v>
      </c>
      <c r="F48" s="25">
        <v>178.02</v>
      </c>
      <c r="G48" s="26">
        <f t="shared" si="3"/>
        <v>4.5077717258266148E-3</v>
      </c>
    </row>
    <row r="49" spans="1:7">
      <c r="A49" s="50">
        <v>15</v>
      </c>
      <c r="B49" s="53" t="s">
        <v>31</v>
      </c>
      <c r="C49" s="32" t="s">
        <v>60</v>
      </c>
      <c r="D49" s="33">
        <v>53.75</v>
      </c>
      <c r="E49" s="18">
        <f t="shared" si="2"/>
        <v>76.479359821514961</v>
      </c>
      <c r="F49" s="19">
        <v>76.48</v>
      </c>
      <c r="G49" s="20">
        <f t="shared" si="3"/>
        <v>6.4017848504249741E-4</v>
      </c>
    </row>
    <row r="50" spans="1:7">
      <c r="A50" s="51"/>
      <c r="B50" s="54"/>
      <c r="C50" s="35" t="s">
        <v>58</v>
      </c>
      <c r="D50" s="36">
        <v>11.29</v>
      </c>
      <c r="E50" s="21">
        <f t="shared" si="2"/>
        <v>16.064222742044723</v>
      </c>
      <c r="F50" s="37">
        <v>16.059999999999999</v>
      </c>
      <c r="G50" s="23">
        <f t="shared" si="3"/>
        <v>-4.2227420447247255E-3</v>
      </c>
    </row>
    <row r="51" spans="1:7" ht="15.75" thickBot="1">
      <c r="A51" s="52"/>
      <c r="B51" s="55"/>
      <c r="C51" s="39" t="s">
        <v>59</v>
      </c>
      <c r="D51" s="40">
        <f>SUM(D49:D50)</f>
        <v>65.039999999999992</v>
      </c>
      <c r="E51" s="24">
        <f t="shared" si="2"/>
        <v>92.543582563559681</v>
      </c>
      <c r="F51" s="25">
        <v>92.54</v>
      </c>
      <c r="G51" s="26">
        <f t="shared" si="3"/>
        <v>-3.5825635596751226E-3</v>
      </c>
    </row>
    <row r="52" spans="1:7">
      <c r="A52" s="50">
        <v>16</v>
      </c>
      <c r="B52" s="53" t="s">
        <v>32</v>
      </c>
      <c r="C52" s="32" t="s">
        <v>60</v>
      </c>
      <c r="D52" s="33">
        <v>20.350000000000001</v>
      </c>
      <c r="E52" s="18">
        <f t="shared" si="2"/>
        <v>28.955441346378226</v>
      </c>
      <c r="F52" s="19">
        <v>28.95</v>
      </c>
      <c r="G52" s="20">
        <f t="shared" si="3"/>
        <v>-5.4413463782267968E-3</v>
      </c>
    </row>
    <row r="53" spans="1:7">
      <c r="A53" s="51"/>
      <c r="B53" s="54"/>
      <c r="C53" s="35" t="s">
        <v>58</v>
      </c>
      <c r="D53" s="36">
        <v>4.2699999999999996</v>
      </c>
      <c r="E53" s="21">
        <f t="shared" si="2"/>
        <v>6.0756626314022109</v>
      </c>
      <c r="F53" s="37">
        <v>6.08</v>
      </c>
      <c r="G53" s="23">
        <f t="shared" si="3"/>
        <v>4.3373685977892151E-3</v>
      </c>
    </row>
    <row r="54" spans="1:7" ht="15.75" thickBot="1">
      <c r="A54" s="52"/>
      <c r="B54" s="55"/>
      <c r="C54" s="39" t="s">
        <v>59</v>
      </c>
      <c r="D54" s="40">
        <f>SUM(D52:D53)</f>
        <v>24.62</v>
      </c>
      <c r="E54" s="24">
        <f t="shared" si="2"/>
        <v>35.031103977780433</v>
      </c>
      <c r="F54" s="25">
        <v>35.03</v>
      </c>
      <c r="G54" s="26">
        <f t="shared" si="3"/>
        <v>-1.1039777804313644E-3</v>
      </c>
    </row>
    <row r="55" spans="1:7">
      <c r="A55" s="50">
        <v>17</v>
      </c>
      <c r="B55" s="53" t="s">
        <v>33</v>
      </c>
      <c r="C55" s="32" t="s">
        <v>60</v>
      </c>
      <c r="D55" s="33">
        <v>30.81</v>
      </c>
      <c r="E55" s="18">
        <f t="shared" si="2"/>
        <v>43.838680485597692</v>
      </c>
      <c r="F55" s="19">
        <v>43.84</v>
      </c>
      <c r="G55" s="20">
        <f t="shared" si="3"/>
        <v>1.3195144023114835E-3</v>
      </c>
    </row>
    <row r="56" spans="1:7">
      <c r="A56" s="51"/>
      <c r="B56" s="54"/>
      <c r="C56" s="35" t="s">
        <v>58</v>
      </c>
      <c r="D56" s="36">
        <v>6.47</v>
      </c>
      <c r="E56" s="21">
        <f t="shared" si="2"/>
        <v>9.2059806147944521</v>
      </c>
      <c r="F56" s="37">
        <v>9.2100000000000009</v>
      </c>
      <c r="G56" s="23">
        <f t="shared" si="3"/>
        <v>4.0193852055487866E-3</v>
      </c>
    </row>
    <row r="57" spans="1:7" ht="15.75" thickBot="1">
      <c r="A57" s="52"/>
      <c r="B57" s="55"/>
      <c r="C57" s="39" t="s">
        <v>59</v>
      </c>
      <c r="D57" s="40">
        <f>SUM(D55:D56)</f>
        <v>37.28</v>
      </c>
      <c r="E57" s="24">
        <f t="shared" si="2"/>
        <v>53.044661100392148</v>
      </c>
      <c r="F57" s="25">
        <v>53.05</v>
      </c>
      <c r="G57" s="26">
        <f t="shared" si="3"/>
        <v>5.338899607849612E-3</v>
      </c>
    </row>
    <row r="58" spans="1:7">
      <c r="A58" s="50">
        <v>18</v>
      </c>
      <c r="B58" s="53" t="s">
        <v>34</v>
      </c>
      <c r="C58" s="32" t="s">
        <v>60</v>
      </c>
      <c r="D58" s="33">
        <v>38.68</v>
      </c>
      <c r="E58" s="18">
        <f t="shared" si="2"/>
        <v>55.036681635278114</v>
      </c>
      <c r="F58" s="19">
        <v>55.03</v>
      </c>
      <c r="G58" s="20">
        <f t="shared" si="3"/>
        <v>-6.6816352781131627E-3</v>
      </c>
    </row>
    <row r="59" spans="1:7">
      <c r="A59" s="51"/>
      <c r="B59" s="54"/>
      <c r="C59" s="35" t="s">
        <v>58</v>
      </c>
      <c r="D59" s="36">
        <v>8.1199999999999992</v>
      </c>
      <c r="E59" s="21">
        <f t="shared" si="2"/>
        <v>11.553719102338631</v>
      </c>
      <c r="F59" s="37">
        <v>11.56</v>
      </c>
      <c r="G59" s="23">
        <f t="shared" si="3"/>
        <v>6.2808976613695222E-3</v>
      </c>
    </row>
    <row r="60" spans="1:7" ht="15.75" thickBot="1">
      <c r="A60" s="52"/>
      <c r="B60" s="55"/>
      <c r="C60" s="39" t="s">
        <v>59</v>
      </c>
      <c r="D60" s="40">
        <f>SUM(D58:D59)</f>
        <v>46.8</v>
      </c>
      <c r="E60" s="24">
        <f t="shared" si="2"/>
        <v>66.590400737616747</v>
      </c>
      <c r="F60" s="25">
        <v>66.59</v>
      </c>
      <c r="G60" s="26">
        <f t="shared" si="3"/>
        <v>-4.007376167436405E-4</v>
      </c>
    </row>
    <row r="61" spans="1:7">
      <c r="A61" s="50">
        <v>19</v>
      </c>
      <c r="B61" s="56" t="s">
        <v>35</v>
      </c>
      <c r="C61" s="32" t="s">
        <v>60</v>
      </c>
      <c r="D61" s="33">
        <v>40.11</v>
      </c>
      <c r="E61" s="18">
        <f t="shared" si="2"/>
        <v>57.071388324483074</v>
      </c>
      <c r="F61" s="19">
        <v>57.07</v>
      </c>
      <c r="G61" s="20">
        <f t="shared" si="3"/>
        <v>-1.3883244830736885E-3</v>
      </c>
    </row>
    <row r="62" spans="1:7">
      <c r="A62" s="51"/>
      <c r="B62" s="57"/>
      <c r="C62" s="35" t="s">
        <v>58</v>
      </c>
      <c r="D62" s="36">
        <v>8.42</v>
      </c>
      <c r="E62" s="21">
        <f t="shared" si="2"/>
        <v>11.980580645528484</v>
      </c>
      <c r="F62" s="22">
        <v>11.98</v>
      </c>
      <c r="G62" s="23">
        <f t="shared" si="3"/>
        <v>-5.8064552848335893E-4</v>
      </c>
    </row>
    <row r="63" spans="1:7" ht="15.75" thickBot="1">
      <c r="A63" s="52"/>
      <c r="B63" s="58"/>
      <c r="C63" s="39" t="s">
        <v>59</v>
      </c>
      <c r="D63" s="40">
        <f>SUM(D61:D62)</f>
        <v>48.53</v>
      </c>
      <c r="E63" s="24">
        <f t="shared" si="2"/>
        <v>69.051968970011558</v>
      </c>
      <c r="F63" s="25">
        <v>69.05</v>
      </c>
      <c r="G63" s="26">
        <f t="shared" si="3"/>
        <v>-1.9689700115606001E-3</v>
      </c>
    </row>
    <row r="64" spans="1:7">
      <c r="A64" s="50">
        <v>20</v>
      </c>
      <c r="B64" s="53" t="s">
        <v>38</v>
      </c>
      <c r="C64" s="32" t="s">
        <v>60</v>
      </c>
      <c r="D64" s="33">
        <v>23.47</v>
      </c>
      <c r="E64" s="18">
        <f t="shared" si="2"/>
        <v>33.394801395552669</v>
      </c>
      <c r="F64" s="19">
        <v>33.4</v>
      </c>
      <c r="G64" s="20">
        <f t="shared" si="3"/>
        <v>5.1986044473295578E-3</v>
      </c>
    </row>
    <row r="65" spans="1:7">
      <c r="A65" s="51"/>
      <c r="B65" s="54"/>
      <c r="C65" s="35" t="s">
        <v>58</v>
      </c>
      <c r="D65" s="36">
        <v>4.93</v>
      </c>
      <c r="E65" s="21">
        <f t="shared" si="2"/>
        <v>7.0147580264198837</v>
      </c>
      <c r="F65" s="37">
        <v>7.01</v>
      </c>
      <c r="G65" s="23">
        <f t="shared" si="3"/>
        <v>-4.7580264198838762E-3</v>
      </c>
    </row>
    <row r="66" spans="1:7" ht="15.75" thickBot="1">
      <c r="A66" s="52"/>
      <c r="B66" s="55"/>
      <c r="C66" s="39" t="s">
        <v>59</v>
      </c>
      <c r="D66" s="40">
        <f>SUM(D64:D65)</f>
        <v>28.4</v>
      </c>
      <c r="E66" s="24">
        <f t="shared" si="2"/>
        <v>40.409559421972553</v>
      </c>
      <c r="F66" s="25">
        <v>40.409999999999997</v>
      </c>
      <c r="G66" s="26">
        <f t="shared" si="3"/>
        <v>4.4057802744390528E-4</v>
      </c>
    </row>
    <row r="67" spans="1:7">
      <c r="A67" s="50">
        <v>21</v>
      </c>
      <c r="B67" s="53" t="s">
        <v>36</v>
      </c>
      <c r="C67" s="32" t="s">
        <v>60</v>
      </c>
      <c r="D67" s="33">
        <v>46.97</v>
      </c>
      <c r="E67" s="18">
        <f t="shared" si="2"/>
        <v>66.832288945424324</v>
      </c>
      <c r="F67" s="19">
        <v>66.83</v>
      </c>
      <c r="G67" s="20">
        <f t="shared" si="3"/>
        <v>-2.2889454243255614E-3</v>
      </c>
    </row>
    <row r="68" spans="1:7">
      <c r="A68" s="51"/>
      <c r="B68" s="54"/>
      <c r="C68" s="35" t="s">
        <v>58</v>
      </c>
      <c r="D68" s="36">
        <v>9.86</v>
      </c>
      <c r="E68" s="21">
        <f t="shared" si="2"/>
        <v>14.029516052839767</v>
      </c>
      <c r="F68" s="37">
        <v>14.03</v>
      </c>
      <c r="G68" s="23">
        <f t="shared" si="3"/>
        <v>4.8394716023203443E-4</v>
      </c>
    </row>
    <row r="69" spans="1:7" s="3" customFormat="1" ht="15.75" thickBot="1">
      <c r="A69" s="52"/>
      <c r="B69" s="55"/>
      <c r="C69" s="39" t="s">
        <v>59</v>
      </c>
      <c r="D69" s="40">
        <f>SUM(D67:D68)</f>
        <v>56.83</v>
      </c>
      <c r="E69" s="24">
        <f t="shared" si="2"/>
        <v>80.861804998264091</v>
      </c>
      <c r="F69" s="25">
        <v>80.86</v>
      </c>
      <c r="G69" s="26">
        <f t="shared" si="3"/>
        <v>-1.8049982640917506E-3</v>
      </c>
    </row>
    <row r="70" spans="1:7" s="3" customFormat="1">
      <c r="A70" s="50">
        <v>22</v>
      </c>
      <c r="B70" s="53" t="s">
        <v>37</v>
      </c>
      <c r="C70" s="32" t="s">
        <v>60</v>
      </c>
      <c r="D70" s="33">
        <v>39.22</v>
      </c>
      <c r="E70" s="18">
        <f t="shared" si="2"/>
        <v>55.805032413019845</v>
      </c>
      <c r="F70" s="19">
        <v>55.81</v>
      </c>
      <c r="G70" s="20">
        <f t="shared" si="3"/>
        <v>4.9675869801575345E-3</v>
      </c>
    </row>
    <row r="71" spans="1:7" s="3" customFormat="1">
      <c r="A71" s="51"/>
      <c r="B71" s="54"/>
      <c r="C71" s="35" t="s">
        <v>58</v>
      </c>
      <c r="D71" s="36">
        <v>8.24</v>
      </c>
      <c r="E71" s="21">
        <f t="shared" si="2"/>
        <v>11.724463719614572</v>
      </c>
      <c r="F71" s="22">
        <v>11.72</v>
      </c>
      <c r="G71" s="23">
        <f t="shared" si="3"/>
        <v>-4.463719614571815E-3</v>
      </c>
    </row>
    <row r="72" spans="1:7" s="3" customFormat="1" ht="15.75" thickBot="1">
      <c r="A72" s="52"/>
      <c r="B72" s="55"/>
      <c r="C72" s="39" t="s">
        <v>59</v>
      </c>
      <c r="D72" s="40">
        <f>SUM(D70:D71)</f>
        <v>47.46</v>
      </c>
      <c r="E72" s="24">
        <f t="shared" si="2"/>
        <v>67.529496132634421</v>
      </c>
      <c r="F72" s="25">
        <v>67.53</v>
      </c>
      <c r="G72" s="26">
        <f t="shared" si="3"/>
        <v>5.0386736558039047E-4</v>
      </c>
    </row>
    <row r="73" spans="1:7" s="3" customFormat="1">
      <c r="A73" s="50">
        <v>23</v>
      </c>
      <c r="B73" s="53" t="s">
        <v>39</v>
      </c>
      <c r="C73" s="32" t="s">
        <v>60</v>
      </c>
      <c r="D73" s="33">
        <v>86.18</v>
      </c>
      <c r="E73" s="18">
        <f t="shared" si="2"/>
        <v>122.62309264033786</v>
      </c>
      <c r="F73" s="19">
        <v>122.63</v>
      </c>
      <c r="G73" s="20">
        <f t="shared" si="3"/>
        <v>6.9073596621365141E-3</v>
      </c>
    </row>
    <row r="74" spans="1:7" s="3" customFormat="1">
      <c r="A74" s="51"/>
      <c r="B74" s="54"/>
      <c r="C74" s="35" t="s">
        <v>58</v>
      </c>
      <c r="D74" s="36">
        <v>18.100000000000001</v>
      </c>
      <c r="E74" s="21">
        <f t="shared" si="2"/>
        <v>25.753979772454343</v>
      </c>
      <c r="F74" s="37">
        <v>25.75</v>
      </c>
      <c r="G74" s="23">
        <f t="shared" si="3"/>
        <v>-3.9797724543433333E-3</v>
      </c>
    </row>
    <row r="75" spans="1:7" s="3" customFormat="1" ht="15.75" thickBot="1">
      <c r="A75" s="52"/>
      <c r="B75" s="55"/>
      <c r="C75" s="39" t="s">
        <v>59</v>
      </c>
      <c r="D75" s="40">
        <f>SUM(D73:D74)</f>
        <v>104.28</v>
      </c>
      <c r="E75" s="24">
        <f t="shared" si="2"/>
        <v>148.37707241279219</v>
      </c>
      <c r="F75" s="25">
        <v>148.38</v>
      </c>
      <c r="G75" s="26">
        <f t="shared" si="3"/>
        <v>2.9275872078073917E-3</v>
      </c>
    </row>
    <row r="76" spans="1:7" s="3" customFormat="1">
      <c r="A76" s="50">
        <v>24</v>
      </c>
      <c r="B76" s="53" t="s">
        <v>40</v>
      </c>
      <c r="C76" s="32" t="s">
        <v>60</v>
      </c>
      <c r="D76" s="33">
        <v>54.72</v>
      </c>
      <c r="E76" s="18">
        <f t="shared" si="2"/>
        <v>77.859545477828817</v>
      </c>
      <c r="F76" s="19">
        <v>77.86</v>
      </c>
      <c r="G76" s="20">
        <f t="shared" si="3"/>
        <v>4.545221711822478E-4</v>
      </c>
    </row>
    <row r="77" spans="1:7" s="3" customFormat="1">
      <c r="A77" s="51"/>
      <c r="B77" s="54"/>
      <c r="C77" s="35" t="s">
        <v>58</v>
      </c>
      <c r="D77" s="36">
        <v>11.49</v>
      </c>
      <c r="E77" s="21">
        <f t="shared" si="2"/>
        <v>16.348797104171293</v>
      </c>
      <c r="F77" s="37">
        <v>16.350000000000001</v>
      </c>
      <c r="G77" s="23">
        <f t="shared" si="3"/>
        <v>1.2028958287082503E-3</v>
      </c>
    </row>
    <row r="78" spans="1:7" s="3" customFormat="1" ht="15.75" thickBot="1">
      <c r="A78" s="52"/>
      <c r="B78" s="55"/>
      <c r="C78" s="39" t="s">
        <v>59</v>
      </c>
      <c r="D78" s="40">
        <f>SUM(D76:D77)</f>
        <v>66.209999999999994</v>
      </c>
      <c r="E78" s="24">
        <f t="shared" si="2"/>
        <v>94.2083425820001</v>
      </c>
      <c r="F78" s="25">
        <v>94.21</v>
      </c>
      <c r="G78" s="26">
        <f t="shared" si="3"/>
        <v>1.6574179998940508E-3</v>
      </c>
    </row>
    <row r="79" spans="1:7" s="3" customFormat="1">
      <c r="A79" s="50">
        <v>25</v>
      </c>
      <c r="B79" s="53" t="s">
        <v>41</v>
      </c>
      <c r="C79" s="32" t="s">
        <v>60</v>
      </c>
      <c r="D79" s="33">
        <v>101.66</v>
      </c>
      <c r="E79" s="18">
        <f t="shared" si="2"/>
        <v>144.64914826893414</v>
      </c>
      <c r="F79" s="19">
        <v>144.65</v>
      </c>
      <c r="G79" s="20">
        <f t="shared" si="3"/>
        <v>8.5173106586466929E-4</v>
      </c>
    </row>
    <row r="80" spans="1:7" s="3" customFormat="1">
      <c r="A80" s="51"/>
      <c r="B80" s="54"/>
      <c r="C80" s="35" t="s">
        <v>58</v>
      </c>
      <c r="D80" s="36">
        <v>21.35</v>
      </c>
      <c r="E80" s="21">
        <f t="shared" si="2"/>
        <v>30.37831315701106</v>
      </c>
      <c r="F80" s="37">
        <v>30.38</v>
      </c>
      <c r="G80" s="23">
        <f t="shared" si="3"/>
        <v>1.6868429889385084E-3</v>
      </c>
    </row>
    <row r="81" spans="1:7" s="3" customFormat="1" ht="15.75" thickBot="1">
      <c r="A81" s="52"/>
      <c r="B81" s="55"/>
      <c r="C81" s="39" t="s">
        <v>59</v>
      </c>
      <c r="D81" s="40">
        <f>SUM(D79:D80)</f>
        <v>123.00999999999999</v>
      </c>
      <c r="E81" s="24">
        <f t="shared" si="2"/>
        <v>175.02746142594521</v>
      </c>
      <c r="F81" s="25">
        <v>175.03</v>
      </c>
      <c r="G81" s="26">
        <f t="shared" si="3"/>
        <v>2.5385740547960722E-3</v>
      </c>
    </row>
    <row r="82" spans="1:7" s="3" customFormat="1">
      <c r="A82" s="50">
        <v>26</v>
      </c>
      <c r="B82" s="53" t="s">
        <v>42</v>
      </c>
      <c r="C82" s="32" t="s">
        <v>60</v>
      </c>
      <c r="D82" s="33">
        <v>116.03</v>
      </c>
      <c r="E82" s="18">
        <f t="shared" si="2"/>
        <v>165.09581618772802</v>
      </c>
      <c r="F82" s="19">
        <v>165.1</v>
      </c>
      <c r="G82" s="20">
        <f t="shared" si="3"/>
        <v>4.1838122719752846E-3</v>
      </c>
    </row>
    <row r="83" spans="1:7" s="3" customFormat="1">
      <c r="A83" s="51"/>
      <c r="B83" s="54"/>
      <c r="C83" s="35" t="s">
        <v>58</v>
      </c>
      <c r="D83" s="36">
        <v>24.37</v>
      </c>
      <c r="E83" s="21">
        <f t="shared" si="2"/>
        <v>34.675386025122229</v>
      </c>
      <c r="F83" s="37">
        <v>34.67</v>
      </c>
      <c r="G83" s="23">
        <f t="shared" si="3"/>
        <v>-5.3860251222275224E-3</v>
      </c>
    </row>
    <row r="84" spans="1:7" s="3" customFormat="1" ht="15.75" thickBot="1">
      <c r="A84" s="52"/>
      <c r="B84" s="55"/>
      <c r="C84" s="39" t="s">
        <v>59</v>
      </c>
      <c r="D84" s="40">
        <f>SUM(D82:D83)</f>
        <v>140.4</v>
      </c>
      <c r="E84" s="24">
        <f t="shared" si="2"/>
        <v>199.77120221285026</v>
      </c>
      <c r="F84" s="25">
        <v>199.77</v>
      </c>
      <c r="G84" s="26">
        <f t="shared" si="3"/>
        <v>-1.2022128502451324E-3</v>
      </c>
    </row>
    <row r="85" spans="1:7" s="3" customFormat="1">
      <c r="A85" s="50">
        <v>27</v>
      </c>
      <c r="B85" s="53" t="s">
        <v>43</v>
      </c>
      <c r="C85" s="32" t="s">
        <v>60</v>
      </c>
      <c r="D85" s="33">
        <v>2.67</v>
      </c>
      <c r="E85" s="18">
        <f t="shared" si="2"/>
        <v>3.7990677343896735</v>
      </c>
      <c r="F85" s="19">
        <v>3.8</v>
      </c>
      <c r="G85" s="20">
        <f t="shared" si="3"/>
        <v>9.3226561032633271E-4</v>
      </c>
    </row>
    <row r="86" spans="1:7" s="3" customFormat="1">
      <c r="A86" s="51"/>
      <c r="B86" s="54"/>
      <c r="C86" s="35" t="s">
        <v>58</v>
      </c>
      <c r="D86" s="36">
        <v>0.56000000000000005</v>
      </c>
      <c r="E86" s="21">
        <f t="shared" si="2"/>
        <v>0.7968082139543885</v>
      </c>
      <c r="F86" s="37">
        <v>0.8</v>
      </c>
      <c r="G86" s="23">
        <f t="shared" si="3"/>
        <v>3.1917860456115443E-3</v>
      </c>
    </row>
    <row r="87" spans="1:7" s="3" customFormat="1" ht="15.75" thickBot="1">
      <c r="A87" s="52"/>
      <c r="B87" s="55"/>
      <c r="C87" s="39" t="s">
        <v>59</v>
      </c>
      <c r="D87" s="40">
        <f>SUM(D85:D86)</f>
        <v>3.23</v>
      </c>
      <c r="E87" s="24">
        <f t="shared" si="2"/>
        <v>4.5958759483440614</v>
      </c>
      <c r="F87" s="25">
        <v>4.5999999999999996</v>
      </c>
      <c r="G87" s="26">
        <f t="shared" si="3"/>
        <v>4.1240516559382101E-3</v>
      </c>
    </row>
    <row r="88" spans="1:7" s="3" customFormat="1">
      <c r="A88" s="50">
        <v>28</v>
      </c>
      <c r="B88" s="53" t="s">
        <v>44</v>
      </c>
      <c r="C88" s="32" t="s">
        <v>60</v>
      </c>
      <c r="D88" s="33">
        <v>5.37</v>
      </c>
      <c r="E88" s="18">
        <f t="shared" si="2"/>
        <v>7.6408216230983319</v>
      </c>
      <c r="F88" s="19">
        <v>7.64</v>
      </c>
      <c r="G88" s="20">
        <f t="shared" si="3"/>
        <v>-8.216230983322248E-4</v>
      </c>
    </row>
    <row r="89" spans="1:7" s="3" customFormat="1">
      <c r="A89" s="51"/>
      <c r="B89" s="54"/>
      <c r="C89" s="35" t="s">
        <v>58</v>
      </c>
      <c r="D89" s="36">
        <v>1.1299999999999999</v>
      </c>
      <c r="E89" s="21">
        <f t="shared" si="2"/>
        <v>1.6078451460151051</v>
      </c>
      <c r="F89" s="37">
        <v>1.61</v>
      </c>
      <c r="G89" s="23">
        <f t="shared" si="3"/>
        <v>2.154853984895011E-3</v>
      </c>
    </row>
    <row r="90" spans="1:7" s="3" customFormat="1" ht="15.75" thickBot="1">
      <c r="A90" s="52"/>
      <c r="B90" s="55"/>
      <c r="C90" s="39" t="s">
        <v>59</v>
      </c>
      <c r="D90" s="40">
        <f>SUM(D88:D89)</f>
        <v>6.5</v>
      </c>
      <c r="E90" s="24">
        <f t="shared" si="2"/>
        <v>9.2486667691134379</v>
      </c>
      <c r="F90" s="25">
        <v>9.25</v>
      </c>
      <c r="G90" s="26">
        <f t="shared" si="3"/>
        <v>1.3332308865621201E-3</v>
      </c>
    </row>
    <row r="91" spans="1:7" s="3" customFormat="1">
      <c r="A91" s="50">
        <v>29</v>
      </c>
      <c r="B91" s="56" t="s">
        <v>45</v>
      </c>
      <c r="C91" s="32" t="s">
        <v>60</v>
      </c>
      <c r="D91" s="33">
        <v>5.37</v>
      </c>
      <c r="E91" s="18">
        <f t="shared" si="2"/>
        <v>7.6408216230983319</v>
      </c>
      <c r="F91" s="19">
        <v>7.64</v>
      </c>
      <c r="G91" s="20">
        <f t="shared" si="3"/>
        <v>-8.216230983322248E-4</v>
      </c>
    </row>
    <row r="92" spans="1:7" s="3" customFormat="1">
      <c r="A92" s="51"/>
      <c r="B92" s="57"/>
      <c r="C92" s="35" t="s">
        <v>58</v>
      </c>
      <c r="D92" s="36">
        <v>1.1299999999999999</v>
      </c>
      <c r="E92" s="21">
        <f t="shared" si="2"/>
        <v>1.6078451460151051</v>
      </c>
      <c r="F92" s="37">
        <v>1.61</v>
      </c>
      <c r="G92" s="23">
        <f t="shared" si="3"/>
        <v>2.154853984895011E-3</v>
      </c>
    </row>
    <row r="93" spans="1:7" s="3" customFormat="1" ht="15.75" thickBot="1">
      <c r="A93" s="52"/>
      <c r="B93" s="58"/>
      <c r="C93" s="39" t="s">
        <v>59</v>
      </c>
      <c r="D93" s="40">
        <f>SUM(D91:D92)</f>
        <v>6.5</v>
      </c>
      <c r="E93" s="24">
        <f t="shared" si="2"/>
        <v>9.2486667691134379</v>
      </c>
      <c r="F93" s="25">
        <v>9.25</v>
      </c>
      <c r="G93" s="26">
        <f t="shared" si="3"/>
        <v>1.3332308865621201E-3</v>
      </c>
    </row>
    <row r="94" spans="1:7" s="3" customFormat="1">
      <c r="A94" s="50">
        <v>30</v>
      </c>
      <c r="B94" s="53" t="s">
        <v>46</v>
      </c>
      <c r="C94" s="32" t="s">
        <v>60</v>
      </c>
      <c r="D94" s="33">
        <v>10.71</v>
      </c>
      <c r="E94" s="18">
        <f t="shared" si="2"/>
        <v>15.23895709187768</v>
      </c>
      <c r="F94" s="19">
        <v>15.24</v>
      </c>
      <c r="G94" s="20">
        <f t="shared" si="3"/>
        <v>1.0429081223204406E-3</v>
      </c>
    </row>
    <row r="95" spans="1:7" s="3" customFormat="1">
      <c r="A95" s="51"/>
      <c r="B95" s="54"/>
      <c r="C95" s="35" t="s">
        <v>58</v>
      </c>
      <c r="D95" s="36">
        <v>2.25</v>
      </c>
      <c r="E95" s="21">
        <f t="shared" si="2"/>
        <v>3.2014615739238823</v>
      </c>
      <c r="F95" s="37">
        <v>3.2</v>
      </c>
      <c r="G95" s="23">
        <f t="shared" si="3"/>
        <v>-1.4615739238821313E-3</v>
      </c>
    </row>
    <row r="96" spans="1:7" s="3" customFormat="1" ht="15.75" thickBot="1">
      <c r="A96" s="52"/>
      <c r="B96" s="55"/>
      <c r="C96" s="39" t="s">
        <v>59</v>
      </c>
      <c r="D96" s="40">
        <f>SUM(D94:D95)</f>
        <v>12.96</v>
      </c>
      <c r="E96" s="24">
        <f t="shared" si="2"/>
        <v>18.440418665801563</v>
      </c>
      <c r="F96" s="25">
        <v>18.440000000000001</v>
      </c>
      <c r="G96" s="26">
        <f t="shared" si="3"/>
        <v>-4.1866580156124655E-4</v>
      </c>
    </row>
    <row r="97" spans="1:7" s="3" customFormat="1">
      <c r="A97" s="50">
        <v>31</v>
      </c>
      <c r="B97" s="53" t="s">
        <v>47</v>
      </c>
      <c r="C97" s="32" t="s">
        <v>60</v>
      </c>
      <c r="D97" s="33">
        <v>2.31</v>
      </c>
      <c r="E97" s="18">
        <f t="shared" si="2"/>
        <v>3.2868338825618526</v>
      </c>
      <c r="F97" s="19">
        <v>3.29</v>
      </c>
      <c r="G97" s="20">
        <f t="shared" si="3"/>
        <v>3.1661174381474311E-3</v>
      </c>
    </row>
    <row r="98" spans="1:7" s="3" customFormat="1">
      <c r="A98" s="51"/>
      <c r="B98" s="54"/>
      <c r="C98" s="35" t="s">
        <v>58</v>
      </c>
      <c r="D98" s="36">
        <v>0.49</v>
      </c>
      <c r="E98" s="21">
        <f t="shared" si="2"/>
        <v>0.6972071872100899</v>
      </c>
      <c r="F98" s="37">
        <v>0.69</v>
      </c>
      <c r="G98" s="23">
        <f t="shared" si="3"/>
        <v>-7.2071872100899492E-3</v>
      </c>
    </row>
    <row r="99" spans="1:7" s="3" customFormat="1" ht="15.75" thickBot="1">
      <c r="A99" s="52"/>
      <c r="B99" s="55"/>
      <c r="C99" s="39" t="s">
        <v>59</v>
      </c>
      <c r="D99" s="40">
        <f>SUM(D97:D98)</f>
        <v>2.8</v>
      </c>
      <c r="E99" s="24">
        <f t="shared" si="2"/>
        <v>3.9840410697719419</v>
      </c>
      <c r="F99" s="45">
        <v>3.98</v>
      </c>
      <c r="G99" s="26">
        <f t="shared" si="3"/>
        <v>-4.041069771941963E-3</v>
      </c>
    </row>
    <row r="100" spans="1:7" s="3" customFormat="1">
      <c r="A100" s="50">
        <v>32</v>
      </c>
      <c r="B100" s="53" t="s">
        <v>48</v>
      </c>
      <c r="C100" s="32" t="s">
        <v>60</v>
      </c>
      <c r="D100" s="33">
        <v>4.63</v>
      </c>
      <c r="E100" s="18">
        <f t="shared" si="2"/>
        <v>6.5878964832300326</v>
      </c>
      <c r="F100" s="19">
        <v>6.59</v>
      </c>
      <c r="G100" s="20">
        <f t="shared" si="3"/>
        <v>2.1035167699672286E-3</v>
      </c>
    </row>
    <row r="101" spans="1:7" s="3" customFormat="1">
      <c r="A101" s="51"/>
      <c r="B101" s="54"/>
      <c r="C101" s="35" t="s">
        <v>58</v>
      </c>
      <c r="D101" s="36">
        <v>0.97</v>
      </c>
      <c r="E101" s="21">
        <f t="shared" si="2"/>
        <v>1.3801856563138513</v>
      </c>
      <c r="F101" s="37">
        <v>1.38</v>
      </c>
      <c r="G101" s="23">
        <f t="shared" si="3"/>
        <v>-1.8565631385136783E-4</v>
      </c>
    </row>
    <row r="102" spans="1:7" s="3" customFormat="1" ht="15.75" thickBot="1">
      <c r="A102" s="52"/>
      <c r="B102" s="55"/>
      <c r="C102" s="39" t="s">
        <v>59</v>
      </c>
      <c r="D102" s="40">
        <f>SUM(D100:D101)</f>
        <v>5.6</v>
      </c>
      <c r="E102" s="24">
        <f t="shared" si="2"/>
        <v>7.9680821395438839</v>
      </c>
      <c r="F102" s="45">
        <v>7.97</v>
      </c>
      <c r="G102" s="26">
        <f t="shared" si="3"/>
        <v>1.9178604561158608E-3</v>
      </c>
    </row>
    <row r="103" spans="1:7" s="3" customFormat="1">
      <c r="A103" s="50">
        <v>33</v>
      </c>
      <c r="B103" s="53" t="s">
        <v>49</v>
      </c>
      <c r="C103" s="32" t="s">
        <v>60</v>
      </c>
      <c r="D103" s="33">
        <v>4.47</v>
      </c>
      <c r="E103" s="18">
        <f t="shared" si="2"/>
        <v>6.3602369935287788</v>
      </c>
      <c r="F103" s="19">
        <v>6.36</v>
      </c>
      <c r="G103" s="20">
        <f t="shared" si="3"/>
        <v>-2.3699352877848412E-4</v>
      </c>
    </row>
    <row r="104" spans="1:7" s="3" customFormat="1">
      <c r="A104" s="51"/>
      <c r="B104" s="54"/>
      <c r="C104" s="35" t="s">
        <v>58</v>
      </c>
      <c r="D104" s="36">
        <v>0.94</v>
      </c>
      <c r="E104" s="21">
        <f t="shared" si="2"/>
        <v>1.3374995019948663</v>
      </c>
      <c r="F104" s="37">
        <v>1.34</v>
      </c>
      <c r="G104" s="23">
        <f t="shared" si="3"/>
        <v>2.5004980051337444E-3</v>
      </c>
    </row>
    <row r="105" spans="1:7" s="3" customFormat="1" ht="15.75" thickBot="1">
      <c r="A105" s="52"/>
      <c r="B105" s="55"/>
      <c r="C105" s="39" t="s">
        <v>59</v>
      </c>
      <c r="D105" s="40">
        <f>SUM(D103:D104)</f>
        <v>5.41</v>
      </c>
      <c r="E105" s="24">
        <f t="shared" si="2"/>
        <v>7.697736495523646</v>
      </c>
      <c r="F105" s="45">
        <v>7.7</v>
      </c>
      <c r="G105" s="26">
        <f t="shared" si="3"/>
        <v>2.2635044763541501E-3</v>
      </c>
    </row>
    <row r="106" spans="1:7" s="3" customFormat="1">
      <c r="A106" s="50">
        <v>34</v>
      </c>
      <c r="B106" s="53" t="s">
        <v>50</v>
      </c>
      <c r="C106" s="32" t="s">
        <v>60</v>
      </c>
      <c r="D106" s="33">
        <v>17.88</v>
      </c>
      <c r="E106" s="18">
        <f t="shared" si="2"/>
        <v>25.440947974115115</v>
      </c>
      <c r="F106" s="19">
        <v>25.44</v>
      </c>
      <c r="G106" s="20">
        <f t="shared" si="3"/>
        <v>-9.4797411511393648E-4</v>
      </c>
    </row>
    <row r="107" spans="1:7" s="3" customFormat="1">
      <c r="A107" s="51"/>
      <c r="B107" s="54"/>
      <c r="C107" s="35" t="s">
        <v>58</v>
      </c>
      <c r="D107" s="36">
        <v>3.75</v>
      </c>
      <c r="E107" s="21">
        <f t="shared" si="2"/>
        <v>5.335769289873137</v>
      </c>
      <c r="F107" s="37">
        <v>5.34</v>
      </c>
      <c r="G107" s="23">
        <f t="shared" si="3"/>
        <v>4.2307101268628244E-3</v>
      </c>
    </row>
    <row r="108" spans="1:7" s="3" customFormat="1" ht="15.75" thickBot="1">
      <c r="A108" s="52"/>
      <c r="B108" s="55"/>
      <c r="C108" s="39" t="s">
        <v>59</v>
      </c>
      <c r="D108" s="40">
        <f>SUM(D106:D107)</f>
        <v>21.63</v>
      </c>
      <c r="E108" s="24">
        <f t="shared" si="2"/>
        <v>30.776717263988253</v>
      </c>
      <c r="F108" s="25">
        <v>30.78</v>
      </c>
      <c r="G108" s="26">
        <f t="shared" si="3"/>
        <v>3.2827360117479998E-3</v>
      </c>
    </row>
    <row r="109" spans="1:7" s="3" customFormat="1">
      <c r="A109" s="50">
        <v>35</v>
      </c>
      <c r="B109" s="53" t="s">
        <v>51</v>
      </c>
      <c r="C109" s="32" t="s">
        <v>60</v>
      </c>
      <c r="D109" s="33">
        <v>35.799999999999997</v>
      </c>
      <c r="E109" s="18">
        <f t="shared" si="2"/>
        <v>50.93881082065554</v>
      </c>
      <c r="F109" s="19">
        <v>50.94</v>
      </c>
      <c r="G109" s="20">
        <f t="shared" si="3"/>
        <v>1.1891793444576138E-3</v>
      </c>
    </row>
    <row r="110" spans="1:7" s="3" customFormat="1">
      <c r="A110" s="51"/>
      <c r="B110" s="54"/>
      <c r="C110" s="35" t="s">
        <v>58</v>
      </c>
      <c r="D110" s="36">
        <v>7.52</v>
      </c>
      <c r="E110" s="21">
        <f t="shared" si="2"/>
        <v>10.699996015958931</v>
      </c>
      <c r="F110" s="37">
        <v>10.7</v>
      </c>
      <c r="G110" s="23">
        <f t="shared" si="3"/>
        <v>3.9840410686053929E-6</v>
      </c>
    </row>
    <row r="111" spans="1:7" s="3" customFormat="1" ht="15.75" thickBot="1">
      <c r="A111" s="52"/>
      <c r="B111" s="55"/>
      <c r="C111" s="39" t="s">
        <v>59</v>
      </c>
      <c r="D111" s="40">
        <f>SUM(D109:D110)</f>
        <v>43.319999999999993</v>
      </c>
      <c r="E111" s="24">
        <f t="shared" si="2"/>
        <v>61.638806836614471</v>
      </c>
      <c r="F111" s="25">
        <v>61.64</v>
      </c>
      <c r="G111" s="26">
        <f t="shared" si="3"/>
        <v>1.1931633855297719E-3</v>
      </c>
    </row>
    <row r="112" spans="1:7" s="3" customFormat="1">
      <c r="A112" s="50">
        <v>36</v>
      </c>
      <c r="B112" s="53" t="s">
        <v>52</v>
      </c>
      <c r="C112" s="32" t="s">
        <v>60</v>
      </c>
      <c r="D112" s="33">
        <v>2.46</v>
      </c>
      <c r="E112" s="18">
        <f t="shared" si="2"/>
        <v>3.5002646541567777</v>
      </c>
      <c r="F112" s="19">
        <v>3.5</v>
      </c>
      <c r="G112" s="20">
        <f t="shared" si="3"/>
        <v>-2.6465415677767723E-4</v>
      </c>
    </row>
    <row r="113" spans="1:7" s="3" customFormat="1">
      <c r="A113" s="51"/>
      <c r="B113" s="54"/>
      <c r="C113" s="35" t="s">
        <v>58</v>
      </c>
      <c r="D113" s="36">
        <v>0.52</v>
      </c>
      <c r="E113" s="21">
        <f t="shared" si="2"/>
        <v>0.73989334152907504</v>
      </c>
      <c r="F113" s="37">
        <v>0.74</v>
      </c>
      <c r="G113" s="23">
        <f t="shared" si="3"/>
        <v>1.066584709249474E-4</v>
      </c>
    </row>
    <row r="114" spans="1:7" s="3" customFormat="1" ht="15.75" thickBot="1">
      <c r="A114" s="52"/>
      <c r="B114" s="55"/>
      <c r="C114" s="39" t="s">
        <v>59</v>
      </c>
      <c r="D114" s="40">
        <f>SUM(D112:D113)</f>
        <v>2.98</v>
      </c>
      <c r="E114" s="24">
        <f t="shared" si="2"/>
        <v>4.2401579956858528</v>
      </c>
      <c r="F114" s="25">
        <v>4.24</v>
      </c>
      <c r="G114" s="26">
        <f t="shared" si="3"/>
        <v>-1.5799568585261881E-4</v>
      </c>
    </row>
    <row r="115" spans="1:7" s="3" customFormat="1">
      <c r="A115" s="50">
        <v>37</v>
      </c>
      <c r="B115" s="53" t="s">
        <v>53</v>
      </c>
      <c r="C115" s="32" t="s">
        <v>60</v>
      </c>
      <c r="D115" s="33">
        <v>0.19</v>
      </c>
      <c r="E115" s="18">
        <f t="shared" si="2"/>
        <v>0.27034564402023892</v>
      </c>
      <c r="F115" s="19">
        <v>0.27</v>
      </c>
      <c r="G115" s="20">
        <f t="shared" si="3"/>
        <v>-3.4564402023889995E-4</v>
      </c>
    </row>
    <row r="116" spans="1:7" s="3" customFormat="1">
      <c r="A116" s="51"/>
      <c r="B116" s="54"/>
      <c r="C116" s="35" t="s">
        <v>58</v>
      </c>
      <c r="D116" s="36">
        <v>0.04</v>
      </c>
      <c r="E116" s="21">
        <f t="shared" si="2"/>
        <v>5.6914872425313463E-2</v>
      </c>
      <c r="F116" s="37">
        <v>0.06</v>
      </c>
      <c r="G116" s="23">
        <f t="shared" si="3"/>
        <v>3.0851275746865345E-3</v>
      </c>
    </row>
    <row r="117" spans="1:7" s="3" customFormat="1" ht="15.75" thickBot="1">
      <c r="A117" s="52"/>
      <c r="B117" s="55"/>
      <c r="C117" s="39" t="s">
        <v>59</v>
      </c>
      <c r="D117" s="40">
        <f>SUM(D115:D116)</f>
        <v>0.23</v>
      </c>
      <c r="E117" s="24">
        <f t="shared" si="2"/>
        <v>0.32726051644555243</v>
      </c>
      <c r="F117" s="25">
        <v>0.33</v>
      </c>
      <c r="G117" s="26">
        <f t="shared" si="3"/>
        <v>2.739483554447586E-3</v>
      </c>
    </row>
    <row r="118" spans="1:7" s="3" customFormat="1">
      <c r="A118" s="50">
        <v>38</v>
      </c>
      <c r="B118" s="53" t="s">
        <v>54</v>
      </c>
      <c r="C118" s="32" t="s">
        <v>60</v>
      </c>
      <c r="D118" s="33">
        <v>1.2</v>
      </c>
      <c r="E118" s="18">
        <f t="shared" si="2"/>
        <v>1.7074461727594037</v>
      </c>
      <c r="F118" s="19">
        <v>1.7</v>
      </c>
      <c r="G118" s="20">
        <f t="shared" si="3"/>
        <v>-7.4461727594037352E-3</v>
      </c>
    </row>
    <row r="119" spans="1:7" s="3" customFormat="1">
      <c r="A119" s="51"/>
      <c r="B119" s="54"/>
      <c r="C119" s="35" t="s">
        <v>58</v>
      </c>
      <c r="D119" s="36">
        <v>0.25</v>
      </c>
      <c r="E119" s="21">
        <f t="shared" si="2"/>
        <v>0.3557179526582091</v>
      </c>
      <c r="F119" s="37">
        <v>0.36</v>
      </c>
      <c r="G119" s="23">
        <f t="shared" si="3"/>
        <v>4.2820473417908844E-3</v>
      </c>
    </row>
    <row r="120" spans="1:7" s="3" customFormat="1" ht="15.75" thickBot="1">
      <c r="A120" s="52"/>
      <c r="B120" s="55"/>
      <c r="C120" s="39" t="s">
        <v>59</v>
      </c>
      <c r="D120" s="40">
        <f>SUM(D118:D119)</f>
        <v>1.45</v>
      </c>
      <c r="E120" s="24">
        <f t="shared" si="2"/>
        <v>2.0631641254176127</v>
      </c>
      <c r="F120" s="25">
        <v>2.06</v>
      </c>
      <c r="G120" s="26">
        <f t="shared" si="3"/>
        <v>-3.1641254176126843E-3</v>
      </c>
    </row>
    <row r="121" spans="1:7" s="3" customFormat="1">
      <c r="A121" s="50">
        <v>39</v>
      </c>
      <c r="B121" s="53" t="s">
        <v>55</v>
      </c>
      <c r="C121" s="32" t="s">
        <v>60</v>
      </c>
      <c r="D121" s="33">
        <v>1.5</v>
      </c>
      <c r="E121" s="18">
        <f t="shared" si="2"/>
        <v>2.1343077159492547</v>
      </c>
      <c r="F121" s="19">
        <v>2.14</v>
      </c>
      <c r="G121" s="20">
        <f t="shared" si="3"/>
        <v>5.6922840507453998E-3</v>
      </c>
    </row>
    <row r="122" spans="1:7" s="3" customFormat="1">
      <c r="A122" s="51"/>
      <c r="B122" s="54"/>
      <c r="C122" s="35" t="s">
        <v>58</v>
      </c>
      <c r="D122" s="36">
        <v>0.32</v>
      </c>
      <c r="E122" s="21">
        <f t="shared" si="2"/>
        <v>0.45531897940250771</v>
      </c>
      <c r="F122" s="37">
        <v>0.45</v>
      </c>
      <c r="G122" s="23">
        <f t="shared" si="3"/>
        <v>-5.3189794025076953E-3</v>
      </c>
    </row>
    <row r="123" spans="1:7" s="3" customFormat="1" ht="15.75" thickBot="1">
      <c r="A123" s="52"/>
      <c r="B123" s="55"/>
      <c r="C123" s="39" t="s">
        <v>59</v>
      </c>
      <c r="D123" s="40">
        <f>SUM(D121:D122)</f>
        <v>1.82</v>
      </c>
      <c r="E123" s="24">
        <f t="shared" si="2"/>
        <v>2.5896266953517624</v>
      </c>
      <c r="F123" s="25">
        <v>2.59</v>
      </c>
      <c r="G123" s="26">
        <f t="shared" si="3"/>
        <v>3.7330464823748244E-4</v>
      </c>
    </row>
    <row r="124" spans="1:7" s="3" customFormat="1">
      <c r="A124" s="50">
        <v>40</v>
      </c>
      <c r="B124" s="53" t="s">
        <v>56</v>
      </c>
      <c r="C124" s="32" t="s">
        <v>60</v>
      </c>
      <c r="D124" s="33">
        <v>2.8</v>
      </c>
      <c r="E124" s="18">
        <f t="shared" si="2"/>
        <v>3.9840410697719419</v>
      </c>
      <c r="F124" s="19">
        <v>3.98</v>
      </c>
      <c r="G124" s="20">
        <f t="shared" si="3"/>
        <v>-4.041069771941963E-3</v>
      </c>
    </row>
    <row r="125" spans="1:7" s="3" customFormat="1">
      <c r="A125" s="51"/>
      <c r="B125" s="54"/>
      <c r="C125" s="35" t="s">
        <v>58</v>
      </c>
      <c r="D125" s="36">
        <v>0.59</v>
      </c>
      <c r="E125" s="21">
        <f t="shared" si="2"/>
        <v>0.83949436827337354</v>
      </c>
      <c r="F125" s="37">
        <v>0.84</v>
      </c>
      <c r="G125" s="23">
        <f t="shared" si="3"/>
        <v>5.0563172662643208E-4</v>
      </c>
    </row>
    <row r="126" spans="1:7" s="3" customFormat="1" ht="15.75" thickBot="1">
      <c r="A126" s="52"/>
      <c r="B126" s="55"/>
      <c r="C126" s="39" t="s">
        <v>59</v>
      </c>
      <c r="D126" s="40">
        <f>SUM(D124:D125)</f>
        <v>3.3899999999999997</v>
      </c>
      <c r="E126" s="24">
        <f t="shared" si="2"/>
        <v>4.8235354380453153</v>
      </c>
      <c r="F126" s="25">
        <v>4.82</v>
      </c>
      <c r="G126" s="26">
        <f t="shared" si="3"/>
        <v>-3.5354380453149759E-3</v>
      </c>
    </row>
    <row r="127" spans="1:7" s="3" customFormat="1">
      <c r="A127" s="17"/>
      <c r="B127" s="17"/>
      <c r="C127" s="13"/>
      <c r="D127" s="16"/>
      <c r="E127" s="15"/>
      <c r="F127" s="14"/>
      <c r="G127" s="15"/>
    </row>
    <row r="128" spans="1:7" s="3" customFormat="1"/>
    <row r="129" spans="1:7" s="3" customFormat="1">
      <c r="A129" s="10" t="s">
        <v>16</v>
      </c>
      <c r="B129" s="10"/>
      <c r="C129" s="60" t="s">
        <v>17</v>
      </c>
      <c r="D129" s="60"/>
      <c r="E129" s="60"/>
      <c r="F129" s="60"/>
      <c r="G129" s="60"/>
    </row>
    <row r="130" spans="1:7" s="3" customFormat="1">
      <c r="A130" s="11" t="s">
        <v>8</v>
      </c>
      <c r="B130" s="11"/>
      <c r="C130" s="8"/>
      <c r="D130" s="8"/>
    </row>
    <row r="131" spans="1:7" s="3" customFormat="1" ht="30">
      <c r="A131" s="7">
        <v>1</v>
      </c>
      <c r="B131" s="7"/>
      <c r="C131" s="9" t="s">
        <v>10</v>
      </c>
      <c r="D131" s="9"/>
    </row>
    <row r="132" spans="1:7" ht="18">
      <c r="A132" s="7">
        <v>2</v>
      </c>
      <c r="B132" s="7"/>
      <c r="C132" s="3" t="s">
        <v>18</v>
      </c>
      <c r="D132" s="3"/>
      <c r="E132" s="3"/>
      <c r="F132" s="3"/>
      <c r="G132" s="3"/>
    </row>
    <row r="133" spans="1:7" ht="18">
      <c r="A133" s="7">
        <v>3</v>
      </c>
      <c r="B133" s="7"/>
      <c r="C133" s="3" t="s">
        <v>11</v>
      </c>
      <c r="D133" s="3"/>
      <c r="E133" s="3"/>
      <c r="F133" s="3"/>
      <c r="G133" s="3"/>
    </row>
    <row r="134" spans="1:7" ht="18">
      <c r="A134" s="7">
        <v>4</v>
      </c>
      <c r="B134" s="7"/>
      <c r="C134" s="3" t="s">
        <v>12</v>
      </c>
      <c r="D134" s="3"/>
      <c r="E134" s="3"/>
      <c r="F134" s="3"/>
      <c r="G134" s="3"/>
    </row>
  </sheetData>
  <mergeCells count="83">
    <mergeCell ref="C3:G3"/>
    <mergeCell ref="C129:G129"/>
    <mergeCell ref="A7:A9"/>
    <mergeCell ref="B5:C5"/>
    <mergeCell ref="B10:B12"/>
    <mergeCell ref="B13:B15"/>
    <mergeCell ref="A10:A12"/>
    <mergeCell ref="A13:A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B97:B99"/>
    <mergeCell ref="A82:A84"/>
    <mergeCell ref="B82:B84"/>
    <mergeCell ref="A85:A87"/>
    <mergeCell ref="B85:B87"/>
    <mergeCell ref="A88:A90"/>
    <mergeCell ref="B88:B90"/>
    <mergeCell ref="A124:A126"/>
    <mergeCell ref="B124:B126"/>
    <mergeCell ref="A109:A111"/>
    <mergeCell ref="B109:B111"/>
    <mergeCell ref="A112:A114"/>
    <mergeCell ref="B112:B114"/>
    <mergeCell ref="A115:A117"/>
    <mergeCell ref="B115:B117"/>
    <mergeCell ref="F2:G2"/>
    <mergeCell ref="A118:A120"/>
    <mergeCell ref="B118:B120"/>
    <mergeCell ref="A121:A123"/>
    <mergeCell ref="B121:B123"/>
    <mergeCell ref="A100:A102"/>
    <mergeCell ref="B100:B102"/>
    <mergeCell ref="A103:A105"/>
    <mergeCell ref="B103:B105"/>
    <mergeCell ref="A106:A108"/>
    <mergeCell ref="B106:B108"/>
    <mergeCell ref="A91:A93"/>
    <mergeCell ref="B91:B93"/>
    <mergeCell ref="A94:A96"/>
    <mergeCell ref="B94:B96"/>
    <mergeCell ref="A97:A99"/>
  </mergeCells>
  <pageMargins left="0.7" right="0.7" top="0.75" bottom="0.75" header="0.3" footer="0.3"/>
  <pageSetup paperSize="9" orientation="landscape" r:id="rId1"/>
  <headerFooter>
    <oddFooter>&amp;C&amp;"Times New Roman,Regular"&amp;10IEMAnotp2_020813_cenradis; Ministru kabineta noteikumu projekta "Pilsonības un migrācijas lietu pārvaldes sniegto maksas pakalpojumu cenrādis" sākotnējās ietekmes novērtējuma (ziņojuma) anotācijas 2.pielikums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PMLP_cenrādis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2013-08-02T06:23:05Z</dcterms:modified>
</cp:coreProperties>
</file>