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1075" windowHeight="113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7" i="1" l="1"/>
  <c r="G6" i="1"/>
  <c r="E7" i="1"/>
  <c r="E6" i="1"/>
  <c r="I29" i="1"/>
  <c r="K29" i="1" s="1"/>
  <c r="I15" i="1"/>
  <c r="I16" i="1"/>
  <c r="I17" i="1"/>
  <c r="I18" i="1"/>
  <c r="I19" i="1"/>
  <c r="I20" i="1"/>
  <c r="I21" i="1"/>
  <c r="I22" i="1"/>
  <c r="I23" i="1"/>
  <c r="I24" i="1"/>
  <c r="I25" i="1"/>
  <c r="I26" i="1"/>
  <c r="I27" i="1"/>
  <c r="I28" i="1"/>
  <c r="I14" i="1"/>
  <c r="I13" i="1"/>
  <c r="E29" i="1"/>
  <c r="E15" i="1"/>
  <c r="E16" i="1"/>
  <c r="G16" i="1" s="1"/>
  <c r="E17" i="1"/>
  <c r="E18" i="1"/>
  <c r="E19" i="1"/>
  <c r="G19" i="1" s="1"/>
  <c r="E20" i="1"/>
  <c r="E21" i="1"/>
  <c r="E22" i="1"/>
  <c r="G22" i="1" s="1"/>
  <c r="E23" i="1"/>
  <c r="E24" i="1"/>
  <c r="E25" i="1"/>
  <c r="G25" i="1" s="1"/>
  <c r="E26" i="1"/>
  <c r="E27" i="1"/>
  <c r="E28" i="1"/>
  <c r="G28" i="1" s="1"/>
  <c r="E14" i="1"/>
  <c r="G14" i="1" s="1"/>
  <c r="E13" i="1"/>
  <c r="K15" i="1"/>
  <c r="K16" i="1"/>
  <c r="K17" i="1"/>
  <c r="K18" i="1"/>
  <c r="K19" i="1"/>
  <c r="K20" i="1"/>
  <c r="K21" i="1"/>
  <c r="K22" i="1"/>
  <c r="K23" i="1"/>
  <c r="K24" i="1"/>
  <c r="K25" i="1"/>
  <c r="K26" i="1"/>
  <c r="K27" i="1"/>
  <c r="K28" i="1"/>
  <c r="K14" i="1"/>
  <c r="G29" i="1"/>
  <c r="G15" i="1"/>
  <c r="G17" i="1"/>
  <c r="G18" i="1"/>
  <c r="G20" i="1"/>
  <c r="G21" i="1"/>
  <c r="G23" i="1"/>
  <c r="G24" i="1"/>
  <c r="G26" i="1"/>
  <c r="G27" i="1"/>
  <c r="G13" i="1"/>
  <c r="K13" i="1" l="1"/>
</calcChain>
</file>

<file path=xl/sharedStrings.xml><?xml version="1.0" encoding="utf-8"?>
<sst xmlns="http://schemas.openxmlformats.org/spreadsheetml/2006/main" count="70" uniqueCount="59">
  <si>
    <r>
      <t xml:space="preserve">Normatīvajos aktos ietverto skaitļu pārrēķins no latiem uz </t>
    </r>
    <r>
      <rPr>
        <b/>
        <i/>
        <sz val="11"/>
        <color theme="1"/>
        <rFont val="Times New Roman"/>
        <family val="1"/>
        <charset val="186"/>
      </rPr>
      <t>euro</t>
    </r>
  </si>
  <si>
    <t>Nr.p.k.</t>
  </si>
  <si>
    <t>Normatīvā akta pants, daļa, punkts (ja ir)</t>
  </si>
  <si>
    <t>Spēkā esošajā normatīvajā aktā paredzētā skaitļa izteiksme latos</t>
  </si>
  <si>
    <r>
      <t xml:space="preserve">Matemātiskā noapaļošana uz </t>
    </r>
    <r>
      <rPr>
        <i/>
        <sz val="9"/>
        <color rgb="FF000000"/>
        <rFont val="Times New Roman"/>
        <family val="1"/>
        <charset val="186"/>
      </rPr>
      <t>euro</t>
    </r>
    <r>
      <rPr>
        <sz val="9"/>
        <color rgb="FF000000"/>
        <rFont val="Times New Roman"/>
        <family val="1"/>
        <charset val="186"/>
      </rPr>
      <t>, (norāda 6 ciparus aiz komata)</t>
    </r>
  </si>
  <si>
    <r>
      <t xml:space="preserve">Summa, kas paredzēta normatīvā akta grozījumos, </t>
    </r>
    <r>
      <rPr>
        <i/>
        <sz val="9"/>
        <color rgb="FF000000"/>
        <rFont val="Times New Roman"/>
        <family val="1"/>
        <charset val="186"/>
      </rPr>
      <t>euro</t>
    </r>
  </si>
  <si>
    <r>
      <t xml:space="preserve">Izmaiņas pret sākotnējā normatīvajā aktā norādīto summu, </t>
    </r>
    <r>
      <rPr>
        <i/>
        <sz val="9"/>
        <color rgb="FF000000"/>
        <rFont val="Times New Roman"/>
        <family val="1"/>
        <charset val="186"/>
      </rPr>
      <t>eur</t>
    </r>
    <r>
      <rPr>
        <sz val="9"/>
        <color rgb="FF000000"/>
        <rFont val="Times New Roman"/>
        <family val="1"/>
        <charset val="186"/>
      </rPr>
      <t>o (norāda 6 ciparus aiz komata)</t>
    </r>
  </si>
  <si>
    <t>1.</t>
  </si>
  <si>
    <t>2.</t>
  </si>
  <si>
    <t>3.</t>
  </si>
  <si>
    <t>(4)=(3)/0,702804</t>
  </si>
  <si>
    <t>5.</t>
  </si>
  <si>
    <t>(6)=(5)-(4)</t>
  </si>
  <si>
    <t>11.punkts</t>
  </si>
  <si>
    <t>Pielikums</t>
  </si>
  <si>
    <t>Dienas naudas apmērs, dzīvokļa (dzīvojamās telpas) īres un komunālo pakalpojumu izdevumu kompensācijas apmērs</t>
  </si>
  <si>
    <t>Nr. p.k.</t>
  </si>
  <si>
    <t>Valsts</t>
  </si>
  <si>
    <t>Dienas naudas apmērs (latos)</t>
  </si>
  <si>
    <t>Dzīvokļa (dzīvojamās telpas) īres un komunālo pakalpojumu izdevumu kompensācijas apmērs (latos gadā)</t>
  </si>
  <si>
    <r>
      <t xml:space="preserve">Dienas naudas apmērs </t>
    </r>
    <r>
      <rPr>
        <i/>
        <sz val="9"/>
        <color rgb="FF000000"/>
        <rFont val="Times New Roman"/>
        <family val="1"/>
        <charset val="186"/>
      </rPr>
      <t>(euro</t>
    </r>
    <r>
      <rPr>
        <sz val="9"/>
        <color rgb="FF000000"/>
        <rFont val="Times New Roman"/>
        <family val="1"/>
        <charset val="186"/>
      </rPr>
      <t>)</t>
    </r>
  </si>
  <si>
    <r>
      <t>Dzīvokļa (dzīvojamās telpas) īres un komunālo pakalpojumu izdevumu kompensācijas apmērs (</t>
    </r>
    <r>
      <rPr>
        <i/>
        <sz val="9"/>
        <color rgb="FF000000"/>
        <rFont val="Times New Roman"/>
        <family val="1"/>
        <charset val="186"/>
      </rPr>
      <t>euro</t>
    </r>
    <r>
      <rPr>
        <sz val="9"/>
        <color rgb="FF000000"/>
        <rFont val="Times New Roman"/>
        <family val="1"/>
        <charset val="186"/>
      </rPr>
      <t xml:space="preserve"> gadā)</t>
    </r>
  </si>
  <si>
    <t>Matemātiskā noapaļošana uz euro, (norādā 6 ciparus aiz komata)</t>
  </si>
  <si>
    <t>Summa, kas paredzēta normatīvā akta grozījumos, euro</t>
  </si>
  <si>
    <t>Izmaiņas pret sākotnējā normatīvajā aktā norādīto summu, euro(norāda 6 ciparus aiz komata)</t>
  </si>
  <si>
    <t>Afganistāna</t>
  </si>
  <si>
    <t>Azerbaidžāna</t>
  </si>
  <si>
    <t>Bijušās Dienvidslāvijas Republika Maķedonija</t>
  </si>
  <si>
    <t>4.</t>
  </si>
  <si>
    <t>Bosnija un Hercegovina</t>
  </si>
  <si>
    <t>Gruzija</t>
  </si>
  <si>
    <t>6.</t>
  </si>
  <si>
    <t>Irāka</t>
  </si>
  <si>
    <t>7.</t>
  </si>
  <si>
    <t>Irāna</t>
  </si>
  <si>
    <t>8.</t>
  </si>
  <si>
    <t>Izraēla</t>
  </si>
  <si>
    <t>9.</t>
  </si>
  <si>
    <t>Kazahstāna</t>
  </si>
  <si>
    <t>10.</t>
  </si>
  <si>
    <t>Kosova</t>
  </si>
  <si>
    <t>11.</t>
  </si>
  <si>
    <t>Kuveita</t>
  </si>
  <si>
    <t>12.</t>
  </si>
  <si>
    <t>Moldova</t>
  </si>
  <si>
    <t>13.</t>
  </si>
  <si>
    <t>Palestīna</t>
  </si>
  <si>
    <t>14.</t>
  </si>
  <si>
    <t>Serbija un Melnkalne</t>
  </si>
  <si>
    <t>15.</t>
  </si>
  <si>
    <t>Turcija</t>
  </si>
  <si>
    <t>16.</t>
  </si>
  <si>
    <t>Ukraina</t>
  </si>
  <si>
    <t>17.</t>
  </si>
  <si>
    <t>Uzbekistāna</t>
  </si>
  <si>
    <t>Pielikums Ministru kabineta noteikuma projekta
"Grozījumi Ministru kabineta 2007.gada 22.maija noteikumos Nr.340 „Kārtība, kādā Valsts robežsardzes, Valsts policijas un 
 Valsts ugunsdzēsības un glābšanas dienesta  amatpersonas ar speciālajām dienesta pakāpēm nosūta dalībai starptautiskajās misijās un operācijās
 un dalības finansēšanas kārtība”" sākotnējās ietekmes novērtējuma ziņojumam (anotācijai)</t>
  </si>
  <si>
    <t>13.2.apakšpunkts</t>
  </si>
  <si>
    <t>Izmaiņas pret sākotnējā normatīvajā aktā norādīto summu, euro (norāda 6 ciparus aiz komata)</t>
  </si>
  <si>
    <t>IEMAnotp_050713_misijas; Pielikums Ministru kabineta noteikuma projekta "Grozījumi Ministru kabineta 2007.gada 22.maija noteikumos Nr.340 „Kārtība, kādā Valsts robežsardzes, Valsts policijas un _x000D_ Valsts ugunsdzēsības un glābšanas dienesta  amatpersonas ar speciālajām dienesta pakāpēm nosūta dalībai starptautiskajās misijās un operācijās_x000D_  un dalības finansēšanas kārtība”" sākotnējās ietekmes novērtējuma ziņojumam (anotācijai)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</si>
</sst>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0"/>
  </numFmts>
  <fonts count="8" x14ac:knownFonts="1">
    <font>
      <sz val="11"/>
      <color theme="1"/>
      <name val="Calibri"/>
      <family val="2"/>
      <charset val="186"/>
      <scheme val="minor"/>
    </font>
    <font>
      <sz val="9"/>
      <color theme="1"/>
      <name val="Times New Roman"/>
      <family val="1"/>
      <charset val="186"/>
    </font>
    <font>
      <b/>
      <sz val="11"/>
      <color theme="1"/>
      <name val="Times New Roman"/>
      <family val="1"/>
      <charset val="186"/>
    </font>
    <font>
      <sz val="9"/>
      <color rgb="FF000000"/>
      <name val="Times New Roman"/>
      <family val="1"/>
      <charset val="186"/>
    </font>
    <font>
      <b/>
      <sz val="9"/>
      <color rgb="FF000000"/>
      <name val="Times New Roman"/>
      <family val="1"/>
      <charset val="186"/>
    </font>
    <font>
      <i/>
      <sz val="9"/>
      <color rgb="FF000000"/>
      <name val="Times New Roman"/>
      <family val="1"/>
      <charset val="186"/>
    </font>
    <font>
      <sz val="9"/>
      <color theme="1"/>
      <name val="Calibri"/>
      <family val="2"/>
      <charset val="186"/>
      <scheme val="minor"/>
    </font>
    <font>
      <b/>
      <i/>
      <sz val="11"/>
      <color theme="1"/>
      <name val="Times New Roman"/>
      <family val="1"/>
      <charset val="186"/>
    </font>
  </fonts>
  <fills count="4">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rgb="FF000000"/>
      </left>
      <right style="hair">
        <color rgb="FF000000"/>
      </right>
      <top style="hair">
        <color rgb="FF000000"/>
      </top>
      <bottom style="hair">
        <color rgb="FF000000"/>
      </bottom>
      <diagonal/>
    </border>
    <border>
      <left style="thin">
        <color indexed="64"/>
      </left>
      <right style="hair">
        <color rgb="FF000000"/>
      </right>
      <top style="thin">
        <color indexed="64"/>
      </top>
      <bottom style="hair">
        <color rgb="FF000000"/>
      </bottom>
      <diagonal/>
    </border>
    <border>
      <left style="hair">
        <color rgb="FF000000"/>
      </left>
      <right style="thin">
        <color indexed="64"/>
      </right>
      <top style="thin">
        <color indexed="64"/>
      </top>
      <bottom style="hair">
        <color rgb="FF000000"/>
      </bottom>
      <diagonal/>
    </border>
    <border>
      <left style="thin">
        <color indexed="64"/>
      </left>
      <right style="hair">
        <color rgb="FF000000"/>
      </right>
      <top style="hair">
        <color rgb="FF000000"/>
      </top>
      <bottom style="hair">
        <color rgb="FF000000"/>
      </bottom>
      <diagonal/>
    </border>
    <border>
      <left style="hair">
        <color rgb="FF000000"/>
      </left>
      <right style="thin">
        <color indexed="64"/>
      </right>
      <top style="hair">
        <color rgb="FF000000"/>
      </top>
      <bottom style="hair">
        <color rgb="FF000000"/>
      </bottom>
      <diagonal/>
    </border>
    <border>
      <left style="thin">
        <color indexed="64"/>
      </left>
      <right style="hair">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
      <left style="hair">
        <color rgb="FF000000"/>
      </left>
      <right style="thin">
        <color indexed="64"/>
      </right>
      <top style="hair">
        <color rgb="FF000000"/>
      </top>
      <bottom style="thin">
        <color indexed="64"/>
      </bottom>
      <diagonal/>
    </border>
    <border>
      <left/>
      <right style="hair">
        <color rgb="FF000000"/>
      </right>
      <top style="hair">
        <color rgb="FF000000"/>
      </top>
      <bottom style="hair">
        <color rgb="FF000000"/>
      </bottom>
      <diagonal/>
    </border>
    <border>
      <left/>
      <right style="hair">
        <color rgb="FF000000"/>
      </right>
      <top style="hair">
        <color rgb="FF000000"/>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rgb="FF000000"/>
      </right>
      <top style="thin">
        <color indexed="64"/>
      </top>
      <bottom/>
      <diagonal/>
    </border>
    <border>
      <left style="hair">
        <color rgb="FF000000"/>
      </left>
      <right style="hair">
        <color rgb="FF000000"/>
      </right>
      <top style="thin">
        <color indexed="64"/>
      </top>
      <bottom/>
      <diagonal/>
    </border>
    <border>
      <left style="hair">
        <color rgb="FF000000"/>
      </left>
      <right style="thin">
        <color indexed="64"/>
      </right>
      <top style="thin">
        <color indexed="64"/>
      </top>
      <bottom/>
      <diagonal/>
    </border>
    <border>
      <left style="thin">
        <color indexed="64"/>
      </left>
      <right style="hair">
        <color rgb="FF000000"/>
      </right>
      <top style="thin">
        <color indexed="64"/>
      </top>
      <bottom/>
      <diagonal/>
    </border>
    <border>
      <left/>
      <right style="hair">
        <color rgb="FF000000"/>
      </right>
      <top style="thin">
        <color indexed="64"/>
      </top>
      <bottom style="hair">
        <color rgb="FF000000"/>
      </bottom>
      <diagonal/>
    </border>
    <border>
      <left style="hair">
        <color rgb="FF000000"/>
      </left>
      <right style="hair">
        <color rgb="FF000000"/>
      </right>
      <top style="thin">
        <color indexed="64"/>
      </top>
      <bottom style="hair">
        <color rgb="FF000000"/>
      </bottom>
      <diagonal/>
    </border>
  </borders>
  <cellStyleXfs count="1">
    <xf numFmtId="0" fontId="0" fillId="0" borderId="0"/>
  </cellStyleXfs>
  <cellXfs count="57">
    <xf numFmtId="0" fontId="0" fillId="0" borderId="0" xfId="0"/>
    <xf numFmtId="0" fontId="0" fillId="0" borderId="0" xfId="0"/>
    <xf numFmtId="0" fontId="1" fillId="2" borderId="1" xfId="0" applyFont="1" applyFill="1" applyBorder="1" applyAlignment="1">
      <alignment horizontal="right" vertical="center" wrapText="1"/>
    </xf>
    <xf numFmtId="0" fontId="3" fillId="0" borderId="1" xfId="0" applyFont="1" applyBorder="1" applyAlignment="1">
      <alignment horizontal="right" vertical="center"/>
    </xf>
    <xf numFmtId="0" fontId="3" fillId="0" borderId="1" xfId="0" applyFont="1" applyBorder="1" applyAlignment="1">
      <alignment horizontal="left" vertical="center" wrapText="1"/>
    </xf>
    <xf numFmtId="0" fontId="6" fillId="0" borderId="1" xfId="0" applyFont="1" applyBorder="1"/>
    <xf numFmtId="0" fontId="5" fillId="0" borderId="1" xfId="0" applyFont="1" applyBorder="1" applyAlignment="1">
      <alignment horizontal="right" vertical="center"/>
    </xf>
    <xf numFmtId="0" fontId="6" fillId="0" borderId="0" xfId="0" applyFont="1"/>
    <xf numFmtId="0" fontId="1" fillId="0" borderId="1" xfId="0" applyFont="1" applyBorder="1" applyAlignment="1">
      <alignment horizontal="center"/>
    </xf>
    <xf numFmtId="0" fontId="5" fillId="0" borderId="1" xfId="0" applyFont="1" applyBorder="1" applyAlignment="1">
      <alignment horizontal="center" vertical="center" wrapText="1"/>
    </xf>
    <xf numFmtId="164" fontId="1" fillId="0" borderId="7" xfId="0" applyNumberFormat="1" applyFont="1" applyBorder="1" applyAlignment="1">
      <alignment horizontal="center"/>
    </xf>
    <xf numFmtId="164" fontId="1" fillId="0" borderId="9" xfId="0" applyNumberFormat="1" applyFont="1" applyBorder="1" applyAlignment="1">
      <alignment horizont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6" fillId="0" borderId="14" xfId="0" applyFont="1" applyBorder="1"/>
    <xf numFmtId="0" fontId="6" fillId="0" borderId="0" xfId="0" applyFont="1" applyBorder="1"/>
    <xf numFmtId="0" fontId="6" fillId="0" borderId="3" xfId="0" applyFont="1" applyBorder="1"/>
    <xf numFmtId="0" fontId="1" fillId="0" borderId="0" xfId="0" applyFont="1"/>
    <xf numFmtId="0" fontId="1" fillId="0" borderId="1" xfId="0" applyFont="1" applyBorder="1"/>
    <xf numFmtId="0" fontId="1" fillId="0" borderId="2" xfId="0" applyFont="1" applyBorder="1" applyAlignment="1">
      <alignment horizont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164" fontId="1" fillId="0" borderId="5" xfId="0" applyNumberFormat="1" applyFont="1" applyBorder="1" applyAlignment="1">
      <alignment horizontal="center"/>
    </xf>
    <xf numFmtId="164" fontId="1" fillId="0" borderId="6" xfId="0" applyNumberFormat="1" applyFont="1" applyBorder="1" applyAlignment="1">
      <alignment horizontal="center"/>
    </xf>
    <xf numFmtId="0" fontId="6" fillId="0" borderId="17" xfId="0" applyFont="1" applyBorder="1"/>
    <xf numFmtId="0" fontId="3" fillId="3" borderId="1" xfId="0" applyFont="1" applyFill="1" applyBorder="1" applyAlignment="1">
      <alignment horizontal="left" vertical="center" wrapText="1"/>
    </xf>
    <xf numFmtId="0" fontId="0" fillId="0" borderId="0" xfId="0" applyAlignment="1">
      <alignment wrapText="1"/>
    </xf>
    <xf numFmtId="164" fontId="1" fillId="0" borderId="11" xfId="0" applyNumberFormat="1" applyFont="1" applyBorder="1" applyAlignment="1">
      <alignment horizontal="center"/>
    </xf>
    <xf numFmtId="164" fontId="1" fillId="0" borderId="8" xfId="0" applyNumberFormat="1" applyFont="1" applyBorder="1" applyAlignment="1">
      <alignment horizontal="center"/>
    </xf>
    <xf numFmtId="2" fontId="1" fillId="2" borderId="1" xfId="0" applyNumberFormat="1" applyFont="1" applyFill="1" applyBorder="1" applyAlignment="1">
      <alignment horizontal="center" vertical="center" wrapText="1"/>
    </xf>
    <xf numFmtId="2" fontId="1" fillId="0" borderId="23" xfId="0" applyNumberFormat="1" applyFont="1" applyBorder="1" applyAlignment="1">
      <alignment horizontal="center"/>
    </xf>
    <xf numFmtId="2" fontId="1" fillId="0" borderId="12" xfId="0" applyNumberFormat="1" applyFont="1" applyBorder="1" applyAlignment="1">
      <alignment horizontal="center"/>
    </xf>
    <xf numFmtId="2" fontId="1" fillId="0" borderId="13" xfId="0" applyNumberFormat="1" applyFont="1" applyBorder="1" applyAlignment="1">
      <alignment horizontal="center"/>
    </xf>
    <xf numFmtId="2" fontId="1" fillId="0" borderId="24" xfId="0" applyNumberFormat="1" applyFont="1" applyBorder="1" applyAlignment="1">
      <alignment horizontal="center"/>
    </xf>
    <xf numFmtId="2" fontId="1" fillId="0" borderId="4" xfId="0" applyNumberFormat="1" applyFont="1" applyBorder="1" applyAlignment="1">
      <alignment horizontal="center"/>
    </xf>
    <xf numFmtId="2" fontId="1" fillId="0" borderId="10" xfId="0" applyNumberFormat="1" applyFont="1" applyBorder="1" applyAlignment="1">
      <alignment horizontal="center"/>
    </xf>
    <xf numFmtId="4" fontId="1" fillId="0" borderId="24" xfId="0" applyNumberFormat="1" applyFont="1" applyBorder="1" applyAlignment="1">
      <alignment horizontal="center"/>
    </xf>
    <xf numFmtId="4" fontId="1" fillId="0" borderId="4" xfId="0" applyNumberFormat="1" applyFont="1" applyBorder="1" applyAlignment="1">
      <alignment horizontal="center"/>
    </xf>
    <xf numFmtId="4" fontId="1" fillId="0" borderId="10" xfId="0" applyNumberFormat="1" applyFont="1" applyBorder="1" applyAlignment="1">
      <alignment horizontal="center"/>
    </xf>
    <xf numFmtId="165" fontId="1" fillId="0" borderId="5" xfId="0" applyNumberFormat="1" applyFont="1" applyBorder="1" applyAlignment="1">
      <alignment horizontal="center"/>
    </xf>
    <xf numFmtId="165" fontId="1" fillId="0" borderId="7" xfId="0" applyNumberFormat="1" applyFont="1" applyBorder="1" applyAlignment="1">
      <alignment horizontal="center"/>
    </xf>
    <xf numFmtId="165" fontId="1" fillId="0" borderId="9" xfId="0" applyNumberFormat="1" applyFont="1" applyBorder="1" applyAlignment="1">
      <alignment horizontal="center"/>
    </xf>
    <xf numFmtId="0" fontId="1" fillId="0" borderId="0" xfId="0" applyFont="1" applyAlignment="1">
      <alignment horizontal="right" wrapText="1"/>
    </xf>
    <xf numFmtId="0" fontId="1" fillId="0" borderId="0" xfId="0" applyFont="1" applyAlignment="1">
      <alignment horizontal="left" wrapText="1"/>
    </xf>
    <xf numFmtId="0" fontId="2" fillId="0" borderId="0" xfId="0" applyFont="1" applyAlignment="1">
      <alignment horizontal="center"/>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topLeftCell="A10" workbookViewId="0">
      <selection activeCell="B36" sqref="B36"/>
    </sheetView>
  </sheetViews>
  <sheetFormatPr defaultRowHeight="15" x14ac:dyDescent="0.25"/>
  <cols>
    <col min="2" max="2" width="17.140625" customWidth="1"/>
    <col min="3" max="3" width="11.140625" customWidth="1"/>
    <col min="4" max="4" width="13.7109375" customWidth="1"/>
    <col min="5" max="5" width="14.140625" customWidth="1"/>
    <col min="6" max="6" width="9.85546875" customWidth="1"/>
    <col min="7" max="7" width="14.28515625" customWidth="1"/>
    <col min="8" max="8" width="2.140625" customWidth="1"/>
    <col min="9" max="9" width="14.42578125" customWidth="1"/>
    <col min="10" max="10" width="13.140625" customWidth="1"/>
    <col min="11" max="11" width="17" customWidth="1"/>
  </cols>
  <sheetData>
    <row r="1" spans="1:17" ht="59.25" customHeight="1" x14ac:dyDescent="0.25">
      <c r="A1" s="1"/>
      <c r="B1" s="1"/>
      <c r="C1" s="48" t="s">
        <v>55</v>
      </c>
      <c r="D1" s="48"/>
      <c r="E1" s="48"/>
      <c r="F1" s="48"/>
      <c r="G1" s="48"/>
      <c r="H1" s="48"/>
      <c r="I1" s="48"/>
      <c r="J1" s="48"/>
      <c r="K1" s="48"/>
      <c r="L1" s="48"/>
      <c r="M1" s="48"/>
      <c r="N1" s="48"/>
      <c r="O1" s="48"/>
      <c r="P1" s="48"/>
      <c r="Q1" s="48"/>
    </row>
    <row r="2" spans="1:17" x14ac:dyDescent="0.25">
      <c r="A2" s="50" t="s">
        <v>0</v>
      </c>
      <c r="B2" s="50"/>
      <c r="C2" s="50"/>
      <c r="D2" s="50"/>
      <c r="E2" s="50"/>
      <c r="F2" s="50"/>
      <c r="G2" s="50"/>
      <c r="H2" s="50"/>
      <c r="I2" s="50"/>
      <c r="J2" s="1"/>
      <c r="K2" s="1"/>
    </row>
    <row r="3" spans="1:17" x14ac:dyDescent="0.25">
      <c r="A3" s="21"/>
      <c r="B3" s="7"/>
      <c r="C3" s="7"/>
      <c r="D3" s="7"/>
      <c r="E3" s="7"/>
      <c r="F3" s="7"/>
      <c r="G3" s="7"/>
      <c r="H3" s="7"/>
      <c r="I3" s="7"/>
      <c r="J3" s="7"/>
      <c r="K3" s="7"/>
    </row>
    <row r="4" spans="1:17" ht="85.5" customHeight="1" x14ac:dyDescent="0.25">
      <c r="A4" s="31" t="s">
        <v>1</v>
      </c>
      <c r="B4" s="31" t="s">
        <v>2</v>
      </c>
      <c r="C4" s="31" t="s">
        <v>3</v>
      </c>
      <c r="D4" s="31" t="s">
        <v>3</v>
      </c>
      <c r="E4" s="31" t="s">
        <v>4</v>
      </c>
      <c r="F4" s="31" t="s">
        <v>5</v>
      </c>
      <c r="G4" s="31" t="s">
        <v>6</v>
      </c>
      <c r="H4" s="7"/>
      <c r="I4" s="7"/>
      <c r="J4" s="7"/>
      <c r="K4" s="7"/>
    </row>
    <row r="5" spans="1:17" ht="20.25" customHeight="1" x14ac:dyDescent="0.25">
      <c r="A5" s="9" t="s">
        <v>7</v>
      </c>
      <c r="B5" s="9" t="s">
        <v>8</v>
      </c>
      <c r="C5" s="9" t="s">
        <v>9</v>
      </c>
      <c r="D5" s="9" t="s">
        <v>9</v>
      </c>
      <c r="E5" s="9" t="s">
        <v>10</v>
      </c>
      <c r="F5" s="9" t="s">
        <v>11</v>
      </c>
      <c r="G5" s="9" t="s">
        <v>12</v>
      </c>
      <c r="H5" s="7"/>
      <c r="I5" s="7"/>
      <c r="J5" s="7"/>
      <c r="K5" s="7"/>
    </row>
    <row r="6" spans="1:17" x14ac:dyDescent="0.25">
      <c r="A6" s="4" t="s">
        <v>7</v>
      </c>
      <c r="B6" s="2" t="s">
        <v>13</v>
      </c>
      <c r="C6" s="35">
        <v>1000</v>
      </c>
      <c r="D6" s="22"/>
      <c r="E6" s="23">
        <f>C6/0.702804</f>
        <v>1422.8718106328365</v>
      </c>
      <c r="F6" s="8">
        <v>1422.87</v>
      </c>
      <c r="G6" s="8">
        <f>F6-E6</f>
        <v>-1.8106328366229718E-3</v>
      </c>
      <c r="H6" s="7"/>
      <c r="I6" s="7"/>
      <c r="J6" s="7"/>
      <c r="K6" s="7"/>
    </row>
    <row r="7" spans="1:17" x14ac:dyDescent="0.25">
      <c r="A7" s="4" t="s">
        <v>8</v>
      </c>
      <c r="B7" s="2" t="s">
        <v>56</v>
      </c>
      <c r="C7" s="35">
        <v>1800</v>
      </c>
      <c r="D7" s="22"/>
      <c r="E7" s="23">
        <f>C7/0.702804</f>
        <v>2561.1692591391056</v>
      </c>
      <c r="F7" s="8">
        <v>2562</v>
      </c>
      <c r="G7" s="8">
        <f>F7-E7</f>
        <v>0.83074086089436605</v>
      </c>
      <c r="H7" s="7"/>
      <c r="I7" s="7"/>
      <c r="J7" s="7"/>
      <c r="K7" s="7"/>
    </row>
    <row r="8" spans="1:17" x14ac:dyDescent="0.25">
      <c r="A8" s="5" t="s">
        <v>9</v>
      </c>
      <c r="B8" s="3" t="s">
        <v>14</v>
      </c>
      <c r="C8" s="5"/>
      <c r="D8" s="6"/>
      <c r="E8" s="5"/>
      <c r="F8" s="5"/>
      <c r="G8" s="5"/>
      <c r="H8" s="7"/>
      <c r="I8" s="7"/>
      <c r="J8" s="7"/>
      <c r="K8" s="7"/>
    </row>
    <row r="9" spans="1:17" ht="14.25" customHeight="1" x14ac:dyDescent="0.25">
      <c r="A9" s="7"/>
      <c r="B9" s="7"/>
      <c r="C9" s="7"/>
      <c r="D9" s="7"/>
      <c r="E9" s="7"/>
      <c r="F9" s="7"/>
      <c r="G9" s="7"/>
      <c r="H9" s="7"/>
      <c r="I9" s="7"/>
      <c r="J9" s="7"/>
      <c r="K9" s="7"/>
    </row>
    <row r="10" spans="1:17" x14ac:dyDescent="0.25">
      <c r="A10" s="56" t="s">
        <v>15</v>
      </c>
      <c r="B10" s="56"/>
      <c r="C10" s="56"/>
      <c r="D10" s="56"/>
      <c r="E10" s="56"/>
      <c r="F10" s="56"/>
      <c r="G10" s="56"/>
      <c r="H10" s="56"/>
      <c r="I10" s="56"/>
      <c r="J10" s="56"/>
      <c r="K10" s="56"/>
    </row>
    <row r="11" spans="1:17" ht="39.75" customHeight="1" x14ac:dyDescent="0.25">
      <c r="A11" s="54" t="s">
        <v>16</v>
      </c>
      <c r="B11" s="54" t="s">
        <v>17</v>
      </c>
      <c r="C11" s="54" t="s">
        <v>18</v>
      </c>
      <c r="D11" s="54" t="s">
        <v>19</v>
      </c>
      <c r="E11" s="51" t="s">
        <v>20</v>
      </c>
      <c r="F11" s="51"/>
      <c r="G11" s="52"/>
      <c r="H11" s="30"/>
      <c r="I11" s="53" t="s">
        <v>21</v>
      </c>
      <c r="J11" s="51"/>
      <c r="K11" s="52"/>
    </row>
    <row r="12" spans="1:17" ht="70.5" customHeight="1" x14ac:dyDescent="0.25">
      <c r="A12" s="55"/>
      <c r="B12" s="55"/>
      <c r="C12" s="55"/>
      <c r="D12" s="55"/>
      <c r="E12" s="24" t="s">
        <v>22</v>
      </c>
      <c r="F12" s="25" t="s">
        <v>23</v>
      </c>
      <c r="G12" s="26" t="s">
        <v>57</v>
      </c>
      <c r="H12" s="5"/>
      <c r="I12" s="27" t="s">
        <v>22</v>
      </c>
      <c r="J12" s="25" t="s">
        <v>23</v>
      </c>
      <c r="K12" s="26" t="s">
        <v>24</v>
      </c>
    </row>
    <row r="13" spans="1:17" x14ac:dyDescent="0.25">
      <c r="A13" s="12" t="s">
        <v>7</v>
      </c>
      <c r="B13" s="13" t="s">
        <v>25</v>
      </c>
      <c r="C13" s="36">
        <v>35</v>
      </c>
      <c r="D13" s="42">
        <v>11110</v>
      </c>
      <c r="E13" s="28">
        <f>C13/0.702804</f>
        <v>49.800513372149275</v>
      </c>
      <c r="F13" s="39">
        <v>49.8</v>
      </c>
      <c r="G13" s="29">
        <f>F13-E13</f>
        <v>-5.1337214927826835E-4</v>
      </c>
      <c r="H13" s="18"/>
      <c r="I13" s="45">
        <f>D13/0.702804</f>
        <v>15808.105816130814</v>
      </c>
      <c r="J13" s="42">
        <v>15808.11</v>
      </c>
      <c r="K13" s="29">
        <f>J13-I13</f>
        <v>4.1838691868179012E-3</v>
      </c>
    </row>
    <row r="14" spans="1:17" ht="18" customHeight="1" x14ac:dyDescent="0.25">
      <c r="A14" s="14" t="s">
        <v>8</v>
      </c>
      <c r="B14" s="15" t="s">
        <v>26</v>
      </c>
      <c r="C14" s="37">
        <v>25</v>
      </c>
      <c r="D14" s="43">
        <v>11110</v>
      </c>
      <c r="E14" s="10">
        <f>C14/0.702804</f>
        <v>35.57179526582091</v>
      </c>
      <c r="F14" s="40">
        <v>35.57</v>
      </c>
      <c r="G14" s="34">
        <f>F14-E14</f>
        <v>-1.7952658209097194E-3</v>
      </c>
      <c r="H14" s="19"/>
      <c r="I14" s="46">
        <f>D14/0.702804</f>
        <v>15808.105816130814</v>
      </c>
      <c r="J14" s="43">
        <v>15808.11</v>
      </c>
      <c r="K14" s="34">
        <f>J14-I14</f>
        <v>4.1838691868179012E-3</v>
      </c>
    </row>
    <row r="15" spans="1:17" ht="29.25" customHeight="1" x14ac:dyDescent="0.25">
      <c r="A15" s="14" t="s">
        <v>9</v>
      </c>
      <c r="B15" s="15" t="s">
        <v>27</v>
      </c>
      <c r="C15" s="37">
        <v>30</v>
      </c>
      <c r="D15" s="43">
        <v>11110</v>
      </c>
      <c r="E15" s="10">
        <f t="shared" ref="E15:E28" si="0">C15/0.702804</f>
        <v>42.686154318985096</v>
      </c>
      <c r="F15" s="40">
        <v>42.69</v>
      </c>
      <c r="G15" s="34">
        <f t="shared" ref="G15:G28" si="1">F15-E15</f>
        <v>3.8456810149014586E-3</v>
      </c>
      <c r="H15" s="19"/>
      <c r="I15" s="46">
        <f t="shared" ref="I15:I28" si="2">D15/0.702804</f>
        <v>15808.105816130814</v>
      </c>
      <c r="J15" s="43">
        <v>15808.11</v>
      </c>
      <c r="K15" s="34">
        <f t="shared" ref="K15:K28" si="3">J15-I15</f>
        <v>4.1838691868179012E-3</v>
      </c>
    </row>
    <row r="16" spans="1:17" ht="15" customHeight="1" x14ac:dyDescent="0.25">
      <c r="A16" s="14" t="s">
        <v>28</v>
      </c>
      <c r="B16" s="15" t="s">
        <v>29</v>
      </c>
      <c r="C16" s="37">
        <v>25</v>
      </c>
      <c r="D16" s="43">
        <v>11110</v>
      </c>
      <c r="E16" s="10">
        <f t="shared" si="0"/>
        <v>35.57179526582091</v>
      </c>
      <c r="F16" s="40">
        <v>35.57</v>
      </c>
      <c r="G16" s="34">
        <f t="shared" si="1"/>
        <v>-1.7952658209097194E-3</v>
      </c>
      <c r="H16" s="19"/>
      <c r="I16" s="46">
        <f t="shared" si="2"/>
        <v>15808.105816130814</v>
      </c>
      <c r="J16" s="43">
        <v>15808.11</v>
      </c>
      <c r="K16" s="34">
        <f t="shared" si="3"/>
        <v>4.1838691868179012E-3</v>
      </c>
    </row>
    <row r="17" spans="1:17" x14ac:dyDescent="0.25">
      <c r="A17" s="14" t="s">
        <v>11</v>
      </c>
      <c r="B17" s="15" t="s">
        <v>30</v>
      </c>
      <c r="C17" s="37">
        <v>20</v>
      </c>
      <c r="D17" s="43">
        <v>11110</v>
      </c>
      <c r="E17" s="10">
        <f t="shared" si="0"/>
        <v>28.457436212656731</v>
      </c>
      <c r="F17" s="40">
        <v>28.46</v>
      </c>
      <c r="G17" s="34">
        <f t="shared" si="1"/>
        <v>2.5637873432700076E-3</v>
      </c>
      <c r="H17" s="19"/>
      <c r="I17" s="46">
        <f t="shared" si="2"/>
        <v>15808.105816130814</v>
      </c>
      <c r="J17" s="43">
        <v>15808.11</v>
      </c>
      <c r="K17" s="34">
        <f t="shared" si="3"/>
        <v>4.1838691868179012E-3</v>
      </c>
    </row>
    <row r="18" spans="1:17" x14ac:dyDescent="0.25">
      <c r="A18" s="14" t="s">
        <v>31</v>
      </c>
      <c r="B18" s="15" t="s">
        <v>32</v>
      </c>
      <c r="C18" s="37">
        <v>25</v>
      </c>
      <c r="D18" s="43">
        <v>11110</v>
      </c>
      <c r="E18" s="10">
        <f t="shared" si="0"/>
        <v>35.57179526582091</v>
      </c>
      <c r="F18" s="40">
        <v>35.57</v>
      </c>
      <c r="G18" s="34">
        <f t="shared" si="1"/>
        <v>-1.7952658209097194E-3</v>
      </c>
      <c r="H18" s="19"/>
      <c r="I18" s="46">
        <f t="shared" si="2"/>
        <v>15808.105816130814</v>
      </c>
      <c r="J18" s="43">
        <v>15808.11</v>
      </c>
      <c r="K18" s="34">
        <f t="shared" si="3"/>
        <v>4.1838691868179012E-3</v>
      </c>
    </row>
    <row r="19" spans="1:17" x14ac:dyDescent="0.25">
      <c r="A19" s="14" t="s">
        <v>33</v>
      </c>
      <c r="B19" s="15" t="s">
        <v>34</v>
      </c>
      <c r="C19" s="37">
        <v>25</v>
      </c>
      <c r="D19" s="43">
        <v>11110</v>
      </c>
      <c r="E19" s="10">
        <f t="shared" si="0"/>
        <v>35.57179526582091</v>
      </c>
      <c r="F19" s="40">
        <v>35.57</v>
      </c>
      <c r="G19" s="34">
        <f t="shared" si="1"/>
        <v>-1.7952658209097194E-3</v>
      </c>
      <c r="H19" s="19"/>
      <c r="I19" s="46">
        <f t="shared" si="2"/>
        <v>15808.105816130814</v>
      </c>
      <c r="J19" s="43">
        <v>15808.11</v>
      </c>
      <c r="K19" s="34">
        <f t="shared" si="3"/>
        <v>4.1838691868179012E-3</v>
      </c>
    </row>
    <row r="20" spans="1:17" x14ac:dyDescent="0.25">
      <c r="A20" s="14" t="s">
        <v>35</v>
      </c>
      <c r="B20" s="15" t="s">
        <v>36</v>
      </c>
      <c r="C20" s="37">
        <v>35</v>
      </c>
      <c r="D20" s="43">
        <v>19030</v>
      </c>
      <c r="E20" s="10">
        <f t="shared" si="0"/>
        <v>49.800513372149275</v>
      </c>
      <c r="F20" s="40">
        <v>49.8</v>
      </c>
      <c r="G20" s="34">
        <f t="shared" si="1"/>
        <v>-5.1337214927826835E-4</v>
      </c>
      <c r="H20" s="19"/>
      <c r="I20" s="46">
        <f t="shared" si="2"/>
        <v>27077.250556342879</v>
      </c>
      <c r="J20" s="43">
        <v>27077.25</v>
      </c>
      <c r="K20" s="34">
        <f t="shared" si="3"/>
        <v>-5.5634287855355069E-4</v>
      </c>
    </row>
    <row r="21" spans="1:17" x14ac:dyDescent="0.25">
      <c r="A21" s="14" t="s">
        <v>37</v>
      </c>
      <c r="B21" s="15" t="s">
        <v>38</v>
      </c>
      <c r="C21" s="37">
        <v>25</v>
      </c>
      <c r="D21" s="43">
        <v>25300</v>
      </c>
      <c r="E21" s="10">
        <f t="shared" si="0"/>
        <v>35.57179526582091</v>
      </c>
      <c r="F21" s="40">
        <v>35.57</v>
      </c>
      <c r="G21" s="34">
        <f t="shared" si="1"/>
        <v>-1.7952658209097194E-3</v>
      </c>
      <c r="H21" s="19"/>
      <c r="I21" s="46">
        <f t="shared" si="2"/>
        <v>35998.656809010761</v>
      </c>
      <c r="J21" s="43">
        <v>35998.660000000003</v>
      </c>
      <c r="K21" s="34">
        <f t="shared" si="3"/>
        <v>3.1909892422845587E-3</v>
      </c>
    </row>
    <row r="22" spans="1:17" x14ac:dyDescent="0.25">
      <c r="A22" s="14" t="s">
        <v>39</v>
      </c>
      <c r="B22" s="15" t="s">
        <v>40</v>
      </c>
      <c r="C22" s="37">
        <v>25</v>
      </c>
      <c r="D22" s="43">
        <v>11110</v>
      </c>
      <c r="E22" s="10">
        <f t="shared" si="0"/>
        <v>35.57179526582091</v>
      </c>
      <c r="F22" s="40">
        <v>35.57</v>
      </c>
      <c r="G22" s="34">
        <f t="shared" si="1"/>
        <v>-1.7952658209097194E-3</v>
      </c>
      <c r="H22" s="19"/>
      <c r="I22" s="46">
        <f t="shared" si="2"/>
        <v>15808.105816130814</v>
      </c>
      <c r="J22" s="43">
        <v>15808.11</v>
      </c>
      <c r="K22" s="34">
        <f t="shared" si="3"/>
        <v>4.1838691868179012E-3</v>
      </c>
    </row>
    <row r="23" spans="1:17" x14ac:dyDescent="0.25">
      <c r="A23" s="14" t="s">
        <v>41</v>
      </c>
      <c r="B23" s="15" t="s">
        <v>42</v>
      </c>
      <c r="C23" s="37">
        <v>30</v>
      </c>
      <c r="D23" s="43">
        <v>14400</v>
      </c>
      <c r="E23" s="10">
        <f t="shared" si="0"/>
        <v>42.686154318985096</v>
      </c>
      <c r="F23" s="40">
        <v>42.69</v>
      </c>
      <c r="G23" s="34">
        <f t="shared" si="1"/>
        <v>3.8456810149014586E-3</v>
      </c>
      <c r="H23" s="19"/>
      <c r="I23" s="46">
        <f t="shared" si="2"/>
        <v>20489.354073112845</v>
      </c>
      <c r="J23" s="43">
        <v>20489.349999999999</v>
      </c>
      <c r="K23" s="34">
        <f t="shared" si="3"/>
        <v>-4.073112846526783E-3</v>
      </c>
    </row>
    <row r="24" spans="1:17" x14ac:dyDescent="0.25">
      <c r="A24" s="14" t="s">
        <v>43</v>
      </c>
      <c r="B24" s="15" t="s">
        <v>44</v>
      </c>
      <c r="C24" s="37">
        <v>25</v>
      </c>
      <c r="D24" s="43">
        <v>11110</v>
      </c>
      <c r="E24" s="10">
        <f t="shared" si="0"/>
        <v>35.57179526582091</v>
      </c>
      <c r="F24" s="40">
        <v>35.57</v>
      </c>
      <c r="G24" s="34">
        <f t="shared" si="1"/>
        <v>-1.7952658209097194E-3</v>
      </c>
      <c r="H24" s="19"/>
      <c r="I24" s="46">
        <f t="shared" si="2"/>
        <v>15808.105816130814</v>
      </c>
      <c r="J24" s="43">
        <v>15808.11</v>
      </c>
      <c r="K24" s="34">
        <f t="shared" si="3"/>
        <v>4.1838691868179012E-3</v>
      </c>
    </row>
    <row r="25" spans="1:17" x14ac:dyDescent="0.25">
      <c r="A25" s="14" t="s">
        <v>45</v>
      </c>
      <c r="B25" s="15" t="s">
        <v>46</v>
      </c>
      <c r="C25" s="37">
        <v>35</v>
      </c>
      <c r="D25" s="43">
        <v>19030</v>
      </c>
      <c r="E25" s="10">
        <f t="shared" si="0"/>
        <v>49.800513372149275</v>
      </c>
      <c r="F25" s="40">
        <v>49.8</v>
      </c>
      <c r="G25" s="34">
        <f t="shared" si="1"/>
        <v>-5.1337214927826835E-4</v>
      </c>
      <c r="H25" s="19"/>
      <c r="I25" s="46">
        <f t="shared" si="2"/>
        <v>27077.250556342879</v>
      </c>
      <c r="J25" s="43">
        <v>27077.25</v>
      </c>
      <c r="K25" s="34">
        <f t="shared" si="3"/>
        <v>-5.5634287855355069E-4</v>
      </c>
    </row>
    <row r="26" spans="1:17" ht="14.25" customHeight="1" x14ac:dyDescent="0.25">
      <c r="A26" s="14" t="s">
        <v>47</v>
      </c>
      <c r="B26" s="15" t="s">
        <v>48</v>
      </c>
      <c r="C26" s="37">
        <v>30</v>
      </c>
      <c r="D26" s="43">
        <v>11110</v>
      </c>
      <c r="E26" s="10">
        <f t="shared" si="0"/>
        <v>42.686154318985096</v>
      </c>
      <c r="F26" s="40">
        <v>42.69</v>
      </c>
      <c r="G26" s="34">
        <f t="shared" si="1"/>
        <v>3.8456810149014586E-3</v>
      </c>
      <c r="H26" s="19"/>
      <c r="I26" s="46">
        <f t="shared" si="2"/>
        <v>15808.105816130814</v>
      </c>
      <c r="J26" s="43">
        <v>15808.11</v>
      </c>
      <c r="K26" s="34">
        <f t="shared" si="3"/>
        <v>4.1838691868179012E-3</v>
      </c>
    </row>
    <row r="27" spans="1:17" x14ac:dyDescent="0.25">
      <c r="A27" s="14" t="s">
        <v>49</v>
      </c>
      <c r="B27" s="15" t="s">
        <v>50</v>
      </c>
      <c r="C27" s="37">
        <v>30</v>
      </c>
      <c r="D27" s="43">
        <v>15840</v>
      </c>
      <c r="E27" s="10">
        <f t="shared" si="0"/>
        <v>42.686154318985096</v>
      </c>
      <c r="F27" s="40">
        <v>42.69</v>
      </c>
      <c r="G27" s="34">
        <f t="shared" si="1"/>
        <v>3.8456810149014586E-3</v>
      </c>
      <c r="H27" s="19"/>
      <c r="I27" s="46">
        <f t="shared" si="2"/>
        <v>22538.28948042413</v>
      </c>
      <c r="J27" s="43">
        <v>22538.29</v>
      </c>
      <c r="K27" s="34">
        <f t="shared" si="3"/>
        <v>5.1957587129436433E-4</v>
      </c>
    </row>
    <row r="28" spans="1:17" x14ac:dyDescent="0.25">
      <c r="A28" s="14" t="s">
        <v>51</v>
      </c>
      <c r="B28" s="15" t="s">
        <v>52</v>
      </c>
      <c r="C28" s="37">
        <v>30</v>
      </c>
      <c r="D28" s="43">
        <v>11110</v>
      </c>
      <c r="E28" s="10">
        <f t="shared" si="0"/>
        <v>42.686154318985096</v>
      </c>
      <c r="F28" s="40">
        <v>42.69</v>
      </c>
      <c r="G28" s="34">
        <f t="shared" si="1"/>
        <v>3.8456810149014586E-3</v>
      </c>
      <c r="H28" s="19"/>
      <c r="I28" s="46">
        <f t="shared" si="2"/>
        <v>15808.105816130814</v>
      </c>
      <c r="J28" s="43">
        <v>15808.11</v>
      </c>
      <c r="K28" s="34">
        <f t="shared" si="3"/>
        <v>4.1838691868179012E-3</v>
      </c>
    </row>
    <row r="29" spans="1:17" ht="16.5" customHeight="1" x14ac:dyDescent="0.25">
      <c r="A29" s="16" t="s">
        <v>53</v>
      </c>
      <c r="B29" s="17" t="s">
        <v>54</v>
      </c>
      <c r="C29" s="38">
        <v>25</v>
      </c>
      <c r="D29" s="44">
        <v>7920</v>
      </c>
      <c r="E29" s="11">
        <f>C29/0.702804</f>
        <v>35.57179526582091</v>
      </c>
      <c r="F29" s="41">
        <v>35.57</v>
      </c>
      <c r="G29" s="33">
        <f>F29-E29</f>
        <v>-1.7952658209097194E-3</v>
      </c>
      <c r="H29" s="20"/>
      <c r="I29" s="47">
        <f>D29/0.702804</f>
        <v>11269.144740212065</v>
      </c>
      <c r="J29" s="44">
        <v>11269.14</v>
      </c>
      <c r="K29" s="33">
        <f>J29-I29</f>
        <v>-4.7402120653714519E-3</v>
      </c>
    </row>
    <row r="30" spans="1:17" ht="12" customHeight="1" x14ac:dyDescent="0.25"/>
    <row r="31" spans="1:17" ht="31.5" customHeight="1" x14ac:dyDescent="0.25">
      <c r="A31" s="49" t="s">
        <v>58</v>
      </c>
      <c r="B31" s="49"/>
      <c r="C31" s="49"/>
      <c r="D31" s="49"/>
      <c r="E31" s="49"/>
      <c r="F31" s="49"/>
      <c r="G31" s="49"/>
      <c r="H31" s="49"/>
      <c r="I31" s="49"/>
      <c r="J31" s="49"/>
      <c r="K31" s="49"/>
      <c r="L31" s="49"/>
      <c r="M31" s="49"/>
      <c r="N31" s="49"/>
      <c r="O31" s="49"/>
      <c r="P31" s="49"/>
      <c r="Q31" s="49"/>
    </row>
    <row r="33" spans="1:13" x14ac:dyDescent="0.25">
      <c r="A33" s="1"/>
    </row>
    <row r="34" spans="1:13" x14ac:dyDescent="0.25">
      <c r="A34" s="32"/>
    </row>
    <row r="38" spans="1:13" x14ac:dyDescent="0.25">
      <c r="M38" s="1"/>
    </row>
  </sheetData>
  <mergeCells count="10">
    <mergeCell ref="C1:Q1"/>
    <mergeCell ref="A31:Q31"/>
    <mergeCell ref="A2:I2"/>
    <mergeCell ref="E11:G11"/>
    <mergeCell ref="I11:K11"/>
    <mergeCell ref="D11:D12"/>
    <mergeCell ref="C11:C12"/>
    <mergeCell ref="B11:B12"/>
    <mergeCell ref="A11:A12"/>
    <mergeCell ref="A10:K10"/>
  </mergeCells>
  <pageMargins left="0.23622047244094491" right="0.23622047244094491"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 Černova</dc:creator>
  <cp:lastModifiedBy>Alda Strode</cp:lastModifiedBy>
  <cp:lastPrinted>2013-05-31T09:26:02Z</cp:lastPrinted>
  <dcterms:created xsi:type="dcterms:W3CDTF">2013-05-17T08:33:03Z</dcterms:created>
  <dcterms:modified xsi:type="dcterms:W3CDTF">2013-07-05T05:36:22Z</dcterms:modified>
</cp:coreProperties>
</file>