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NAietvertais pārrēķins " sheetId="13" r:id="rId1"/>
  </sheets>
  <definedNames>
    <definedName name="_xlnm.Print_Area" localSheetId="0">'NAietvertais pārrēķins '!$A$1:$L$412</definedName>
  </definedNames>
  <calcPr calcId="145621"/>
</workbook>
</file>

<file path=xl/calcChain.xml><?xml version="1.0" encoding="utf-8"?>
<calcChain xmlns="http://schemas.openxmlformats.org/spreadsheetml/2006/main">
  <c r="H43" i="13" l="1"/>
  <c r="L43" i="13" s="1"/>
  <c r="I43" i="13"/>
  <c r="K43" i="13" s="1"/>
  <c r="H44" i="13"/>
  <c r="I44" i="13"/>
  <c r="K44" i="13" s="1"/>
  <c r="H45" i="13"/>
  <c r="I45" i="13"/>
  <c r="K45" i="13" s="1"/>
  <c r="H46" i="13"/>
  <c r="I46" i="13"/>
  <c r="K46" i="13" s="1"/>
  <c r="H47" i="13"/>
  <c r="I47" i="13"/>
  <c r="K47" i="13" s="1"/>
  <c r="H48" i="13"/>
  <c r="I48" i="13"/>
  <c r="L48" i="13" s="1"/>
  <c r="H49" i="13"/>
  <c r="I49" i="13"/>
  <c r="K49" i="13" s="1"/>
  <c r="H50" i="13"/>
  <c r="I50" i="13"/>
  <c r="K50" i="13" s="1"/>
  <c r="H51" i="13"/>
  <c r="I51" i="13"/>
  <c r="K51" i="13" s="1"/>
  <c r="H52" i="13"/>
  <c r="I52" i="13"/>
  <c r="K52" i="13" s="1"/>
  <c r="H53" i="13"/>
  <c r="I53" i="13"/>
  <c r="H54" i="13"/>
  <c r="I54" i="13"/>
  <c r="K54" i="13" s="1"/>
  <c r="H55" i="13"/>
  <c r="I55" i="13"/>
  <c r="K55" i="13" s="1"/>
  <c r="H56" i="13"/>
  <c r="I56" i="13"/>
  <c r="K56" i="13" s="1"/>
  <c r="H57" i="13"/>
  <c r="I57" i="13"/>
  <c r="H58" i="13"/>
  <c r="I58" i="13"/>
  <c r="K58" i="13" s="1"/>
  <c r="H59" i="13"/>
  <c r="I59" i="13"/>
  <c r="K59" i="13" s="1"/>
  <c r="H60" i="13"/>
  <c r="I60" i="13"/>
  <c r="K60" i="13" s="1"/>
  <c r="H61" i="13"/>
  <c r="I61" i="13"/>
  <c r="K61" i="13" s="1"/>
  <c r="H62" i="13"/>
  <c r="I62" i="13"/>
  <c r="K62" i="13" s="1"/>
  <c r="H63" i="13"/>
  <c r="I63" i="13"/>
  <c r="K63" i="13" s="1"/>
  <c r="H64" i="13"/>
  <c r="I64" i="13"/>
  <c r="K64" i="13" s="1"/>
  <c r="H65" i="13"/>
  <c r="I65" i="13"/>
  <c r="L65" i="13" s="1"/>
  <c r="H66" i="13"/>
  <c r="I66" i="13"/>
  <c r="K66" i="13" s="1"/>
  <c r="H67" i="13"/>
  <c r="I67" i="13"/>
  <c r="K67" i="13" s="1"/>
  <c r="H68" i="13"/>
  <c r="I68" i="13"/>
  <c r="K68" i="13" s="1"/>
  <c r="H69" i="13"/>
  <c r="I69" i="13"/>
  <c r="K69" i="13" s="1"/>
  <c r="H70" i="13"/>
  <c r="I70" i="13"/>
  <c r="K70" i="13" s="1"/>
  <c r="H71" i="13"/>
  <c r="I71" i="13"/>
  <c r="K71" i="13" s="1"/>
  <c r="H72" i="13"/>
  <c r="L72" i="13" s="1"/>
  <c r="I72" i="13"/>
  <c r="K72" i="13" s="1"/>
  <c r="H73" i="13"/>
  <c r="I73" i="13"/>
  <c r="K73" i="13"/>
  <c r="H74" i="13"/>
  <c r="I74" i="13"/>
  <c r="K74" i="13" s="1"/>
  <c r="H75" i="13"/>
  <c r="I75" i="13"/>
  <c r="K75" i="13" s="1"/>
  <c r="H76" i="13"/>
  <c r="I76" i="13"/>
  <c r="K76" i="13" s="1"/>
  <c r="H77" i="13"/>
  <c r="I77" i="13"/>
  <c r="L77" i="13" s="1"/>
  <c r="H78" i="13"/>
  <c r="I78" i="13"/>
  <c r="K78" i="13" s="1"/>
  <c r="H79" i="13"/>
  <c r="I79" i="13"/>
  <c r="K79" i="13" s="1"/>
  <c r="H80" i="13"/>
  <c r="I80" i="13"/>
  <c r="L80" i="13" s="1"/>
  <c r="H81" i="13"/>
  <c r="I81" i="13"/>
  <c r="K81" i="13" s="1"/>
  <c r="H82" i="13"/>
  <c r="I82" i="13"/>
  <c r="K82" i="13" s="1"/>
  <c r="H83" i="13"/>
  <c r="I83" i="13"/>
  <c r="K83" i="13" s="1"/>
  <c r="H84" i="13"/>
  <c r="I84" i="13"/>
  <c r="K84" i="13" s="1"/>
  <c r="H85" i="13"/>
  <c r="I85" i="13"/>
  <c r="K85" i="13" s="1"/>
  <c r="H86" i="13"/>
  <c r="I86" i="13"/>
  <c r="H87" i="13"/>
  <c r="I87" i="13"/>
  <c r="K87" i="13" s="1"/>
  <c r="H88" i="13"/>
  <c r="I88" i="13"/>
  <c r="K88" i="13" s="1"/>
  <c r="H89" i="13"/>
  <c r="I89" i="13"/>
  <c r="K89" i="13"/>
  <c r="H90" i="13"/>
  <c r="I90" i="13"/>
  <c r="K90" i="13" s="1"/>
  <c r="H91" i="13"/>
  <c r="I91" i="13"/>
  <c r="H92" i="13"/>
  <c r="I92" i="13"/>
  <c r="H93" i="13"/>
  <c r="I93" i="13"/>
  <c r="H94" i="13"/>
  <c r="I94" i="13"/>
  <c r="L94" i="13" s="1"/>
  <c r="H95" i="13"/>
  <c r="I95" i="13"/>
  <c r="H96" i="13"/>
  <c r="I96" i="13"/>
  <c r="K96" i="13" s="1"/>
  <c r="H97" i="13"/>
  <c r="I97" i="13"/>
  <c r="K97" i="13"/>
  <c r="H98" i="13"/>
  <c r="I98" i="13"/>
  <c r="H99" i="13"/>
  <c r="I99" i="13"/>
  <c r="K99" i="13" s="1"/>
  <c r="H100" i="13"/>
  <c r="I100" i="13"/>
  <c r="K100" i="13" s="1"/>
  <c r="H101" i="13"/>
  <c r="I101" i="13"/>
  <c r="H102" i="13"/>
  <c r="I102" i="13"/>
  <c r="K102" i="13" s="1"/>
  <c r="H103" i="13"/>
  <c r="I103" i="13"/>
  <c r="H104" i="13"/>
  <c r="I104" i="13"/>
  <c r="H105" i="13"/>
  <c r="I105" i="13"/>
  <c r="H106" i="13"/>
  <c r="I106" i="13"/>
  <c r="K106" i="13"/>
  <c r="H107" i="13"/>
  <c r="I107" i="13"/>
  <c r="H108" i="13"/>
  <c r="I108" i="13"/>
  <c r="K108" i="13" s="1"/>
  <c r="H109" i="13"/>
  <c r="I109" i="13"/>
  <c r="H110" i="13"/>
  <c r="I110" i="13"/>
  <c r="K110" i="13" s="1"/>
  <c r="H111" i="13"/>
  <c r="I111" i="13"/>
  <c r="H112" i="13"/>
  <c r="I112" i="13"/>
  <c r="H113" i="13"/>
  <c r="I113" i="13"/>
  <c r="K113" i="13"/>
  <c r="H114" i="13"/>
  <c r="I114" i="13"/>
  <c r="K114" i="13" s="1"/>
  <c r="H115" i="13"/>
  <c r="I115" i="13"/>
  <c r="K115" i="13" s="1"/>
  <c r="H116" i="13"/>
  <c r="I116" i="13"/>
  <c r="H117" i="13"/>
  <c r="I117" i="13"/>
  <c r="L117" i="13" s="1"/>
  <c r="H118" i="13"/>
  <c r="L118" i="13" s="1"/>
  <c r="I118" i="13"/>
  <c r="K118" i="13"/>
  <c r="H119" i="13"/>
  <c r="I119" i="13"/>
  <c r="H120" i="13"/>
  <c r="I120" i="13"/>
  <c r="K120" i="13" s="1"/>
  <c r="H121" i="13"/>
  <c r="I121" i="13"/>
  <c r="H122" i="13"/>
  <c r="I122" i="13"/>
  <c r="L122" i="13" s="1"/>
  <c r="H123" i="13"/>
  <c r="I123" i="13"/>
  <c r="H124" i="13"/>
  <c r="I124" i="13"/>
  <c r="H125" i="13"/>
  <c r="I125" i="13"/>
  <c r="H126" i="13"/>
  <c r="I126" i="13"/>
  <c r="K126" i="13" s="1"/>
  <c r="H127" i="13"/>
  <c r="I127" i="13"/>
  <c r="H128" i="13"/>
  <c r="I128" i="13"/>
  <c r="H129" i="13"/>
  <c r="I129" i="13"/>
  <c r="K129" i="13" s="1"/>
  <c r="H130" i="13"/>
  <c r="I130" i="13"/>
  <c r="K130" i="13" s="1"/>
  <c r="H131" i="13"/>
  <c r="I131" i="13"/>
  <c r="H132" i="13"/>
  <c r="I132" i="13"/>
  <c r="K132" i="13"/>
  <c r="H133" i="13"/>
  <c r="I133" i="13"/>
  <c r="H134" i="13"/>
  <c r="I134" i="13"/>
  <c r="K134" i="13" s="1"/>
  <c r="H135" i="13"/>
  <c r="I135" i="13"/>
  <c r="H136" i="13"/>
  <c r="I136" i="13"/>
  <c r="H137" i="13"/>
  <c r="I137" i="13"/>
  <c r="H138" i="13"/>
  <c r="I138" i="13"/>
  <c r="K138" i="13" s="1"/>
  <c r="H139" i="13"/>
  <c r="I139" i="13"/>
  <c r="H140" i="13"/>
  <c r="I140" i="13"/>
  <c r="H141" i="13"/>
  <c r="I141" i="13"/>
  <c r="H142" i="13"/>
  <c r="I142" i="13"/>
  <c r="K142" i="13"/>
  <c r="H143" i="13"/>
  <c r="I143" i="13"/>
  <c r="H144" i="13"/>
  <c r="I144" i="13"/>
  <c r="H145" i="13"/>
  <c r="I145" i="13"/>
  <c r="K145" i="13" s="1"/>
  <c r="H146" i="13"/>
  <c r="I146" i="13"/>
  <c r="K146" i="13" s="1"/>
  <c r="H147" i="13"/>
  <c r="I147" i="13"/>
  <c r="H148" i="13"/>
  <c r="I148" i="13"/>
  <c r="L148" i="13" s="1"/>
  <c r="H149" i="13"/>
  <c r="I149" i="13"/>
  <c r="H150" i="13"/>
  <c r="I150" i="13"/>
  <c r="K150" i="13"/>
  <c r="H151" i="13"/>
  <c r="I151" i="13"/>
  <c r="H152" i="13"/>
  <c r="I152" i="13"/>
  <c r="H153" i="13"/>
  <c r="I153" i="13"/>
  <c r="H154" i="13"/>
  <c r="I154" i="13"/>
  <c r="K154" i="13" s="1"/>
  <c r="H155" i="13"/>
  <c r="I155" i="13"/>
  <c r="H156" i="13"/>
  <c r="I156" i="13"/>
  <c r="H157" i="13"/>
  <c r="I157" i="13"/>
  <c r="H158" i="13"/>
  <c r="I158" i="13"/>
  <c r="K158" i="13"/>
  <c r="H159" i="13"/>
  <c r="I159" i="13"/>
  <c r="H160" i="13"/>
  <c r="I160" i="13"/>
  <c r="H161" i="13"/>
  <c r="I161" i="13"/>
  <c r="K161" i="13" s="1"/>
  <c r="H162" i="13"/>
  <c r="I162" i="13"/>
  <c r="K162" i="13" s="1"/>
  <c r="H163" i="13"/>
  <c r="I163" i="13"/>
  <c r="H164" i="13"/>
  <c r="I164" i="13"/>
  <c r="K164" i="13"/>
  <c r="H165" i="13"/>
  <c r="I165" i="13"/>
  <c r="H166" i="13"/>
  <c r="I166" i="13"/>
  <c r="K166" i="13" s="1"/>
  <c r="H167" i="13"/>
  <c r="I167" i="13"/>
  <c r="H168" i="13"/>
  <c r="I168" i="13"/>
  <c r="H169" i="13"/>
  <c r="I169" i="13"/>
  <c r="H170" i="13"/>
  <c r="I170" i="13"/>
  <c r="K170" i="13"/>
  <c r="H171" i="13"/>
  <c r="I171" i="13"/>
  <c r="H172" i="13"/>
  <c r="I172" i="13"/>
  <c r="H173" i="13"/>
  <c r="I173" i="13"/>
  <c r="H174" i="13"/>
  <c r="I174" i="13"/>
  <c r="K174" i="13" s="1"/>
  <c r="H175" i="13"/>
  <c r="I175" i="13"/>
  <c r="H176" i="13"/>
  <c r="I176" i="13"/>
  <c r="H177" i="13"/>
  <c r="I177" i="13"/>
  <c r="K177" i="13" s="1"/>
  <c r="H178" i="13"/>
  <c r="I178" i="13"/>
  <c r="K178" i="13" s="1"/>
  <c r="H179" i="13"/>
  <c r="I179" i="13"/>
  <c r="H180" i="13"/>
  <c r="I180" i="13"/>
  <c r="K180" i="13"/>
  <c r="H181" i="13"/>
  <c r="I181" i="13"/>
  <c r="H182" i="13"/>
  <c r="I182" i="13"/>
  <c r="L182" i="13" s="1"/>
  <c r="H183" i="13"/>
  <c r="I183" i="13"/>
  <c r="H184" i="13"/>
  <c r="I184" i="13"/>
  <c r="H185" i="13"/>
  <c r="I185" i="13"/>
  <c r="H186" i="13"/>
  <c r="I186" i="13"/>
  <c r="K186" i="13" s="1"/>
  <c r="H187" i="13"/>
  <c r="I187" i="13"/>
  <c r="H188" i="13"/>
  <c r="I188" i="13"/>
  <c r="H189" i="13"/>
  <c r="I189" i="13"/>
  <c r="H190" i="13"/>
  <c r="L190" i="13" s="1"/>
  <c r="I190" i="13"/>
  <c r="K190" i="13"/>
  <c r="H191" i="13"/>
  <c r="I191" i="13"/>
  <c r="H192" i="13"/>
  <c r="I192" i="13"/>
  <c r="H193" i="13"/>
  <c r="I193" i="13"/>
  <c r="K193" i="13" s="1"/>
  <c r="H194" i="13"/>
  <c r="I194" i="13"/>
  <c r="K194" i="13" s="1"/>
  <c r="H195" i="13"/>
  <c r="I195" i="13"/>
  <c r="H196" i="13"/>
  <c r="I196" i="13"/>
  <c r="K196" i="13"/>
  <c r="H197" i="13"/>
  <c r="I197" i="13"/>
  <c r="H198" i="13"/>
  <c r="I198" i="13"/>
  <c r="L198" i="13" s="1"/>
  <c r="H199" i="13"/>
  <c r="I199" i="13"/>
  <c r="H200" i="13"/>
  <c r="I200" i="13"/>
  <c r="H201" i="13"/>
  <c r="I201" i="13"/>
  <c r="H202" i="13"/>
  <c r="I202" i="13"/>
  <c r="K202" i="13"/>
  <c r="H203" i="13"/>
  <c r="I203" i="13"/>
  <c r="H204" i="13"/>
  <c r="I204" i="13"/>
  <c r="H205" i="13"/>
  <c r="I205" i="13"/>
  <c r="H206" i="13"/>
  <c r="I206" i="13"/>
  <c r="K206" i="13" s="1"/>
  <c r="H207" i="13"/>
  <c r="I207" i="13"/>
  <c r="H208" i="13"/>
  <c r="I208" i="13"/>
  <c r="H209" i="13"/>
  <c r="I209" i="13"/>
  <c r="K209" i="13"/>
  <c r="H210" i="13"/>
  <c r="I210" i="13"/>
  <c r="K210" i="13" s="1"/>
  <c r="H211" i="13"/>
  <c r="I211" i="13"/>
  <c r="H212" i="13"/>
  <c r="I212" i="13"/>
  <c r="L212" i="13" s="1"/>
  <c r="H213" i="13"/>
  <c r="I213" i="13"/>
  <c r="H214" i="13"/>
  <c r="I214" i="13"/>
  <c r="L214" i="13" s="1"/>
  <c r="H215" i="13"/>
  <c r="I215" i="13"/>
  <c r="H216" i="13"/>
  <c r="I216" i="13"/>
  <c r="H217" i="13"/>
  <c r="I217" i="13"/>
  <c r="H218" i="13"/>
  <c r="I218" i="13"/>
  <c r="K218" i="13"/>
  <c r="H219" i="13"/>
  <c r="I219" i="13"/>
  <c r="H220" i="13"/>
  <c r="I220" i="13"/>
  <c r="H221" i="13"/>
  <c r="I221" i="13"/>
  <c r="H222" i="13"/>
  <c r="I222" i="13"/>
  <c r="K222" i="13" s="1"/>
  <c r="H223" i="13"/>
  <c r="I223" i="13"/>
  <c r="H224" i="13"/>
  <c r="I224" i="13"/>
  <c r="H225" i="13"/>
  <c r="I225" i="13"/>
  <c r="K225" i="13"/>
  <c r="H226" i="13"/>
  <c r="I226" i="13"/>
  <c r="K226" i="13" s="1"/>
  <c r="H227" i="13"/>
  <c r="I227" i="13"/>
  <c r="H228" i="13"/>
  <c r="I228" i="13"/>
  <c r="K228" i="13" s="1"/>
  <c r="H229" i="13"/>
  <c r="I229" i="13"/>
  <c r="H230" i="13"/>
  <c r="I230" i="13"/>
  <c r="K230" i="13"/>
  <c r="H231" i="13"/>
  <c r="I231" i="13"/>
  <c r="H232" i="13"/>
  <c r="I232" i="13"/>
  <c r="H233" i="13"/>
  <c r="I233" i="13"/>
  <c r="H234" i="13"/>
  <c r="I234" i="13"/>
  <c r="K234" i="13" s="1"/>
  <c r="H235" i="13"/>
  <c r="I235" i="13"/>
  <c r="H236" i="13"/>
  <c r="I236" i="13"/>
  <c r="H237" i="13"/>
  <c r="I237" i="13"/>
  <c r="H238" i="13"/>
  <c r="I238" i="13"/>
  <c r="K238" i="13" s="1"/>
  <c r="H239" i="13"/>
  <c r="I239" i="13"/>
  <c r="H240" i="13"/>
  <c r="I240" i="13"/>
  <c r="H241" i="13"/>
  <c r="I241" i="13"/>
  <c r="K241" i="13"/>
  <c r="H242" i="13"/>
  <c r="I242" i="13"/>
  <c r="K242" i="13" s="1"/>
  <c r="H243" i="13"/>
  <c r="I243" i="13"/>
  <c r="H244" i="13"/>
  <c r="I244" i="13"/>
  <c r="K244" i="13" s="1"/>
  <c r="H245" i="13"/>
  <c r="I245" i="13"/>
  <c r="H246" i="13"/>
  <c r="I246" i="13"/>
  <c r="L246" i="13" s="1"/>
  <c r="K246" i="13"/>
  <c r="H247" i="13"/>
  <c r="I247" i="13"/>
  <c r="H248" i="13"/>
  <c r="I248" i="13"/>
  <c r="H249" i="13"/>
  <c r="I249" i="13"/>
  <c r="H250" i="13"/>
  <c r="I250" i="13"/>
  <c r="K250" i="13" s="1"/>
  <c r="H251" i="13"/>
  <c r="I251" i="13"/>
  <c r="H252" i="13"/>
  <c r="I252" i="13"/>
  <c r="H253" i="13"/>
  <c r="I253" i="13"/>
  <c r="H254" i="13"/>
  <c r="I254" i="13"/>
  <c r="K254" i="13" s="1"/>
  <c r="H255" i="13"/>
  <c r="I255" i="13"/>
  <c r="H256" i="13"/>
  <c r="I256" i="13"/>
  <c r="H257" i="13"/>
  <c r="I257" i="13"/>
  <c r="K257" i="13" s="1"/>
  <c r="H258" i="13"/>
  <c r="I258" i="13"/>
  <c r="K258" i="13" s="1"/>
  <c r="H259" i="13"/>
  <c r="I259" i="13"/>
  <c r="H260" i="13"/>
  <c r="I260" i="13"/>
  <c r="K260" i="13" s="1"/>
  <c r="H261" i="13"/>
  <c r="I261" i="13"/>
  <c r="H262" i="13"/>
  <c r="I262" i="13"/>
  <c r="K262" i="13" s="1"/>
  <c r="H263" i="13"/>
  <c r="I263" i="13"/>
  <c r="H264" i="13"/>
  <c r="I264" i="13"/>
  <c r="H265" i="13"/>
  <c r="I265" i="13"/>
  <c r="H266" i="13"/>
  <c r="L266" i="13" s="1"/>
  <c r="I266" i="13"/>
  <c r="K266" i="13" s="1"/>
  <c r="H267" i="13"/>
  <c r="I267" i="13"/>
  <c r="H268" i="13"/>
  <c r="I268" i="13"/>
  <c r="H269" i="13"/>
  <c r="I269" i="13"/>
  <c r="H270" i="13"/>
  <c r="L270" i="13" s="1"/>
  <c r="I270" i="13"/>
  <c r="K270" i="13"/>
  <c r="H271" i="13"/>
  <c r="I271" i="13"/>
  <c r="H272" i="13"/>
  <c r="I272" i="13"/>
  <c r="H273" i="13"/>
  <c r="I273" i="13"/>
  <c r="K273" i="13" s="1"/>
  <c r="H274" i="13"/>
  <c r="I274" i="13"/>
  <c r="K274" i="13" s="1"/>
  <c r="H275" i="13"/>
  <c r="I275" i="13"/>
  <c r="H276" i="13"/>
  <c r="I276" i="13"/>
  <c r="L276" i="13" s="1"/>
  <c r="H277" i="13"/>
  <c r="I277" i="13"/>
  <c r="H278" i="13"/>
  <c r="I278" i="13"/>
  <c r="K278" i="13" s="1"/>
  <c r="H279" i="13"/>
  <c r="I279" i="13"/>
  <c r="H280" i="13"/>
  <c r="I280" i="13"/>
  <c r="H281" i="13"/>
  <c r="I281" i="13"/>
  <c r="H282" i="13"/>
  <c r="I282" i="13"/>
  <c r="K282" i="13" s="1"/>
  <c r="H283" i="13"/>
  <c r="I283" i="13"/>
  <c r="H284" i="13"/>
  <c r="I284" i="13"/>
  <c r="H285" i="13"/>
  <c r="I285" i="13"/>
  <c r="H286" i="13"/>
  <c r="I286" i="13"/>
  <c r="K286" i="13"/>
  <c r="H287" i="13"/>
  <c r="I287" i="13"/>
  <c r="H288" i="13"/>
  <c r="I288" i="13"/>
  <c r="H289" i="13"/>
  <c r="I289" i="13"/>
  <c r="K289" i="13" s="1"/>
  <c r="H290" i="13"/>
  <c r="I290" i="13"/>
  <c r="K290" i="13" s="1"/>
  <c r="H291" i="13"/>
  <c r="I291" i="13"/>
  <c r="H292" i="13"/>
  <c r="I292" i="13"/>
  <c r="K292" i="13" s="1"/>
  <c r="H293" i="13"/>
  <c r="I293" i="13"/>
  <c r="H294" i="13"/>
  <c r="L294" i="13" s="1"/>
  <c r="I294" i="13"/>
  <c r="K294" i="13"/>
  <c r="H295" i="13"/>
  <c r="I295" i="13"/>
  <c r="H296" i="13"/>
  <c r="I296" i="13"/>
  <c r="H297" i="13"/>
  <c r="I297" i="13"/>
  <c r="H298" i="13"/>
  <c r="I298" i="13"/>
  <c r="K298" i="13" s="1"/>
  <c r="H299" i="13"/>
  <c r="I299" i="13"/>
  <c r="H300" i="13"/>
  <c r="I300" i="13"/>
  <c r="H301" i="13"/>
  <c r="I301" i="13"/>
  <c r="H302" i="13"/>
  <c r="I302" i="13"/>
  <c r="K302" i="13" s="1"/>
  <c r="H303" i="13"/>
  <c r="I303" i="13"/>
  <c r="H304" i="13"/>
  <c r="I304" i="13"/>
  <c r="H305" i="13"/>
  <c r="I305" i="13"/>
  <c r="K305" i="13"/>
  <c r="H306" i="13"/>
  <c r="I306" i="13"/>
  <c r="K306" i="13" s="1"/>
  <c r="H307" i="13"/>
  <c r="I307" i="13"/>
  <c r="H308" i="13"/>
  <c r="I308" i="13"/>
  <c r="K308" i="13" s="1"/>
  <c r="H309" i="13"/>
  <c r="I309" i="13"/>
  <c r="H310" i="13"/>
  <c r="I310" i="13"/>
  <c r="K310" i="13"/>
  <c r="H311" i="13"/>
  <c r="I311" i="13"/>
  <c r="H312" i="13"/>
  <c r="I312" i="13"/>
  <c r="H313" i="13"/>
  <c r="I313" i="13"/>
  <c r="H314" i="13"/>
  <c r="I314" i="13"/>
  <c r="K314" i="13" s="1"/>
  <c r="H315" i="13"/>
  <c r="I315" i="13"/>
  <c r="H316" i="13"/>
  <c r="I316" i="13"/>
  <c r="H317" i="13"/>
  <c r="I317" i="13"/>
  <c r="H318" i="13"/>
  <c r="I318" i="13"/>
  <c r="K318" i="13" s="1"/>
  <c r="H319" i="13"/>
  <c r="I319" i="13"/>
  <c r="H320" i="13"/>
  <c r="I320" i="13"/>
  <c r="H321" i="13"/>
  <c r="I321" i="13"/>
  <c r="K321" i="13" s="1"/>
  <c r="H322" i="13"/>
  <c r="I322" i="13"/>
  <c r="K322" i="13" s="1"/>
  <c r="H323" i="13"/>
  <c r="I323" i="13"/>
  <c r="H324" i="13"/>
  <c r="I324" i="13"/>
  <c r="K324" i="13" s="1"/>
  <c r="H325" i="13"/>
  <c r="I325" i="13"/>
  <c r="H326" i="13"/>
  <c r="I326" i="13"/>
  <c r="K326" i="13" s="1"/>
  <c r="H327" i="13"/>
  <c r="I327" i="13"/>
  <c r="H328" i="13"/>
  <c r="I328" i="13"/>
  <c r="H329" i="13"/>
  <c r="I329" i="13"/>
  <c r="H330" i="13"/>
  <c r="L330" i="13" s="1"/>
  <c r="I330" i="13"/>
  <c r="K330" i="13" s="1"/>
  <c r="H331" i="13"/>
  <c r="I331" i="13"/>
  <c r="H332" i="13"/>
  <c r="I332" i="13"/>
  <c r="H333" i="13"/>
  <c r="I333" i="13"/>
  <c r="H334" i="13"/>
  <c r="L334" i="13" s="1"/>
  <c r="I334" i="13"/>
  <c r="K334" i="13"/>
  <c r="H335" i="13"/>
  <c r="I335" i="13"/>
  <c r="H336" i="13"/>
  <c r="I336" i="13"/>
  <c r="H337" i="13"/>
  <c r="I337" i="13"/>
  <c r="K337" i="13" s="1"/>
  <c r="H338" i="13"/>
  <c r="I338" i="13"/>
  <c r="K338" i="13" s="1"/>
  <c r="H339" i="13"/>
  <c r="I339" i="13"/>
  <c r="H340" i="13"/>
  <c r="I340" i="13"/>
  <c r="L340" i="13" s="1"/>
  <c r="H341" i="13"/>
  <c r="I341" i="13"/>
  <c r="H342" i="13"/>
  <c r="I342" i="13"/>
  <c r="K342" i="13" s="1"/>
  <c r="H343" i="13"/>
  <c r="I343" i="13"/>
  <c r="H344" i="13"/>
  <c r="I344" i="13"/>
  <c r="K344" i="13" s="1"/>
  <c r="H345" i="13"/>
  <c r="I345" i="13"/>
  <c r="H346" i="13"/>
  <c r="I346" i="13"/>
  <c r="K346" i="13" s="1"/>
  <c r="H347" i="13"/>
  <c r="I347" i="13"/>
  <c r="H348" i="13"/>
  <c r="I348" i="13"/>
  <c r="H349" i="13"/>
  <c r="I349" i="13"/>
  <c r="H350" i="13"/>
  <c r="I350" i="13"/>
  <c r="K350" i="13" s="1"/>
  <c r="H351" i="13"/>
  <c r="I351" i="13"/>
  <c r="H352" i="13"/>
  <c r="I352" i="13"/>
  <c r="H353" i="13"/>
  <c r="I353" i="13"/>
  <c r="K353" i="13" s="1"/>
  <c r="H354" i="13"/>
  <c r="I354" i="13"/>
  <c r="K354" i="13" s="1"/>
  <c r="H355" i="13"/>
  <c r="I355" i="13"/>
  <c r="H356" i="13"/>
  <c r="I356" i="13"/>
  <c r="H357" i="13"/>
  <c r="I357" i="13"/>
  <c r="H358" i="13"/>
  <c r="I358" i="13"/>
  <c r="K358" i="13" s="1"/>
  <c r="H359" i="13"/>
  <c r="I359" i="13"/>
  <c r="H360" i="13"/>
  <c r="I360" i="13"/>
  <c r="H361" i="13"/>
  <c r="I361" i="13"/>
  <c r="H362" i="13"/>
  <c r="I362" i="13"/>
  <c r="H363" i="13"/>
  <c r="I363" i="13"/>
  <c r="H364" i="13"/>
  <c r="I364" i="13"/>
  <c r="H365" i="13"/>
  <c r="I365" i="13"/>
  <c r="L365" i="13" s="1"/>
  <c r="H366" i="13"/>
  <c r="L366" i="13" s="1"/>
  <c r="I366" i="13"/>
  <c r="K366" i="13" s="1"/>
  <c r="H367" i="13"/>
  <c r="I367" i="13"/>
  <c r="H368" i="13"/>
  <c r="I368" i="13"/>
  <c r="H369" i="13"/>
  <c r="I369" i="13"/>
  <c r="K369" i="13" s="1"/>
  <c r="H370" i="13"/>
  <c r="I370" i="13"/>
  <c r="K370" i="13" s="1"/>
  <c r="H371" i="13"/>
  <c r="I371" i="13"/>
  <c r="H372" i="13"/>
  <c r="I372" i="13"/>
  <c r="K372" i="13"/>
  <c r="H373" i="13"/>
  <c r="I373" i="13"/>
  <c r="H374" i="13"/>
  <c r="I374" i="13"/>
  <c r="K374" i="13" s="1"/>
  <c r="H375" i="13"/>
  <c r="I375" i="13"/>
  <c r="H376" i="13"/>
  <c r="I376" i="13"/>
  <c r="H377" i="13"/>
  <c r="I377" i="13"/>
  <c r="H378" i="13"/>
  <c r="I378" i="13"/>
  <c r="H379" i="13"/>
  <c r="I379" i="13"/>
  <c r="H380" i="13"/>
  <c r="I380" i="13"/>
  <c r="H381" i="13"/>
  <c r="I381" i="13"/>
  <c r="L381" i="13" s="1"/>
  <c r="H382" i="13"/>
  <c r="I382" i="13"/>
  <c r="K382" i="13"/>
  <c r="H383" i="13"/>
  <c r="I383" i="13"/>
  <c r="H384" i="13"/>
  <c r="I384" i="13"/>
  <c r="H385" i="13"/>
  <c r="I385" i="13"/>
  <c r="H386" i="13"/>
  <c r="I386" i="13"/>
  <c r="L386" i="13" s="1"/>
  <c r="H387" i="13"/>
  <c r="I387" i="13"/>
  <c r="H388" i="13"/>
  <c r="I388" i="13"/>
  <c r="H389" i="13"/>
  <c r="I389" i="13"/>
  <c r="K389" i="13"/>
  <c r="H390" i="13"/>
  <c r="I390" i="13"/>
  <c r="K390" i="13" s="1"/>
  <c r="H391" i="13"/>
  <c r="I391" i="13"/>
  <c r="H392" i="13"/>
  <c r="I392" i="13"/>
  <c r="H393" i="13"/>
  <c r="I393" i="13"/>
  <c r="H394" i="13"/>
  <c r="I394" i="13"/>
  <c r="K394" i="13"/>
  <c r="H395" i="13"/>
  <c r="I395" i="13"/>
  <c r="H396" i="13"/>
  <c r="I396" i="13"/>
  <c r="H397" i="13"/>
  <c r="I397" i="13"/>
  <c r="H398" i="13"/>
  <c r="I398" i="13"/>
  <c r="K398" i="13"/>
  <c r="H399" i="13"/>
  <c r="I399" i="13"/>
  <c r="H400" i="13"/>
  <c r="I400" i="13"/>
  <c r="H401" i="13"/>
  <c r="I401" i="13"/>
  <c r="H402" i="13"/>
  <c r="I402" i="13"/>
  <c r="K402" i="13" s="1"/>
  <c r="I8" i="13"/>
  <c r="K8" i="13" s="1"/>
  <c r="I9" i="13"/>
  <c r="K9" i="13" s="1"/>
  <c r="I10" i="13"/>
  <c r="L10" i="13" s="1"/>
  <c r="I11" i="13"/>
  <c r="K11" i="13" s="1"/>
  <c r="I12" i="13"/>
  <c r="I13" i="13"/>
  <c r="I14" i="13"/>
  <c r="L14" i="13" s="1"/>
  <c r="I15" i="13"/>
  <c r="K15" i="13" s="1"/>
  <c r="I16" i="13"/>
  <c r="I17" i="13"/>
  <c r="K17" i="13" s="1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H8" i="13"/>
  <c r="L8" i="13" s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I7" i="13"/>
  <c r="H7" i="13"/>
  <c r="K16" i="13"/>
  <c r="K12" i="13"/>
  <c r="L12" i="13"/>
  <c r="L7" i="13" l="1"/>
  <c r="L350" i="13"/>
  <c r="L346" i="13"/>
  <c r="L254" i="13"/>
  <c r="K214" i="13"/>
  <c r="L138" i="13"/>
  <c r="L114" i="13"/>
  <c r="L102" i="13"/>
  <c r="K94" i="13"/>
  <c r="L89" i="13"/>
  <c r="L53" i="13"/>
  <c r="L52" i="13"/>
  <c r="K48" i="13"/>
  <c r="L306" i="13"/>
  <c r="L382" i="13"/>
  <c r="L202" i="13"/>
  <c r="L150" i="13"/>
  <c r="L45" i="13"/>
  <c r="L242" i="13"/>
  <c r="K7" i="13"/>
  <c r="L390" i="13"/>
  <c r="K386" i="13"/>
  <c r="K381" i="13"/>
  <c r="L356" i="13"/>
  <c r="L318" i="13"/>
  <c r="L310" i="13"/>
  <c r="L282" i="13"/>
  <c r="L278" i="13"/>
  <c r="K182" i="13"/>
  <c r="L126" i="13"/>
  <c r="L113" i="13"/>
  <c r="L106" i="13"/>
  <c r="L86" i="13"/>
  <c r="L73" i="13"/>
  <c r="L54" i="13"/>
  <c r="L49" i="13"/>
  <c r="L46" i="13"/>
  <c r="L194" i="13"/>
  <c r="L314" i="13"/>
  <c r="L302" i="13"/>
  <c r="L62" i="13"/>
  <c r="L326" i="13"/>
  <c r="L186" i="13"/>
  <c r="L134" i="13"/>
  <c r="L51" i="13"/>
  <c r="L47" i="13"/>
  <c r="K10" i="13"/>
  <c r="K14" i="13"/>
  <c r="L13" i="13"/>
  <c r="L9" i="13"/>
  <c r="L398" i="13"/>
  <c r="L394" i="13"/>
  <c r="L389" i="13"/>
  <c r="L370" i="13"/>
  <c r="L368" i="13"/>
  <c r="L298" i="13"/>
  <c r="L286" i="13"/>
  <c r="L234" i="13"/>
  <c r="L222" i="13"/>
  <c r="L170" i="13"/>
  <c r="L158" i="13"/>
  <c r="L132" i="13"/>
  <c r="L110" i="13"/>
  <c r="L84" i="13"/>
  <c r="L322" i="13"/>
  <c r="L262" i="13"/>
  <c r="L130" i="13"/>
  <c r="L108" i="13"/>
  <c r="L50" i="13"/>
  <c r="L374" i="13"/>
  <c r="L100" i="13"/>
  <c r="L44" i="13"/>
  <c r="L250" i="13"/>
  <c r="L238" i="13"/>
  <c r="L174" i="13"/>
  <c r="L16" i="13"/>
  <c r="L397" i="13"/>
  <c r="L378" i="13"/>
  <c r="L362" i="13"/>
  <c r="K356" i="13"/>
  <c r="K340" i="13"/>
  <c r="L292" i="13"/>
  <c r="K276" i="13"/>
  <c r="L230" i="13"/>
  <c r="L228" i="13"/>
  <c r="L218" i="13"/>
  <c r="K212" i="13"/>
  <c r="L206" i="13"/>
  <c r="K198" i="13"/>
  <c r="L166" i="13"/>
  <c r="L164" i="13"/>
  <c r="L154" i="13"/>
  <c r="K148" i="13"/>
  <c r="L142" i="13"/>
  <c r="K122" i="13"/>
  <c r="K117" i="13"/>
  <c r="L90" i="13"/>
  <c r="K86" i="13"/>
  <c r="L76" i="13"/>
  <c r="K53" i="13"/>
  <c r="L258" i="13"/>
  <c r="L178" i="13"/>
  <c r="K391" i="13"/>
  <c r="L391" i="13"/>
  <c r="K388" i="13"/>
  <c r="L388" i="13"/>
  <c r="K376" i="13"/>
  <c r="L376" i="13"/>
  <c r="K371" i="13"/>
  <c r="L371" i="13"/>
  <c r="K335" i="13"/>
  <c r="L335" i="13"/>
  <c r="K328" i="13"/>
  <c r="L328" i="13"/>
  <c r="K316" i="13"/>
  <c r="L316" i="13"/>
  <c r="L309" i="13"/>
  <c r="K309" i="13"/>
  <c r="K304" i="13"/>
  <c r="L304" i="13"/>
  <c r="K295" i="13"/>
  <c r="L295" i="13"/>
  <c r="L285" i="13"/>
  <c r="K285" i="13"/>
  <c r="K283" i="13"/>
  <c r="L283" i="13"/>
  <c r="L245" i="13"/>
  <c r="K245" i="13"/>
  <c r="K240" i="13"/>
  <c r="L240" i="13"/>
  <c r="L233" i="13"/>
  <c r="K233" i="13"/>
  <c r="K219" i="13"/>
  <c r="L219" i="13"/>
  <c r="K207" i="13"/>
  <c r="L207" i="13"/>
  <c r="K200" i="13"/>
  <c r="L200" i="13"/>
  <c r="K188" i="13"/>
  <c r="L188" i="13"/>
  <c r="K167" i="13"/>
  <c r="L167" i="13"/>
  <c r="L157" i="13"/>
  <c r="K157" i="13"/>
  <c r="K143" i="13"/>
  <c r="L143" i="13"/>
  <c r="K136" i="13"/>
  <c r="L136" i="13"/>
  <c r="K124" i="13"/>
  <c r="L124" i="13"/>
  <c r="L358" i="13"/>
  <c r="K399" i="13"/>
  <c r="L399" i="13"/>
  <c r="K396" i="13"/>
  <c r="L396" i="13"/>
  <c r="K347" i="13"/>
  <c r="L347" i="13"/>
  <c r="K331" i="13"/>
  <c r="L331" i="13"/>
  <c r="K319" i="13"/>
  <c r="L319" i="13"/>
  <c r="K312" i="13"/>
  <c r="L312" i="13"/>
  <c r="K300" i="13"/>
  <c r="L300" i="13"/>
  <c r="K279" i="13"/>
  <c r="L279" i="13"/>
  <c r="K267" i="13"/>
  <c r="L267" i="13"/>
  <c r="K255" i="13"/>
  <c r="L255" i="13"/>
  <c r="K248" i="13"/>
  <c r="L248" i="13"/>
  <c r="K236" i="13"/>
  <c r="L236" i="13"/>
  <c r="L229" i="13"/>
  <c r="K229" i="13"/>
  <c r="L224" i="13"/>
  <c r="K224" i="13"/>
  <c r="L217" i="13"/>
  <c r="K217" i="13"/>
  <c r="K215" i="13"/>
  <c r="L215" i="13"/>
  <c r="K203" i="13"/>
  <c r="L203" i="13"/>
  <c r="K191" i="13"/>
  <c r="L191" i="13"/>
  <c r="K184" i="13"/>
  <c r="L184" i="13"/>
  <c r="K172" i="13"/>
  <c r="L172" i="13"/>
  <c r="L165" i="13"/>
  <c r="K165" i="13"/>
  <c r="L160" i="13"/>
  <c r="K160" i="13"/>
  <c r="L153" i="13"/>
  <c r="K153" i="13"/>
  <c r="K151" i="13"/>
  <c r="L151" i="13"/>
  <c r="L141" i="13"/>
  <c r="K141" i="13"/>
  <c r="K139" i="13"/>
  <c r="L139" i="13"/>
  <c r="K127" i="13"/>
  <c r="L127" i="13"/>
  <c r="K112" i="13"/>
  <c r="L112" i="13"/>
  <c r="K105" i="13"/>
  <c r="L105" i="13"/>
  <c r="K103" i="13"/>
  <c r="L103" i="13"/>
  <c r="K98" i="13"/>
  <c r="L98" i="13"/>
  <c r="K93" i="13"/>
  <c r="L93" i="13"/>
  <c r="K91" i="13"/>
  <c r="L91" i="13"/>
  <c r="L402" i="13"/>
  <c r="L354" i="13"/>
  <c r="L338" i="13"/>
  <c r="L290" i="13"/>
  <c r="L274" i="13"/>
  <c r="L226" i="13"/>
  <c r="L210" i="13"/>
  <c r="L162" i="13"/>
  <c r="L146" i="13"/>
  <c r="K397" i="13"/>
  <c r="K392" i="13"/>
  <c r="L392" i="13"/>
  <c r="K387" i="13"/>
  <c r="L387" i="13"/>
  <c r="L372" i="13"/>
  <c r="K367" i="13"/>
  <c r="L367" i="13"/>
  <c r="K364" i="13"/>
  <c r="L364" i="13"/>
  <c r="K362" i="13"/>
  <c r="K357" i="13"/>
  <c r="L357" i="13"/>
  <c r="K352" i="13"/>
  <c r="L352" i="13"/>
  <c r="K341" i="13"/>
  <c r="L341" i="13"/>
  <c r="K336" i="13"/>
  <c r="L336" i="13"/>
  <c r="L329" i="13"/>
  <c r="K329" i="13"/>
  <c r="K327" i="13"/>
  <c r="L327" i="13"/>
  <c r="L324" i="13"/>
  <c r="L317" i="13"/>
  <c r="K317" i="13"/>
  <c r="K315" i="13"/>
  <c r="L315" i="13"/>
  <c r="K303" i="13"/>
  <c r="L303" i="13"/>
  <c r="K296" i="13"/>
  <c r="L296" i="13"/>
  <c r="K284" i="13"/>
  <c r="L284" i="13"/>
  <c r="L277" i="13"/>
  <c r="K277" i="13"/>
  <c r="K272" i="13"/>
  <c r="L272" i="13"/>
  <c r="L265" i="13"/>
  <c r="K265" i="13"/>
  <c r="K263" i="13"/>
  <c r="L263" i="13"/>
  <c r="L260" i="13"/>
  <c r="L253" i="13"/>
  <c r="K253" i="13"/>
  <c r="K251" i="13"/>
  <c r="L251" i="13"/>
  <c r="K239" i="13"/>
  <c r="L239" i="13"/>
  <c r="K232" i="13"/>
  <c r="L232" i="13"/>
  <c r="K220" i="13"/>
  <c r="L220" i="13"/>
  <c r="L213" i="13"/>
  <c r="K213" i="13"/>
  <c r="K208" i="13"/>
  <c r="L208" i="13"/>
  <c r="L201" i="13"/>
  <c r="K201" i="13"/>
  <c r="K199" i="13"/>
  <c r="L199" i="13"/>
  <c r="L196" i="13"/>
  <c r="L189" i="13"/>
  <c r="K189" i="13"/>
  <c r="K187" i="13"/>
  <c r="L187" i="13"/>
  <c r="K175" i="13"/>
  <c r="L175" i="13"/>
  <c r="K168" i="13"/>
  <c r="L168" i="13"/>
  <c r="K156" i="13"/>
  <c r="L156" i="13"/>
  <c r="L149" i="13"/>
  <c r="K149" i="13"/>
  <c r="K144" i="13"/>
  <c r="L144" i="13"/>
  <c r="L137" i="13"/>
  <c r="K137" i="13"/>
  <c r="K135" i="13"/>
  <c r="L135" i="13"/>
  <c r="L125" i="13"/>
  <c r="K125" i="13"/>
  <c r="K123" i="13"/>
  <c r="L123" i="13"/>
  <c r="L393" i="13"/>
  <c r="K393" i="13"/>
  <c r="K363" i="13"/>
  <c r="L363" i="13"/>
  <c r="K351" i="13"/>
  <c r="L351" i="13"/>
  <c r="L297" i="13"/>
  <c r="K297" i="13"/>
  <c r="K271" i="13"/>
  <c r="L271" i="13"/>
  <c r="K264" i="13"/>
  <c r="L264" i="13"/>
  <c r="K252" i="13"/>
  <c r="L252" i="13"/>
  <c r="K231" i="13"/>
  <c r="L231" i="13"/>
  <c r="L221" i="13"/>
  <c r="K221" i="13"/>
  <c r="L181" i="13"/>
  <c r="K181" i="13"/>
  <c r="K176" i="13"/>
  <c r="L176" i="13"/>
  <c r="L169" i="13"/>
  <c r="K169" i="13"/>
  <c r="K155" i="13"/>
  <c r="L155" i="13"/>
  <c r="K131" i="13"/>
  <c r="L131" i="13"/>
  <c r="L342" i="13"/>
  <c r="L401" i="13"/>
  <c r="K401" i="13"/>
  <c r="K384" i="13"/>
  <c r="L384" i="13"/>
  <c r="K379" i="13"/>
  <c r="L379" i="13"/>
  <c r="L349" i="13"/>
  <c r="K349" i="13"/>
  <c r="L333" i="13"/>
  <c r="K333" i="13"/>
  <c r="L293" i="13"/>
  <c r="K293" i="13"/>
  <c r="L288" i="13"/>
  <c r="K288" i="13"/>
  <c r="L281" i="13"/>
  <c r="K281" i="13"/>
  <c r="L269" i="13"/>
  <c r="K269" i="13"/>
  <c r="L205" i="13"/>
  <c r="K205" i="13"/>
  <c r="K400" i="13"/>
  <c r="L400" i="13"/>
  <c r="K395" i="13"/>
  <c r="L395" i="13"/>
  <c r="L385" i="13"/>
  <c r="K385" i="13"/>
  <c r="K383" i="13"/>
  <c r="L383" i="13"/>
  <c r="K380" i="13"/>
  <c r="L380" i="13"/>
  <c r="K378" i="13"/>
  <c r="K373" i="13"/>
  <c r="L373" i="13"/>
  <c r="K368" i="13"/>
  <c r="K365" i="13"/>
  <c r="K360" i="13"/>
  <c r="L360" i="13"/>
  <c r="K355" i="13"/>
  <c r="L355" i="13"/>
  <c r="K348" i="13"/>
  <c r="L348" i="13"/>
  <c r="K332" i="13"/>
  <c r="L332" i="13"/>
  <c r="L325" i="13"/>
  <c r="K325" i="13"/>
  <c r="L320" i="13"/>
  <c r="K320" i="13"/>
  <c r="L313" i="13"/>
  <c r="K313" i="13"/>
  <c r="K311" i="13"/>
  <c r="L311" i="13"/>
  <c r="L308" i="13"/>
  <c r="L301" i="13"/>
  <c r="K301" i="13"/>
  <c r="K299" i="13"/>
  <c r="L299" i="13"/>
  <c r="K287" i="13"/>
  <c r="L287" i="13"/>
  <c r="K280" i="13"/>
  <c r="L280" i="13"/>
  <c r="K268" i="13"/>
  <c r="L268" i="13"/>
  <c r="L261" i="13"/>
  <c r="K261" i="13"/>
  <c r="L256" i="13"/>
  <c r="K256" i="13"/>
  <c r="L249" i="13"/>
  <c r="K249" i="13"/>
  <c r="K247" i="13"/>
  <c r="L247" i="13"/>
  <c r="L244" i="13"/>
  <c r="L237" i="13"/>
  <c r="K237" i="13"/>
  <c r="K235" i="13"/>
  <c r="L235" i="13"/>
  <c r="K223" i="13"/>
  <c r="L223" i="13"/>
  <c r="K216" i="13"/>
  <c r="L216" i="13"/>
  <c r="K204" i="13"/>
  <c r="L204" i="13"/>
  <c r="L197" i="13"/>
  <c r="K197" i="13"/>
  <c r="L192" i="13"/>
  <c r="K192" i="13"/>
  <c r="L185" i="13"/>
  <c r="K185" i="13"/>
  <c r="K183" i="13"/>
  <c r="L183" i="13"/>
  <c r="L180" i="13"/>
  <c r="L173" i="13"/>
  <c r="K173" i="13"/>
  <c r="K171" i="13"/>
  <c r="L171" i="13"/>
  <c r="K159" i="13"/>
  <c r="L159" i="13"/>
  <c r="K152" i="13"/>
  <c r="L152" i="13"/>
  <c r="K140" i="13"/>
  <c r="L140" i="13"/>
  <c r="K128" i="13"/>
  <c r="L128" i="13"/>
  <c r="L116" i="13"/>
  <c r="K116" i="13"/>
  <c r="K111" i="13"/>
  <c r="L111" i="13"/>
  <c r="K104" i="13"/>
  <c r="L104" i="13"/>
  <c r="K92" i="13"/>
  <c r="L92" i="13"/>
  <c r="K377" i="13"/>
  <c r="L377" i="13"/>
  <c r="K375" i="13"/>
  <c r="L375" i="13"/>
  <c r="L369" i="13"/>
  <c r="K361" i="13"/>
  <c r="L361" i="13"/>
  <c r="K359" i="13"/>
  <c r="L359" i="13"/>
  <c r="L353" i="13"/>
  <c r="K345" i="13"/>
  <c r="L345" i="13"/>
  <c r="K343" i="13"/>
  <c r="L343" i="13"/>
  <c r="L337" i="13"/>
  <c r="K323" i="13"/>
  <c r="L323" i="13"/>
  <c r="L305" i="13"/>
  <c r="K291" i="13"/>
  <c r="L291" i="13"/>
  <c r="L273" i="13"/>
  <c r="K259" i="13"/>
  <c r="L259" i="13"/>
  <c r="L241" i="13"/>
  <c r="K227" i="13"/>
  <c r="L227" i="13"/>
  <c r="L209" i="13"/>
  <c r="K195" i="13"/>
  <c r="L195" i="13"/>
  <c r="L177" i="13"/>
  <c r="K163" i="13"/>
  <c r="L163" i="13"/>
  <c r="L145" i="13"/>
  <c r="L129" i="13"/>
  <c r="L121" i="13"/>
  <c r="K121" i="13"/>
  <c r="K119" i="13"/>
  <c r="L119" i="13"/>
  <c r="L101" i="13"/>
  <c r="K101" i="13"/>
  <c r="L344" i="13"/>
  <c r="L120" i="13"/>
  <c r="L96" i="13"/>
  <c r="K339" i="13"/>
  <c r="L339" i="13"/>
  <c r="L321" i="13"/>
  <c r="K307" i="13"/>
  <c r="L307" i="13"/>
  <c r="L289" i="13"/>
  <c r="K275" i="13"/>
  <c r="L275" i="13"/>
  <c r="L257" i="13"/>
  <c r="K243" i="13"/>
  <c r="L243" i="13"/>
  <c r="L225" i="13"/>
  <c r="K211" i="13"/>
  <c r="L211" i="13"/>
  <c r="L193" i="13"/>
  <c r="K179" i="13"/>
  <c r="L179" i="13"/>
  <c r="L161" i="13"/>
  <c r="K147" i="13"/>
  <c r="L147" i="13"/>
  <c r="L133" i="13"/>
  <c r="K133" i="13"/>
  <c r="L109" i="13"/>
  <c r="K109" i="13"/>
  <c r="K107" i="13"/>
  <c r="L107" i="13"/>
  <c r="L97" i="13"/>
  <c r="K95" i="13"/>
  <c r="L95" i="13"/>
  <c r="L115" i="13"/>
  <c r="L99" i="13"/>
  <c r="L81" i="13"/>
  <c r="K80" i="13"/>
  <c r="L82" i="13"/>
  <c r="L85" i="13"/>
  <c r="L88" i="13"/>
  <c r="L87" i="13"/>
  <c r="L83" i="13"/>
  <c r="L79" i="13"/>
  <c r="L69" i="13"/>
  <c r="K77" i="13"/>
  <c r="L78" i="13"/>
  <c r="L74" i="13"/>
  <c r="L70" i="13"/>
  <c r="L68" i="13"/>
  <c r="L75" i="13"/>
  <c r="L71" i="13"/>
  <c r="L67" i="13"/>
  <c r="L58" i="13"/>
  <c r="L57" i="13"/>
  <c r="K65" i="13"/>
  <c r="L66" i="13"/>
  <c r="K57" i="13"/>
  <c r="L61" i="13"/>
  <c r="L64" i="13"/>
  <c r="L60" i="13"/>
  <c r="L56" i="13"/>
  <c r="L63" i="13"/>
  <c r="L59" i="13"/>
  <c r="L55" i="13"/>
  <c r="K13" i="13"/>
  <c r="L17" i="13"/>
  <c r="L15" i="13"/>
  <c r="L11" i="13"/>
  <c r="L18" i="13"/>
  <c r="K18" i="13"/>
  <c r="L22" i="13"/>
  <c r="K22" i="13"/>
  <c r="L26" i="13"/>
  <c r="K26" i="13"/>
  <c r="L30" i="13"/>
  <c r="K30" i="13"/>
  <c r="L34" i="13"/>
  <c r="K34" i="13"/>
  <c r="L38" i="13"/>
  <c r="K38" i="13"/>
  <c r="K42" i="13"/>
  <c r="L42" i="13"/>
  <c r="L19" i="13"/>
  <c r="K19" i="13"/>
  <c r="L23" i="13"/>
  <c r="K23" i="13"/>
  <c r="L27" i="13"/>
  <c r="K27" i="13"/>
  <c r="L31" i="13"/>
  <c r="K31" i="13"/>
  <c r="L35" i="13"/>
  <c r="K35" i="13"/>
  <c r="K39" i="13"/>
  <c r="L39" i="13"/>
  <c r="L20" i="13"/>
  <c r="K20" i="13"/>
  <c r="L24" i="13"/>
  <c r="K24" i="13"/>
  <c r="L28" i="13"/>
  <c r="K28" i="13"/>
  <c r="L32" i="13"/>
  <c r="K32" i="13"/>
  <c r="L36" i="13"/>
  <c r="K36" i="13"/>
  <c r="K40" i="13"/>
  <c r="L40" i="13"/>
  <c r="L21" i="13"/>
  <c r="K21" i="13"/>
  <c r="L25" i="13"/>
  <c r="K25" i="13"/>
  <c r="L29" i="13"/>
  <c r="K29" i="13"/>
  <c r="L33" i="13"/>
  <c r="K33" i="13"/>
  <c r="K37" i="13"/>
  <c r="L37" i="13"/>
  <c r="L41" i="13"/>
  <c r="K41" i="13"/>
</calcChain>
</file>

<file path=xl/sharedStrings.xml><?xml version="1.0" encoding="utf-8"?>
<sst xmlns="http://schemas.openxmlformats.org/spreadsheetml/2006/main" count="892" uniqueCount="109">
  <si>
    <t>Normatīvā akta nosaukums: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</si>
  <si>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</si>
  <si>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</si>
  <si>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</si>
  <si>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</si>
  <si>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</si>
  <si>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</si>
  <si>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</si>
  <si>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</si>
  <si>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t xml:space="preserve"> Izmaiņas pret sākotnējā normatīvajā aktā norādīto summu, euro 
(norāda 6 ciparus aiz komata) </t>
  </si>
  <si>
    <t>Izglītības tematiskās jomas "Mākslas" izglītības programmu grupa "Vizuāli plastiskā māksla, mūzika un skatuves māksla, audiovizuālā māksla un mediju māksla, dizains"</t>
  </si>
  <si>
    <t>Maksas pakalpojuma veids</t>
  </si>
  <si>
    <t>Novērtējamo personu skaits</t>
  </si>
  <si>
    <t>Mērvienība</t>
  </si>
  <si>
    <t>2.a</t>
  </si>
  <si>
    <t>2.b</t>
  </si>
  <si>
    <t>1 persona</t>
  </si>
  <si>
    <t>2 personas</t>
  </si>
  <si>
    <t>3 personas</t>
  </si>
  <si>
    <t>4 personas</t>
  </si>
  <si>
    <t>5 personas</t>
  </si>
  <si>
    <t>6 personas</t>
  </si>
  <si>
    <t>7 personas</t>
  </si>
  <si>
    <t>8 personas</t>
  </si>
  <si>
    <t>9 personas</t>
  </si>
  <si>
    <t>10 personas</t>
  </si>
  <si>
    <t>11 personas</t>
  </si>
  <si>
    <t>12 personas</t>
  </si>
  <si>
    <t>1 personas novērtēšana</t>
  </si>
  <si>
    <t>Spēkā esošajā normatīvajā aktā paredzētā skaitļa izteiksme latos bez PVN</t>
  </si>
  <si>
    <t>Spēkā esošajā normatīvajā aktā paredzētā skaitļa izteiksme latos ar PVN</t>
  </si>
  <si>
    <t>3.a</t>
  </si>
  <si>
    <t>3.b</t>
  </si>
  <si>
    <t>Izglītības tematiskās jomas "Mākslas" izglītības programmu grupa "Amatniecība, lietišķā māksla"</t>
  </si>
  <si>
    <t>Summa, kas paredzēta normatīvā akta grozījumos, euro bez PVN</t>
  </si>
  <si>
    <t>Grozījmos paredzētā skaitļa izteiksme euro ar PVN</t>
  </si>
  <si>
    <t>Izglītības tematiskās jomas "Informācijas un komunikācijas zinātnes" izglītības programmu grupa "Bibliotēku, informācijas, komunikācijas un arhīvu zinības"</t>
  </si>
  <si>
    <t>Izglītības tematiskās jomas "Komerczinības un administrēšana" izglītības programmu grupa "Vadība un administrēšana"</t>
  </si>
  <si>
    <t>4.</t>
  </si>
  <si>
    <t>6.</t>
  </si>
  <si>
    <t>7.</t>
  </si>
  <si>
    <t>Izglītības tematiskās jomas "Komerczinības un administrēšana'' izglītības programmu grupa " Vairumtirdzniecība un mazumtirdzniecība, tirgzinības un reklāma"</t>
  </si>
  <si>
    <t>Izglītības tematiskās jomas "Komerczinības un administrēšana" izglītības programmu grupa "Finanses, banku lietas un apdrošināšana, grāmatvedība un nodokļi"</t>
  </si>
  <si>
    <t>Izglītības tematiskās jomas "Komerczinības un administrēšana" izglītības programmu grupa "Sekretariāta un biroja darbs"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</si>
  <si>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</si>
  <si>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</si>
  <si>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</si>
  <si>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</si>
  <si>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</si>
  <si>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</si>
  <si>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</si>
  <si>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</si>
  <si>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</si>
  <si>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</si>
  <si>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</si>
  <si>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</si>
  <si>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</si>
  <si>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</si>
  <si>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</si>
  <si>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</si>
  <si>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</si>
  <si>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</si>
  <si>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</si>
  <si>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</si>
  <si>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</si>
  <si>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</si>
  <si>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</si>
  <si>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</si>
  <si>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</si>
  <si>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</si>
  <si>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Izglītības tematiskās jomas "Datorika" izglītības programmu grupa "Datorzinātnes, datoru lietošana"</t>
  </si>
  <si>
    <t>Izglītības tematiskās jomas "Inženierzinātnes un tehnoloģijas" izglītības programmu grupa "Mehānika, mašīnzinības un metālapstrāde"</t>
  </si>
  <si>
    <t>Izglītības tematiskās jomas "Inženierzinātnes un tehnoloģijas" izglītības programmu grupa "Mehānika, mašīnzinības un metālapstrāde metināšanas jomā"</t>
  </si>
  <si>
    <t>Izglītības tematiskās jomas "Inženierzinātnes un tehnoloģijas" izglītības programmu grupa "Enerģētika, elektronika un automātika"</t>
  </si>
  <si>
    <t>Izglītības tematiskās jomas "Inženierzinātnes un tehnoloģijas" izglītības programmu grupa "Ķīmijas tehnoloģijas un biotehnoloģija"</t>
  </si>
  <si>
    <t>Izglītības tematiskās jomas "Ražošana un pārstrāde" izglītības programmu grupa "Pārtikas ražošanas tehnoloģijas un izstrādājumu izgatavošana"</t>
  </si>
  <si>
    <t>Izglītības tematiskās jomas "Ražošana un pārstrāde" izglītības programmu grupa "Kokapstrādes tehnoloģijas un izstrādājumu izgatavošana"</t>
  </si>
  <si>
    <t>Izglītības tematiskās jomas "Ražošana un pārstrāde" izglītības programmu grupa "Tekstiliju ražošanas tehnoloģijas un izstrādājumu izgatavošana"</t>
  </si>
  <si>
    <t>Izglītības tematiskās jomas "Ražošana un pārstrāde" izglītības programmu grupa "Poligrāfijas ražošanas tehnoloģijas un izstrādājumu izgatavošana"</t>
  </si>
  <si>
    <t>Izglītības tematiskās jomas "Ražošana un pārstrāde" izglītības programmu grupa "Ādas apstrādes tehnoloģijas un izstrādājumu izgatavošana"</t>
  </si>
  <si>
    <t>Izglītības tematiskās jomas "Ražošana un pārstrāde" izglītības programmu grupa "Stikla un keramikas ražošanas tehnoloģijas un izstrādājumu izgatavošana"</t>
  </si>
  <si>
    <t>Izglītības tematiskās jomas "Arhitektūra un būvniecība" izglītības programmu grupa "Arhitektūra un pilsētu plānošana"</t>
  </si>
  <si>
    <t>Izglītības tematiskās jomas "Arhitektūra un būvniecība" izglītības programmu grupa "Būvniecība un civilā celtniecība"</t>
  </si>
  <si>
    <t>Izglītības tematiskās jomas "Lauksaimniecība, mežsaimniecība un zivsaimniecība" izglītības programmu grupa "Lauksaimniecība, dārzkopība"</t>
  </si>
  <si>
    <t>Izglītības tematiskās jomas "Lauksaimniecība, mežsaimniecība un zivsaimniecība" izglītības programmu grupa "Mežsaimniecība"</t>
  </si>
  <si>
    <t>Izglītības tematiskās jomas "Lauksaimniecība, mežsaimniecība un zivsaimniecība" izglītības programmu grupa "Zivsaimniecība"</t>
  </si>
  <si>
    <t>Izglītības tematiskās jomas "Veterinārija" izglītības programmu grupa "Veterinārija"</t>
  </si>
  <si>
    <t>Izglītības tematiskās jomas "Veselības aprūpe" izglītības programmu grupa "Ārstniecība, māszinības, zobārstniecība"</t>
  </si>
  <si>
    <t>Izglītības tematiskās jomas "Veselības aprūpe" izglītības programmu grupa "Farmācija"</t>
  </si>
  <si>
    <t>Izglītības tematiskās jomas "Sociālā labklājība" izglītības programmu grupa "Bērnu un jauniešu attīstību veicinošie pakalpojumi, sociālie pakalpojumi, sociālā palīdzība"</t>
  </si>
  <si>
    <t>Izglītības tematiskās jomas "Individuālie pakalpojumi" izglītības programmu grupa "Viesnīcu un restorānu pakalpojumi, mājsaimniecības pakalpojumi, audio, video un foto pakalpojumi, floristikas pakalpojumi"</t>
  </si>
  <si>
    <t>Izglītības tematiskās jomas "Individuālie pakalpojumi" izglītības programmu grupa "Tūrisma un atpūtas organizācija"</t>
  </si>
  <si>
    <t>Izglītības tematiskās jomas "Individuālie pakalpojumi" izglītības programmu grupa "Skaistumkopšanas pakalpojumi"</t>
  </si>
  <si>
    <t>Izglītības tematiskās jomas "Transporta pakalpojumi" izglītības programmu grupa "Transporta pakalpojumi"</t>
  </si>
  <si>
    <t>Izglītības tematiskās jomas "Vides aizsardzība" izglītības programmu grupa "Vides aizsardzība"</t>
  </si>
  <si>
    <t>Izglītības tematiskās jomas "Civilā un militārā aizsardzība" izglītības programmu grupa "Personu un īpašuma aizsardzība" (izglītības programmas kopa "Robežapsardze")</t>
  </si>
  <si>
    <t>5.a</t>
  </si>
  <si>
    <t>5.b</t>
  </si>
  <si>
    <t>Profesionālās izglītības iestāžu un eksaminācijas centru sniegto maksas pakalpojumu cenrādis</t>
  </si>
  <si>
    <t xml:space="preserve">Pielikums Ministru kabineta noteikumu projekta 
"Profesionālās izglītības iestāžu un eksaminācijas centru sniegto maksas pakalpojumu cenrādis" sākotnējās ietekmes novērtējuma ziņojumam (anotācijai)  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</si>
  <si>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</si>
  <si>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Piezīmes </t>
  </si>
  <si>
    <t>*Pievienotās vērtības nodokli nepiemēro saskaņā ar Pievienotās vērtības nodokļa likuma 3.panta astoto daļu.</t>
  </si>
  <si>
    <t>Izglītības un zinātnes ministrs</t>
  </si>
  <si>
    <t>V.Dombrovskis</t>
  </si>
  <si>
    <t>Dainis.Bilmanis@izm.gov.lv</t>
  </si>
  <si>
    <t>D.Bīlmanis, 67047702</t>
  </si>
  <si>
    <t>PVN*, lati</t>
  </si>
  <si>
    <t>PVN*,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</si>
</sst>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" fontId="3" fillId="0" borderId="0" applyNumberFormat="0" applyProtection="0">
      <alignment horizontal="left" wrapText="1" indent="1" shrinkToFit="1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0" borderId="0" xfId="0" applyFont="1" applyBorder="1" applyAlignment="1">
      <alignment horizontal="center" vertical="center"/>
    </xf>
    <xf numFmtId="2" fontId="2" fillId="2" borderId="0" xfId="0" applyNumberFormat="1" applyFont="1" applyFill="1"/>
    <xf numFmtId="2" fontId="2" fillId="2" borderId="0" xfId="0" applyNumberFormat="1" applyFont="1" applyFill="1" applyAlignment="1">
      <alignment horizontal="right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0" borderId="0" xfId="0" applyNumberFormat="1" applyFont="1"/>
    <xf numFmtId="0" fontId="2" fillId="2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6" xfId="2" applyFont="1" applyBorder="1" applyAlignment="1">
      <alignment horizontal="left" vertical="center" wrapText="1"/>
    </xf>
    <xf numFmtId="2" fontId="9" fillId="0" borderId="2" xfId="2" applyNumberFormat="1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/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2" fontId="10" fillId="0" borderId="0" xfId="0" applyNumberFormat="1" applyFont="1"/>
    <xf numFmtId="0" fontId="10" fillId="0" borderId="0" xfId="0" applyFont="1"/>
    <xf numFmtId="0" fontId="14" fillId="0" borderId="0" xfId="3" applyFont="1" applyAlignment="1" applyProtection="1"/>
    <xf numFmtId="0" fontId="15" fillId="0" borderId="0" xfId="0" applyFont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ont="1"/>
    <xf numFmtId="2" fontId="9" fillId="0" borderId="6" xfId="2" applyNumberFormat="1" applyFont="1" applyBorder="1" applyAlignment="1">
      <alignment horizontal="left" vertical="center" wrapText="1"/>
    </xf>
    <xf numFmtId="0" fontId="6" fillId="2" borderId="0" xfId="0" applyFont="1" applyFill="1" applyAlignment="1">
      <alignment horizontal="right" wrapText="1"/>
    </xf>
    <xf numFmtId="0" fontId="2" fillId="0" borderId="0" xfId="0" applyFont="1" applyAlignment="1">
      <alignment horizontal="left" vertical="top"/>
    </xf>
    <xf numFmtId="0" fontId="11" fillId="0" borderId="0" xfId="0" applyFont="1" applyAlignment="1"/>
    <xf numFmtId="0" fontId="12" fillId="0" borderId="0" xfId="0" applyFont="1" applyAlignment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">
    <cellStyle name="Hyperlink" xfId="3" builtinId="8"/>
    <cellStyle name="Normal" xfId="0" builtinId="0"/>
    <cellStyle name="Normal 2" xfId="2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inis.Bilmanis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abSelected="1" view="pageBreakPreview" topLeftCell="A3" zoomScale="70" zoomScaleNormal="100" zoomScaleSheetLayoutView="70" workbookViewId="0">
      <selection activeCell="I10" sqref="I10"/>
    </sheetView>
  </sheetViews>
  <sheetFormatPr defaultRowHeight="15" x14ac:dyDescent="0.25"/>
  <cols>
    <col min="1" max="1" width="7.42578125" style="22" customWidth="1"/>
    <col min="2" max="2" width="29.140625" style="24" customWidth="1"/>
    <col min="3" max="3" width="14.7109375" style="1" customWidth="1"/>
    <col min="4" max="4" width="21.28515625" style="1" customWidth="1"/>
    <col min="5" max="5" width="15" style="1" customWidth="1"/>
    <col min="6" max="6" width="9.140625" style="17" customWidth="1"/>
    <col min="7" max="7" width="13.42578125" style="1" customWidth="1"/>
    <col min="8" max="8" width="16.28515625" style="1" customWidth="1"/>
    <col min="9" max="9" width="15" style="17" customWidth="1"/>
    <col min="10" max="10" width="11.5703125" style="17" customWidth="1"/>
    <col min="11" max="11" width="16.28515625" style="17" customWidth="1"/>
    <col min="12" max="12" width="29.28515625" style="1" customWidth="1"/>
    <col min="13" max="16384" width="9.140625" style="1"/>
  </cols>
  <sheetData>
    <row r="1" spans="1:13" x14ac:dyDescent="0.25">
      <c r="A1" s="21"/>
      <c r="B1" s="23"/>
      <c r="C1" s="3"/>
      <c r="D1" s="3"/>
      <c r="E1" s="3"/>
      <c r="F1" s="12"/>
      <c r="G1" s="3"/>
      <c r="H1" s="3"/>
      <c r="I1" s="12"/>
      <c r="J1" s="12"/>
      <c r="K1" s="12"/>
      <c r="L1" s="4"/>
      <c r="M1" s="3"/>
    </row>
    <row r="2" spans="1:13" s="3" customFormat="1" ht="80.25" customHeight="1" x14ac:dyDescent="0.25">
      <c r="A2" s="21"/>
      <c r="B2" s="23"/>
      <c r="F2" s="12"/>
      <c r="I2" s="13"/>
      <c r="K2" s="45" t="s">
        <v>99</v>
      </c>
      <c r="L2" s="45"/>
    </row>
    <row r="3" spans="1:13" s="3" customFormat="1" ht="48" customHeight="1" x14ac:dyDescent="0.25">
      <c r="A3" s="21"/>
      <c r="B3" s="55" t="s">
        <v>100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s="10" customFormat="1" ht="36.75" customHeight="1" x14ac:dyDescent="0.3">
      <c r="A4" s="26" t="s">
        <v>0</v>
      </c>
      <c r="B4" s="23"/>
      <c r="C4" s="3"/>
      <c r="D4" s="3"/>
      <c r="E4" s="25" t="s">
        <v>98</v>
      </c>
      <c r="F4" s="19"/>
      <c r="G4" s="18"/>
      <c r="H4" s="18"/>
      <c r="I4" s="19"/>
      <c r="J4" s="19"/>
      <c r="K4" s="19"/>
      <c r="L4" s="18"/>
    </row>
    <row r="5" spans="1:13" ht="90" x14ac:dyDescent="0.25">
      <c r="A5" s="9" t="s">
        <v>2</v>
      </c>
      <c r="B5" s="9" t="s">
        <v>11</v>
      </c>
      <c r="C5" s="9" t="s">
        <v>12</v>
      </c>
      <c r="D5" s="9" t="s">
        <v>13</v>
      </c>
      <c r="E5" s="9" t="s">
        <v>29</v>
      </c>
      <c r="F5" s="14" t="s">
        <v>107</v>
      </c>
      <c r="G5" s="9" t="s">
        <v>30</v>
      </c>
      <c r="H5" s="9" t="s">
        <v>1</v>
      </c>
      <c r="I5" s="14" t="s">
        <v>34</v>
      </c>
      <c r="J5" s="14" t="s">
        <v>108</v>
      </c>
      <c r="K5" s="14" t="s">
        <v>35</v>
      </c>
      <c r="L5" s="9" t="s">
        <v>9</v>
      </c>
    </row>
    <row r="6" spans="1:13" s="2" customFormat="1" ht="24" customHeight="1" x14ac:dyDescent="0.25">
      <c r="A6" s="7" t="s">
        <v>3</v>
      </c>
      <c r="B6" s="7" t="s">
        <v>6</v>
      </c>
      <c r="C6" s="7" t="s">
        <v>14</v>
      </c>
      <c r="D6" s="11" t="s">
        <v>15</v>
      </c>
      <c r="E6" s="7" t="s">
        <v>7</v>
      </c>
      <c r="F6" s="15" t="s">
        <v>31</v>
      </c>
      <c r="G6" s="2" t="s">
        <v>32</v>
      </c>
      <c r="H6" s="7" t="s">
        <v>4</v>
      </c>
      <c r="I6" s="15" t="s">
        <v>8</v>
      </c>
      <c r="J6" s="15" t="s">
        <v>96</v>
      </c>
      <c r="K6" s="15" t="s">
        <v>97</v>
      </c>
      <c r="L6" s="8" t="s">
        <v>5</v>
      </c>
    </row>
    <row r="7" spans="1:13" x14ac:dyDescent="0.25">
      <c r="A7" s="56" t="s">
        <v>3</v>
      </c>
      <c r="B7" s="52" t="s">
        <v>10</v>
      </c>
      <c r="C7" s="27" t="s">
        <v>16</v>
      </c>
      <c r="D7" s="28" t="s">
        <v>28</v>
      </c>
      <c r="E7" s="29">
        <v>245.39</v>
      </c>
      <c r="F7" s="44">
        <v>0</v>
      </c>
      <c r="G7" s="31">
        <v>245.39</v>
      </c>
      <c r="H7" s="5">
        <f>ROUND(E7/0.702804,6)</f>
        <v>349.15851400000003</v>
      </c>
      <c r="I7" s="20">
        <f>ROUND(E7/0.702804,2)</f>
        <v>349.16</v>
      </c>
      <c r="J7" s="16">
        <v>0</v>
      </c>
      <c r="K7" s="16">
        <f>I7+J7</f>
        <v>349.16</v>
      </c>
      <c r="L7" s="6">
        <f t="shared" ref="L7:L70" si="0">I7-H7</f>
        <v>1.4859999999998763E-3</v>
      </c>
    </row>
    <row r="8" spans="1:13" x14ac:dyDescent="0.25">
      <c r="A8" s="57"/>
      <c r="B8" s="53"/>
      <c r="C8" s="32" t="s">
        <v>17</v>
      </c>
      <c r="D8" s="28" t="s">
        <v>28</v>
      </c>
      <c r="E8" s="31">
        <v>135.33000000000001</v>
      </c>
      <c r="F8" s="30">
        <v>0</v>
      </c>
      <c r="G8" s="31">
        <v>135.33000000000001</v>
      </c>
      <c r="H8" s="5">
        <f t="shared" ref="H8:H42" si="1">ROUND(E8/0.702804,6)</f>
        <v>192.557242</v>
      </c>
      <c r="I8" s="20">
        <f t="shared" ref="I8:I42" si="2">ROUND(E8/0.702804,2)</f>
        <v>192.56</v>
      </c>
      <c r="J8" s="16">
        <v>0</v>
      </c>
      <c r="K8" s="16">
        <f t="shared" ref="K8:K42" si="3">I8+J8</f>
        <v>192.56</v>
      </c>
      <c r="L8" s="6">
        <f t="shared" si="0"/>
        <v>2.7580000000000382E-3</v>
      </c>
    </row>
    <row r="9" spans="1:13" x14ac:dyDescent="0.25">
      <c r="A9" s="57"/>
      <c r="B9" s="53"/>
      <c r="C9" s="32" t="s">
        <v>18</v>
      </c>
      <c r="D9" s="28" t="s">
        <v>28</v>
      </c>
      <c r="E9" s="31">
        <v>98.65</v>
      </c>
      <c r="F9" s="30">
        <v>0</v>
      </c>
      <c r="G9" s="31">
        <v>98.65</v>
      </c>
      <c r="H9" s="5">
        <f t="shared" si="1"/>
        <v>140.36630400000001</v>
      </c>
      <c r="I9" s="20">
        <f t="shared" si="2"/>
        <v>140.37</v>
      </c>
      <c r="J9" s="16">
        <v>0</v>
      </c>
      <c r="K9" s="16">
        <f t="shared" si="3"/>
        <v>140.37</v>
      </c>
      <c r="L9" s="6">
        <f t="shared" si="0"/>
        <v>3.6959999999908177E-3</v>
      </c>
    </row>
    <row r="10" spans="1:13" s="3" customFormat="1" x14ac:dyDescent="0.25">
      <c r="A10" s="57"/>
      <c r="B10" s="53"/>
      <c r="C10" s="32" t="s">
        <v>19</v>
      </c>
      <c r="D10" s="28" t="s">
        <v>28</v>
      </c>
      <c r="E10" s="31">
        <v>80.31</v>
      </c>
      <c r="F10" s="30">
        <v>0</v>
      </c>
      <c r="G10" s="31">
        <v>80.31</v>
      </c>
      <c r="H10" s="5">
        <f t="shared" si="1"/>
        <v>114.27083500000001</v>
      </c>
      <c r="I10" s="20">
        <f t="shared" si="2"/>
        <v>114.27</v>
      </c>
      <c r="J10" s="16">
        <v>0</v>
      </c>
      <c r="K10" s="16">
        <f t="shared" si="3"/>
        <v>114.27</v>
      </c>
      <c r="L10" s="6">
        <f t="shared" si="0"/>
        <v>-8.3500000000924501E-4</v>
      </c>
    </row>
    <row r="11" spans="1:13" s="3" customFormat="1" x14ac:dyDescent="0.25">
      <c r="A11" s="57"/>
      <c r="B11" s="53"/>
      <c r="C11" s="32" t="s">
        <v>20</v>
      </c>
      <c r="D11" s="28" t="s">
        <v>28</v>
      </c>
      <c r="E11" s="31">
        <v>69.3</v>
      </c>
      <c r="F11" s="30">
        <v>0</v>
      </c>
      <c r="G11" s="31">
        <v>69.3</v>
      </c>
      <c r="H11" s="5">
        <f t="shared" si="1"/>
        <v>98.605016000000006</v>
      </c>
      <c r="I11" s="20">
        <f t="shared" si="2"/>
        <v>98.61</v>
      </c>
      <c r="J11" s="16">
        <v>0</v>
      </c>
      <c r="K11" s="16">
        <f t="shared" si="3"/>
        <v>98.61</v>
      </c>
      <c r="L11" s="6">
        <f t="shared" si="0"/>
        <v>4.9839999999932161E-3</v>
      </c>
    </row>
    <row r="12" spans="1:13" s="3" customFormat="1" x14ac:dyDescent="0.25">
      <c r="A12" s="57"/>
      <c r="B12" s="53"/>
      <c r="C12" s="32" t="s">
        <v>21</v>
      </c>
      <c r="D12" s="28" t="s">
        <v>28</v>
      </c>
      <c r="E12" s="31">
        <v>61.96</v>
      </c>
      <c r="F12" s="30">
        <v>0</v>
      </c>
      <c r="G12" s="31">
        <v>61.96</v>
      </c>
      <c r="H12" s="5">
        <f t="shared" si="1"/>
        <v>88.161136999999997</v>
      </c>
      <c r="I12" s="20">
        <f t="shared" si="2"/>
        <v>88.16</v>
      </c>
      <c r="J12" s="16">
        <v>0</v>
      </c>
      <c r="K12" s="16">
        <f t="shared" si="3"/>
        <v>88.16</v>
      </c>
      <c r="L12" s="6">
        <f t="shared" si="0"/>
        <v>-1.1369999999999436E-3</v>
      </c>
    </row>
    <row r="13" spans="1:13" s="3" customFormat="1" x14ac:dyDescent="0.25">
      <c r="A13" s="57"/>
      <c r="B13" s="53"/>
      <c r="C13" s="32" t="s">
        <v>22</v>
      </c>
      <c r="D13" s="28" t="s">
        <v>28</v>
      </c>
      <c r="E13" s="31">
        <v>56.72</v>
      </c>
      <c r="F13" s="30">
        <v>0</v>
      </c>
      <c r="G13" s="31">
        <v>56.72</v>
      </c>
      <c r="H13" s="5">
        <f t="shared" si="1"/>
        <v>80.705288999999993</v>
      </c>
      <c r="I13" s="20">
        <f t="shared" si="2"/>
        <v>80.709999999999994</v>
      </c>
      <c r="J13" s="16">
        <v>0</v>
      </c>
      <c r="K13" s="16">
        <f t="shared" si="3"/>
        <v>80.709999999999994</v>
      </c>
      <c r="L13" s="6">
        <f t="shared" si="0"/>
        <v>4.7110000000003538E-3</v>
      </c>
    </row>
    <row r="14" spans="1:13" s="3" customFormat="1" x14ac:dyDescent="0.25">
      <c r="A14" s="57"/>
      <c r="B14" s="53"/>
      <c r="C14" s="32" t="s">
        <v>23</v>
      </c>
      <c r="D14" s="28" t="s">
        <v>28</v>
      </c>
      <c r="E14" s="31">
        <v>52.79</v>
      </c>
      <c r="F14" s="30">
        <v>0</v>
      </c>
      <c r="G14" s="31">
        <v>52.79</v>
      </c>
      <c r="H14" s="5">
        <f t="shared" si="1"/>
        <v>75.113403000000005</v>
      </c>
      <c r="I14" s="20">
        <f t="shared" si="2"/>
        <v>75.11</v>
      </c>
      <c r="J14" s="16">
        <v>0</v>
      </c>
      <c r="K14" s="16">
        <f t="shared" si="3"/>
        <v>75.11</v>
      </c>
      <c r="L14" s="6">
        <f t="shared" si="0"/>
        <v>-3.403000000005818E-3</v>
      </c>
    </row>
    <row r="15" spans="1:13" s="3" customFormat="1" x14ac:dyDescent="0.25">
      <c r="A15" s="57"/>
      <c r="B15" s="53"/>
      <c r="C15" s="32" t="s">
        <v>24</v>
      </c>
      <c r="D15" s="28" t="s">
        <v>28</v>
      </c>
      <c r="E15" s="31">
        <v>49.74</v>
      </c>
      <c r="F15" s="30">
        <v>0</v>
      </c>
      <c r="G15" s="31">
        <v>49.74</v>
      </c>
      <c r="H15" s="5">
        <f t="shared" si="1"/>
        <v>70.773644000000004</v>
      </c>
      <c r="I15" s="20">
        <f t="shared" si="2"/>
        <v>70.77</v>
      </c>
      <c r="J15" s="16">
        <v>0</v>
      </c>
      <c r="K15" s="16">
        <f t="shared" si="3"/>
        <v>70.77</v>
      </c>
      <c r="L15" s="6">
        <f t="shared" si="0"/>
        <v>-3.6440000000084183E-3</v>
      </c>
    </row>
    <row r="16" spans="1:13" s="3" customFormat="1" x14ac:dyDescent="0.25">
      <c r="A16" s="57"/>
      <c r="B16" s="53"/>
      <c r="C16" s="32" t="s">
        <v>25</v>
      </c>
      <c r="D16" s="28" t="s">
        <v>28</v>
      </c>
      <c r="E16" s="31">
        <v>47.29</v>
      </c>
      <c r="F16" s="30">
        <v>0</v>
      </c>
      <c r="G16" s="31">
        <v>47.29</v>
      </c>
      <c r="H16" s="5">
        <f t="shared" si="1"/>
        <v>67.287608000000006</v>
      </c>
      <c r="I16" s="20">
        <f t="shared" si="2"/>
        <v>67.290000000000006</v>
      </c>
      <c r="J16" s="16">
        <v>0</v>
      </c>
      <c r="K16" s="16">
        <f t="shared" si="3"/>
        <v>67.290000000000006</v>
      </c>
      <c r="L16" s="6">
        <f t="shared" si="0"/>
        <v>2.3920000000003938E-3</v>
      </c>
    </row>
    <row r="17" spans="1:12" s="3" customFormat="1" x14ac:dyDescent="0.25">
      <c r="A17" s="57"/>
      <c r="B17" s="53"/>
      <c r="C17" s="32" t="s">
        <v>26</v>
      </c>
      <c r="D17" s="28" t="s">
        <v>28</v>
      </c>
      <c r="E17" s="31">
        <v>45.29</v>
      </c>
      <c r="F17" s="30">
        <v>0</v>
      </c>
      <c r="G17" s="31">
        <v>45.29</v>
      </c>
      <c r="H17" s="5">
        <f t="shared" si="1"/>
        <v>64.441863999999995</v>
      </c>
      <c r="I17" s="20">
        <f t="shared" si="2"/>
        <v>64.44</v>
      </c>
      <c r="J17" s="16">
        <v>0</v>
      </c>
      <c r="K17" s="16">
        <f t="shared" si="3"/>
        <v>64.44</v>
      </c>
      <c r="L17" s="6">
        <f t="shared" si="0"/>
        <v>-1.8639999999976453E-3</v>
      </c>
    </row>
    <row r="18" spans="1:12" s="3" customFormat="1" x14ac:dyDescent="0.25">
      <c r="A18" s="58"/>
      <c r="B18" s="54"/>
      <c r="C18" s="32" t="s">
        <v>27</v>
      </c>
      <c r="D18" s="28" t="s">
        <v>28</v>
      </c>
      <c r="E18" s="31">
        <v>43.62</v>
      </c>
      <c r="F18" s="30">
        <v>0</v>
      </c>
      <c r="G18" s="31">
        <v>43.62</v>
      </c>
      <c r="H18" s="5">
        <f t="shared" si="1"/>
        <v>62.065668000000002</v>
      </c>
      <c r="I18" s="20">
        <f t="shared" si="2"/>
        <v>62.07</v>
      </c>
      <c r="J18" s="16">
        <v>0</v>
      </c>
      <c r="K18" s="16">
        <f t="shared" si="3"/>
        <v>62.07</v>
      </c>
      <c r="L18" s="6">
        <f t="shared" si="0"/>
        <v>4.3319999999980041E-3</v>
      </c>
    </row>
    <row r="19" spans="1:12" s="3" customFormat="1" x14ac:dyDescent="0.25">
      <c r="A19" s="49" t="s">
        <v>6</v>
      </c>
      <c r="B19" s="52" t="s">
        <v>33</v>
      </c>
      <c r="C19" s="27" t="s">
        <v>16</v>
      </c>
      <c r="D19" s="28" t="s">
        <v>28</v>
      </c>
      <c r="E19" s="31">
        <v>236.49</v>
      </c>
      <c r="F19" s="30">
        <v>0</v>
      </c>
      <c r="G19" s="31">
        <v>236.49</v>
      </c>
      <c r="H19" s="5">
        <f t="shared" si="1"/>
        <v>336.49495400000001</v>
      </c>
      <c r="I19" s="20">
        <f t="shared" si="2"/>
        <v>336.49</v>
      </c>
      <c r="J19" s="16">
        <v>0</v>
      </c>
      <c r="K19" s="16">
        <f t="shared" si="3"/>
        <v>336.49</v>
      </c>
      <c r="L19" s="6">
        <f t="shared" si="0"/>
        <v>-4.9539999999979045E-3</v>
      </c>
    </row>
    <row r="20" spans="1:12" s="3" customFormat="1" x14ac:dyDescent="0.25">
      <c r="A20" s="50"/>
      <c r="B20" s="53"/>
      <c r="C20" s="32" t="s">
        <v>17</v>
      </c>
      <c r="D20" s="28" t="s">
        <v>28</v>
      </c>
      <c r="E20" s="31">
        <v>126.43</v>
      </c>
      <c r="F20" s="30">
        <v>0</v>
      </c>
      <c r="G20" s="31">
        <v>126.43</v>
      </c>
      <c r="H20" s="5">
        <f t="shared" si="1"/>
        <v>179.89368300000001</v>
      </c>
      <c r="I20" s="20">
        <f t="shared" si="2"/>
        <v>179.89</v>
      </c>
      <c r="J20" s="16">
        <v>0</v>
      </c>
      <c r="K20" s="16">
        <f t="shared" si="3"/>
        <v>179.89</v>
      </c>
      <c r="L20" s="6">
        <f t="shared" si="0"/>
        <v>-3.6830000000236396E-3</v>
      </c>
    </row>
    <row r="21" spans="1:12" s="3" customFormat="1" x14ac:dyDescent="0.25">
      <c r="A21" s="50"/>
      <c r="B21" s="53"/>
      <c r="C21" s="32" t="s">
        <v>18</v>
      </c>
      <c r="D21" s="28" t="s">
        <v>28</v>
      </c>
      <c r="E21" s="31">
        <v>89.75</v>
      </c>
      <c r="F21" s="30">
        <v>0</v>
      </c>
      <c r="G21" s="31">
        <v>89.75</v>
      </c>
      <c r="H21" s="5">
        <f t="shared" si="1"/>
        <v>127.70274499999999</v>
      </c>
      <c r="I21" s="20">
        <f t="shared" si="2"/>
        <v>127.7</v>
      </c>
      <c r="J21" s="16">
        <v>0</v>
      </c>
      <c r="K21" s="16">
        <f t="shared" si="3"/>
        <v>127.7</v>
      </c>
      <c r="L21" s="6">
        <f t="shared" si="0"/>
        <v>-2.7449999999902275E-3</v>
      </c>
    </row>
    <row r="22" spans="1:12" s="3" customFormat="1" x14ac:dyDescent="0.25">
      <c r="A22" s="50"/>
      <c r="B22" s="53"/>
      <c r="C22" s="32" t="s">
        <v>19</v>
      </c>
      <c r="D22" s="28" t="s">
        <v>28</v>
      </c>
      <c r="E22" s="31">
        <v>71.41</v>
      </c>
      <c r="F22" s="30">
        <v>0</v>
      </c>
      <c r="G22" s="31">
        <v>71.41</v>
      </c>
      <c r="H22" s="5">
        <f t="shared" si="1"/>
        <v>101.607276</v>
      </c>
      <c r="I22" s="20">
        <f t="shared" si="2"/>
        <v>101.61</v>
      </c>
      <c r="J22" s="16">
        <v>0</v>
      </c>
      <c r="K22" s="16">
        <f t="shared" si="3"/>
        <v>101.61</v>
      </c>
      <c r="L22" s="6">
        <f t="shared" si="0"/>
        <v>2.7240000000006148E-3</v>
      </c>
    </row>
    <row r="23" spans="1:12" s="3" customFormat="1" x14ac:dyDescent="0.25">
      <c r="A23" s="50"/>
      <c r="B23" s="53"/>
      <c r="C23" s="32" t="s">
        <v>20</v>
      </c>
      <c r="D23" s="28" t="s">
        <v>28</v>
      </c>
      <c r="E23" s="31">
        <v>60.4</v>
      </c>
      <c r="F23" s="30">
        <v>0</v>
      </c>
      <c r="G23" s="31">
        <v>60.4</v>
      </c>
      <c r="H23" s="5">
        <f t="shared" si="1"/>
        <v>85.941457</v>
      </c>
      <c r="I23" s="20">
        <f t="shared" si="2"/>
        <v>85.94</v>
      </c>
      <c r="J23" s="16">
        <v>0</v>
      </c>
      <c r="K23" s="16">
        <f t="shared" si="3"/>
        <v>85.94</v>
      </c>
      <c r="L23" s="6">
        <f t="shared" si="0"/>
        <v>-1.45700000000204E-3</v>
      </c>
    </row>
    <row r="24" spans="1:12" s="3" customFormat="1" x14ac:dyDescent="0.25">
      <c r="A24" s="50"/>
      <c r="B24" s="53"/>
      <c r="C24" s="32" t="s">
        <v>21</v>
      </c>
      <c r="D24" s="28" t="s">
        <v>28</v>
      </c>
      <c r="E24" s="31">
        <v>53.06</v>
      </c>
      <c r="F24" s="30">
        <v>0</v>
      </c>
      <c r="G24" s="31">
        <v>53.06</v>
      </c>
      <c r="H24" s="5">
        <f t="shared" si="1"/>
        <v>75.497578000000004</v>
      </c>
      <c r="I24" s="20">
        <f t="shared" si="2"/>
        <v>75.5</v>
      </c>
      <c r="J24" s="16">
        <v>0</v>
      </c>
      <c r="K24" s="16">
        <f t="shared" si="3"/>
        <v>75.5</v>
      </c>
      <c r="L24" s="6">
        <f t="shared" si="0"/>
        <v>2.4219999999957054E-3</v>
      </c>
    </row>
    <row r="25" spans="1:12" s="3" customFormat="1" x14ac:dyDescent="0.25">
      <c r="A25" s="50"/>
      <c r="B25" s="53"/>
      <c r="C25" s="32" t="s">
        <v>22</v>
      </c>
      <c r="D25" s="28" t="s">
        <v>28</v>
      </c>
      <c r="E25" s="31">
        <v>47.82</v>
      </c>
      <c r="F25" s="30">
        <v>0</v>
      </c>
      <c r="G25" s="31">
        <v>47.82</v>
      </c>
      <c r="H25" s="5">
        <f t="shared" si="1"/>
        <v>68.041730000000001</v>
      </c>
      <c r="I25" s="20">
        <f t="shared" si="2"/>
        <v>68.040000000000006</v>
      </c>
      <c r="J25" s="16">
        <v>0</v>
      </c>
      <c r="K25" s="16">
        <f t="shared" si="3"/>
        <v>68.040000000000006</v>
      </c>
      <c r="L25" s="6">
        <f t="shared" si="0"/>
        <v>-1.7299999999949023E-3</v>
      </c>
    </row>
    <row r="26" spans="1:12" s="3" customFormat="1" x14ac:dyDescent="0.25">
      <c r="A26" s="50"/>
      <c r="B26" s="53"/>
      <c r="C26" s="32" t="s">
        <v>23</v>
      </c>
      <c r="D26" s="28" t="s">
        <v>28</v>
      </c>
      <c r="E26" s="31">
        <v>43.89</v>
      </c>
      <c r="F26" s="30">
        <v>0</v>
      </c>
      <c r="G26" s="31">
        <v>43.89</v>
      </c>
      <c r="H26" s="5">
        <f t="shared" si="1"/>
        <v>62.449843999999999</v>
      </c>
      <c r="I26" s="20">
        <f t="shared" si="2"/>
        <v>62.45</v>
      </c>
      <c r="J26" s="16">
        <v>0</v>
      </c>
      <c r="K26" s="16">
        <f t="shared" si="3"/>
        <v>62.45</v>
      </c>
      <c r="L26" s="6">
        <f t="shared" si="0"/>
        <v>1.5600000000404179E-4</v>
      </c>
    </row>
    <row r="27" spans="1:12" s="3" customFormat="1" x14ac:dyDescent="0.25">
      <c r="A27" s="50"/>
      <c r="B27" s="53"/>
      <c r="C27" s="32" t="s">
        <v>24</v>
      </c>
      <c r="D27" s="28" t="s">
        <v>28</v>
      </c>
      <c r="E27" s="31">
        <v>40.840000000000003</v>
      </c>
      <c r="F27" s="30">
        <v>0</v>
      </c>
      <c r="G27" s="31">
        <v>40.840000000000003</v>
      </c>
      <c r="H27" s="5">
        <f t="shared" si="1"/>
        <v>58.110084999999998</v>
      </c>
      <c r="I27" s="20">
        <f t="shared" si="2"/>
        <v>58.11</v>
      </c>
      <c r="J27" s="16">
        <v>0</v>
      </c>
      <c r="K27" s="16">
        <f t="shared" si="3"/>
        <v>58.11</v>
      </c>
      <c r="L27" s="6">
        <f t="shared" si="0"/>
        <v>-8.4999999998558451E-5</v>
      </c>
    </row>
    <row r="28" spans="1:12" s="3" customFormat="1" x14ac:dyDescent="0.25">
      <c r="A28" s="50"/>
      <c r="B28" s="53"/>
      <c r="C28" s="32" t="s">
        <v>25</v>
      </c>
      <c r="D28" s="28" t="s">
        <v>28</v>
      </c>
      <c r="E28" s="31">
        <v>38.39</v>
      </c>
      <c r="F28" s="30">
        <v>0</v>
      </c>
      <c r="G28" s="31">
        <v>38.39</v>
      </c>
      <c r="H28" s="5">
        <f t="shared" si="1"/>
        <v>54.624048999999999</v>
      </c>
      <c r="I28" s="20">
        <f t="shared" si="2"/>
        <v>54.62</v>
      </c>
      <c r="J28" s="16">
        <v>0</v>
      </c>
      <c r="K28" s="16">
        <f t="shared" si="3"/>
        <v>54.62</v>
      </c>
      <c r="L28" s="6">
        <f t="shared" si="0"/>
        <v>-4.0490000000019677E-3</v>
      </c>
    </row>
    <row r="29" spans="1:12" s="3" customFormat="1" x14ac:dyDescent="0.25">
      <c r="A29" s="50"/>
      <c r="B29" s="53"/>
      <c r="C29" s="32" t="s">
        <v>26</v>
      </c>
      <c r="D29" s="28" t="s">
        <v>28</v>
      </c>
      <c r="E29" s="31">
        <v>36.39</v>
      </c>
      <c r="F29" s="30">
        <v>0</v>
      </c>
      <c r="G29" s="31">
        <v>36.39</v>
      </c>
      <c r="H29" s="5">
        <f t="shared" si="1"/>
        <v>51.778305000000003</v>
      </c>
      <c r="I29" s="20">
        <f t="shared" si="2"/>
        <v>51.78</v>
      </c>
      <c r="J29" s="16">
        <v>0</v>
      </c>
      <c r="K29" s="16">
        <f t="shared" si="3"/>
        <v>51.78</v>
      </c>
      <c r="L29" s="6">
        <f t="shared" si="0"/>
        <v>1.6949999999980037E-3</v>
      </c>
    </row>
    <row r="30" spans="1:12" s="3" customFormat="1" x14ac:dyDescent="0.25">
      <c r="A30" s="51"/>
      <c r="B30" s="54"/>
      <c r="C30" s="32" t="s">
        <v>27</v>
      </c>
      <c r="D30" s="28" t="s">
        <v>28</v>
      </c>
      <c r="E30" s="31">
        <v>34.72</v>
      </c>
      <c r="F30" s="30">
        <v>0</v>
      </c>
      <c r="G30" s="31">
        <v>34.72</v>
      </c>
      <c r="H30" s="5">
        <f t="shared" si="1"/>
        <v>49.402109000000003</v>
      </c>
      <c r="I30" s="20">
        <f t="shared" si="2"/>
        <v>49.4</v>
      </c>
      <c r="J30" s="16">
        <v>0</v>
      </c>
      <c r="K30" s="16">
        <f t="shared" si="3"/>
        <v>49.4</v>
      </c>
      <c r="L30" s="6">
        <f t="shared" si="0"/>
        <v>-2.1090000000043574E-3</v>
      </c>
    </row>
    <row r="31" spans="1:12" s="3" customFormat="1" x14ac:dyDescent="0.25">
      <c r="A31" s="49" t="s">
        <v>7</v>
      </c>
      <c r="B31" s="52" t="s">
        <v>36</v>
      </c>
      <c r="C31" s="27" t="s">
        <v>16</v>
      </c>
      <c r="D31" s="28" t="s">
        <v>28</v>
      </c>
      <c r="E31" s="31">
        <v>231.99</v>
      </c>
      <c r="F31" s="30">
        <v>0</v>
      </c>
      <c r="G31" s="31">
        <v>231.99</v>
      </c>
      <c r="H31" s="5">
        <f t="shared" si="1"/>
        <v>330.09203100000002</v>
      </c>
      <c r="I31" s="20">
        <f t="shared" si="2"/>
        <v>330.09</v>
      </c>
      <c r="J31" s="16">
        <v>0</v>
      </c>
      <c r="K31" s="16">
        <f t="shared" si="3"/>
        <v>330.09</v>
      </c>
      <c r="L31" s="6">
        <f t="shared" si="0"/>
        <v>-2.0310000000449691E-3</v>
      </c>
    </row>
    <row r="32" spans="1:12" s="3" customFormat="1" x14ac:dyDescent="0.25">
      <c r="A32" s="50"/>
      <c r="B32" s="53"/>
      <c r="C32" s="32" t="s">
        <v>17</v>
      </c>
      <c r="D32" s="28" t="s">
        <v>28</v>
      </c>
      <c r="E32" s="31">
        <v>121.93</v>
      </c>
      <c r="F32" s="30">
        <v>0</v>
      </c>
      <c r="G32" s="31">
        <v>121.93</v>
      </c>
      <c r="H32" s="5">
        <f t="shared" si="1"/>
        <v>173.49075999999999</v>
      </c>
      <c r="I32" s="20">
        <f t="shared" si="2"/>
        <v>173.49</v>
      </c>
      <c r="J32" s="16">
        <v>0</v>
      </c>
      <c r="K32" s="16">
        <f t="shared" si="3"/>
        <v>173.49</v>
      </c>
      <c r="L32" s="6">
        <f t="shared" si="0"/>
        <v>-7.5999999998543899E-4</v>
      </c>
    </row>
    <row r="33" spans="1:12" s="3" customFormat="1" x14ac:dyDescent="0.25">
      <c r="A33" s="50"/>
      <c r="B33" s="53"/>
      <c r="C33" s="32" t="s">
        <v>18</v>
      </c>
      <c r="D33" s="28" t="s">
        <v>28</v>
      </c>
      <c r="E33" s="31">
        <v>85.25</v>
      </c>
      <c r="F33" s="30">
        <v>0</v>
      </c>
      <c r="G33" s="31">
        <v>85.25</v>
      </c>
      <c r="H33" s="5">
        <f t="shared" si="1"/>
        <v>121.29982200000001</v>
      </c>
      <c r="I33" s="20">
        <f t="shared" si="2"/>
        <v>121.3</v>
      </c>
      <c r="J33" s="16">
        <v>0</v>
      </c>
      <c r="K33" s="16">
        <f t="shared" si="3"/>
        <v>121.3</v>
      </c>
      <c r="L33" s="6">
        <f t="shared" si="0"/>
        <v>1.779999999911297E-4</v>
      </c>
    </row>
    <row r="34" spans="1:12" s="3" customFormat="1" x14ac:dyDescent="0.25">
      <c r="A34" s="50"/>
      <c r="B34" s="53"/>
      <c r="C34" s="32" t="s">
        <v>19</v>
      </c>
      <c r="D34" s="28" t="s">
        <v>28</v>
      </c>
      <c r="E34" s="31">
        <v>66.91</v>
      </c>
      <c r="F34" s="30">
        <v>0</v>
      </c>
      <c r="G34" s="31">
        <v>66.91</v>
      </c>
      <c r="H34" s="5">
        <f t="shared" si="1"/>
        <v>95.204352999999998</v>
      </c>
      <c r="I34" s="20">
        <f t="shared" si="2"/>
        <v>95.2</v>
      </c>
      <c r="J34" s="16">
        <v>0</v>
      </c>
      <c r="K34" s="16">
        <f t="shared" si="3"/>
        <v>95.2</v>
      </c>
      <c r="L34" s="6">
        <f t="shared" si="0"/>
        <v>-4.3529999999947222E-3</v>
      </c>
    </row>
    <row r="35" spans="1:12" s="3" customFormat="1" x14ac:dyDescent="0.25">
      <c r="A35" s="50"/>
      <c r="B35" s="53"/>
      <c r="C35" s="32" t="s">
        <v>20</v>
      </c>
      <c r="D35" s="28" t="s">
        <v>28</v>
      </c>
      <c r="E35" s="31">
        <v>55.9</v>
      </c>
      <c r="F35" s="30">
        <v>0</v>
      </c>
      <c r="G35" s="31">
        <v>55.9</v>
      </c>
      <c r="H35" s="5">
        <f t="shared" si="1"/>
        <v>79.538533999999999</v>
      </c>
      <c r="I35" s="20">
        <f t="shared" si="2"/>
        <v>79.540000000000006</v>
      </c>
      <c r="J35" s="16">
        <v>0</v>
      </c>
      <c r="K35" s="16">
        <f t="shared" si="3"/>
        <v>79.540000000000006</v>
      </c>
      <c r="L35" s="6">
        <f t="shared" si="0"/>
        <v>1.4660000000077389E-3</v>
      </c>
    </row>
    <row r="36" spans="1:12" s="3" customFormat="1" x14ac:dyDescent="0.25">
      <c r="A36" s="50"/>
      <c r="B36" s="53"/>
      <c r="C36" s="32" t="s">
        <v>21</v>
      </c>
      <c r="D36" s="28" t="s">
        <v>28</v>
      </c>
      <c r="E36" s="31">
        <v>48.56</v>
      </c>
      <c r="F36" s="30">
        <v>0</v>
      </c>
      <c r="G36" s="31">
        <v>48.56</v>
      </c>
      <c r="H36" s="5">
        <f t="shared" si="1"/>
        <v>69.094655000000003</v>
      </c>
      <c r="I36" s="20">
        <f t="shared" si="2"/>
        <v>69.09</v>
      </c>
      <c r="J36" s="16">
        <v>0</v>
      </c>
      <c r="K36" s="16">
        <f t="shared" si="3"/>
        <v>69.09</v>
      </c>
      <c r="L36" s="6">
        <f t="shared" si="0"/>
        <v>-4.6549999999996317E-3</v>
      </c>
    </row>
    <row r="37" spans="1:12" s="3" customFormat="1" x14ac:dyDescent="0.25">
      <c r="A37" s="50"/>
      <c r="B37" s="53"/>
      <c r="C37" s="32" t="s">
        <v>22</v>
      </c>
      <c r="D37" s="28" t="s">
        <v>28</v>
      </c>
      <c r="E37" s="31">
        <v>43.32</v>
      </c>
      <c r="F37" s="30">
        <v>0</v>
      </c>
      <c r="G37" s="31">
        <v>43.32</v>
      </c>
      <c r="H37" s="5">
        <f t="shared" si="1"/>
        <v>61.638807</v>
      </c>
      <c r="I37" s="20">
        <f t="shared" si="2"/>
        <v>61.64</v>
      </c>
      <c r="J37" s="16">
        <v>0</v>
      </c>
      <c r="K37" s="16">
        <f t="shared" si="3"/>
        <v>61.64</v>
      </c>
      <c r="L37" s="6">
        <f t="shared" si="0"/>
        <v>1.1930000000006658E-3</v>
      </c>
    </row>
    <row r="38" spans="1:12" s="3" customFormat="1" x14ac:dyDescent="0.25">
      <c r="A38" s="50"/>
      <c r="B38" s="53"/>
      <c r="C38" s="32" t="s">
        <v>23</v>
      </c>
      <c r="D38" s="32" t="s">
        <v>28</v>
      </c>
      <c r="E38" s="31">
        <v>39.39</v>
      </c>
      <c r="F38" s="30">
        <v>0</v>
      </c>
      <c r="G38" s="31">
        <v>39.39</v>
      </c>
      <c r="H38" s="5">
        <f t="shared" si="1"/>
        <v>56.046920999999998</v>
      </c>
      <c r="I38" s="20">
        <f t="shared" si="2"/>
        <v>56.05</v>
      </c>
      <c r="J38" s="16">
        <v>0</v>
      </c>
      <c r="K38" s="16">
        <f t="shared" si="3"/>
        <v>56.05</v>
      </c>
      <c r="L38" s="6">
        <f t="shared" si="0"/>
        <v>3.0789999999996098E-3</v>
      </c>
    </row>
    <row r="39" spans="1:12" s="3" customFormat="1" x14ac:dyDescent="0.25">
      <c r="A39" s="50"/>
      <c r="B39" s="53"/>
      <c r="C39" s="32" t="s">
        <v>24</v>
      </c>
      <c r="D39" s="28" t="s">
        <v>28</v>
      </c>
      <c r="E39" s="31">
        <v>36.340000000000003</v>
      </c>
      <c r="F39" s="30">
        <v>0</v>
      </c>
      <c r="G39" s="31">
        <v>36.340000000000003</v>
      </c>
      <c r="H39" s="5">
        <f t="shared" si="1"/>
        <v>51.707161999999997</v>
      </c>
      <c r="I39" s="20">
        <f t="shared" si="2"/>
        <v>51.71</v>
      </c>
      <c r="J39" s="16">
        <v>0</v>
      </c>
      <c r="K39" s="16">
        <f t="shared" si="3"/>
        <v>51.71</v>
      </c>
      <c r="L39" s="6">
        <f t="shared" si="0"/>
        <v>2.838000000004115E-3</v>
      </c>
    </row>
    <row r="40" spans="1:12" s="3" customFormat="1" x14ac:dyDescent="0.25">
      <c r="A40" s="50"/>
      <c r="B40" s="53"/>
      <c r="C40" s="32" t="s">
        <v>25</v>
      </c>
      <c r="D40" s="28" t="s">
        <v>28</v>
      </c>
      <c r="E40" s="31">
        <v>33.89</v>
      </c>
      <c r="F40" s="30">
        <v>0</v>
      </c>
      <c r="G40" s="31">
        <v>33.89</v>
      </c>
      <c r="H40" s="5">
        <f t="shared" si="1"/>
        <v>48.221125999999998</v>
      </c>
      <c r="I40" s="20">
        <f t="shared" si="2"/>
        <v>48.22</v>
      </c>
      <c r="J40" s="16">
        <v>0</v>
      </c>
      <c r="K40" s="16">
        <f t="shared" si="3"/>
        <v>48.22</v>
      </c>
      <c r="L40" s="6">
        <f t="shared" si="0"/>
        <v>-1.1259999999992942E-3</v>
      </c>
    </row>
    <row r="41" spans="1:12" s="3" customFormat="1" x14ac:dyDescent="0.25">
      <c r="A41" s="50"/>
      <c r="B41" s="53"/>
      <c r="C41" s="32" t="s">
        <v>26</v>
      </c>
      <c r="D41" s="28" t="s">
        <v>28</v>
      </c>
      <c r="E41" s="31">
        <v>31.89</v>
      </c>
      <c r="F41" s="30">
        <v>0</v>
      </c>
      <c r="G41" s="31">
        <v>31.89</v>
      </c>
      <c r="H41" s="5">
        <f t="shared" si="1"/>
        <v>45.375382000000002</v>
      </c>
      <c r="I41" s="20">
        <f t="shared" si="2"/>
        <v>45.38</v>
      </c>
      <c r="J41" s="16">
        <v>0</v>
      </c>
      <c r="K41" s="16">
        <f t="shared" si="3"/>
        <v>45.38</v>
      </c>
      <c r="L41" s="6">
        <f t="shared" si="0"/>
        <v>4.6180000000006771E-3</v>
      </c>
    </row>
    <row r="42" spans="1:12" s="3" customFormat="1" x14ac:dyDescent="0.25">
      <c r="A42" s="51"/>
      <c r="B42" s="54"/>
      <c r="C42" s="32" t="s">
        <v>27</v>
      </c>
      <c r="D42" s="28" t="s">
        <v>28</v>
      </c>
      <c r="E42" s="31">
        <v>30.22</v>
      </c>
      <c r="F42" s="30">
        <v>0</v>
      </c>
      <c r="G42" s="31">
        <v>30.22</v>
      </c>
      <c r="H42" s="5">
        <f t="shared" si="1"/>
        <v>42.999186000000002</v>
      </c>
      <c r="I42" s="20">
        <f t="shared" si="2"/>
        <v>43</v>
      </c>
      <c r="J42" s="16">
        <v>0</v>
      </c>
      <c r="K42" s="16">
        <f t="shared" si="3"/>
        <v>43</v>
      </c>
      <c r="L42" s="6">
        <f t="shared" si="0"/>
        <v>8.1399999999831607E-4</v>
      </c>
    </row>
    <row r="43" spans="1:12" s="3" customFormat="1" x14ac:dyDescent="0.25">
      <c r="A43" s="49" t="s">
        <v>38</v>
      </c>
      <c r="B43" s="52" t="s">
        <v>37</v>
      </c>
      <c r="C43" s="27" t="s">
        <v>16</v>
      </c>
      <c r="D43" s="28" t="s">
        <v>28</v>
      </c>
      <c r="E43" s="31">
        <v>231.99</v>
      </c>
      <c r="F43" s="30">
        <v>0</v>
      </c>
      <c r="G43" s="31">
        <v>231.99</v>
      </c>
      <c r="H43" s="5">
        <f t="shared" ref="H43:H106" si="4">ROUND(E43/0.702804,6)</f>
        <v>330.09203100000002</v>
      </c>
      <c r="I43" s="20">
        <f t="shared" ref="I43:I106" si="5">ROUND(E43/0.702804,2)</f>
        <v>330.09</v>
      </c>
      <c r="J43" s="16">
        <v>0</v>
      </c>
      <c r="K43" s="16">
        <f t="shared" ref="K43:K106" si="6">I43+J43</f>
        <v>330.09</v>
      </c>
      <c r="L43" s="6">
        <f t="shared" si="0"/>
        <v>-2.0310000000449691E-3</v>
      </c>
    </row>
    <row r="44" spans="1:12" s="3" customFormat="1" x14ac:dyDescent="0.25">
      <c r="A44" s="50"/>
      <c r="B44" s="53"/>
      <c r="C44" s="32" t="s">
        <v>17</v>
      </c>
      <c r="D44" s="28" t="s">
        <v>28</v>
      </c>
      <c r="E44" s="31">
        <v>121.93</v>
      </c>
      <c r="F44" s="30">
        <v>0</v>
      </c>
      <c r="G44" s="31">
        <v>121.93</v>
      </c>
      <c r="H44" s="5">
        <f t="shared" si="4"/>
        <v>173.49075999999999</v>
      </c>
      <c r="I44" s="20">
        <f t="shared" si="5"/>
        <v>173.49</v>
      </c>
      <c r="J44" s="16">
        <v>0</v>
      </c>
      <c r="K44" s="16">
        <f t="shared" si="6"/>
        <v>173.49</v>
      </c>
      <c r="L44" s="6">
        <f t="shared" si="0"/>
        <v>-7.5999999998543899E-4</v>
      </c>
    </row>
    <row r="45" spans="1:12" s="3" customFormat="1" x14ac:dyDescent="0.25">
      <c r="A45" s="50"/>
      <c r="B45" s="53"/>
      <c r="C45" s="32" t="s">
        <v>18</v>
      </c>
      <c r="D45" s="28" t="s">
        <v>28</v>
      </c>
      <c r="E45" s="31">
        <v>85.25</v>
      </c>
      <c r="F45" s="30">
        <v>0</v>
      </c>
      <c r="G45" s="31">
        <v>85.25</v>
      </c>
      <c r="H45" s="5">
        <f t="shared" si="4"/>
        <v>121.29982200000001</v>
      </c>
      <c r="I45" s="20">
        <f t="shared" si="5"/>
        <v>121.3</v>
      </c>
      <c r="J45" s="16">
        <v>0</v>
      </c>
      <c r="K45" s="16">
        <f t="shared" si="6"/>
        <v>121.3</v>
      </c>
      <c r="L45" s="6">
        <f t="shared" si="0"/>
        <v>1.779999999911297E-4</v>
      </c>
    </row>
    <row r="46" spans="1:12" s="3" customFormat="1" x14ac:dyDescent="0.25">
      <c r="A46" s="50"/>
      <c r="B46" s="53"/>
      <c r="C46" s="32" t="s">
        <v>19</v>
      </c>
      <c r="D46" s="28" t="s">
        <v>28</v>
      </c>
      <c r="E46" s="31">
        <v>66.91</v>
      </c>
      <c r="F46" s="30">
        <v>0</v>
      </c>
      <c r="G46" s="31">
        <v>66.91</v>
      </c>
      <c r="H46" s="5">
        <f t="shared" si="4"/>
        <v>95.204352999999998</v>
      </c>
      <c r="I46" s="20">
        <f t="shared" si="5"/>
        <v>95.2</v>
      </c>
      <c r="J46" s="16">
        <v>0</v>
      </c>
      <c r="K46" s="16">
        <f t="shared" si="6"/>
        <v>95.2</v>
      </c>
      <c r="L46" s="6">
        <f t="shared" si="0"/>
        <v>-4.3529999999947222E-3</v>
      </c>
    </row>
    <row r="47" spans="1:12" s="3" customFormat="1" x14ac:dyDescent="0.25">
      <c r="A47" s="50"/>
      <c r="B47" s="53"/>
      <c r="C47" s="32" t="s">
        <v>20</v>
      </c>
      <c r="D47" s="28" t="s">
        <v>28</v>
      </c>
      <c r="E47" s="31">
        <v>55.9</v>
      </c>
      <c r="F47" s="30">
        <v>0</v>
      </c>
      <c r="G47" s="31">
        <v>55.9</v>
      </c>
      <c r="H47" s="5">
        <f t="shared" si="4"/>
        <v>79.538533999999999</v>
      </c>
      <c r="I47" s="20">
        <f t="shared" si="5"/>
        <v>79.540000000000006</v>
      </c>
      <c r="J47" s="16">
        <v>0</v>
      </c>
      <c r="K47" s="16">
        <f t="shared" si="6"/>
        <v>79.540000000000006</v>
      </c>
      <c r="L47" s="6">
        <f t="shared" si="0"/>
        <v>1.4660000000077389E-3</v>
      </c>
    </row>
    <row r="48" spans="1:12" s="3" customFormat="1" x14ac:dyDescent="0.25">
      <c r="A48" s="50"/>
      <c r="B48" s="53"/>
      <c r="C48" s="32" t="s">
        <v>21</v>
      </c>
      <c r="D48" s="28" t="s">
        <v>28</v>
      </c>
      <c r="E48" s="31">
        <v>48.56</v>
      </c>
      <c r="F48" s="30">
        <v>0</v>
      </c>
      <c r="G48" s="31">
        <v>48.56</v>
      </c>
      <c r="H48" s="5">
        <f t="shared" si="4"/>
        <v>69.094655000000003</v>
      </c>
      <c r="I48" s="20">
        <f t="shared" si="5"/>
        <v>69.09</v>
      </c>
      <c r="J48" s="16">
        <v>0</v>
      </c>
      <c r="K48" s="16">
        <f t="shared" si="6"/>
        <v>69.09</v>
      </c>
      <c r="L48" s="6">
        <f t="shared" si="0"/>
        <v>-4.6549999999996317E-3</v>
      </c>
    </row>
    <row r="49" spans="1:12" s="3" customFormat="1" x14ac:dyDescent="0.25">
      <c r="A49" s="50"/>
      <c r="B49" s="53"/>
      <c r="C49" s="32" t="s">
        <v>22</v>
      </c>
      <c r="D49" s="28" t="s">
        <v>28</v>
      </c>
      <c r="E49" s="31">
        <v>43.32</v>
      </c>
      <c r="F49" s="30">
        <v>0</v>
      </c>
      <c r="G49" s="31">
        <v>43.32</v>
      </c>
      <c r="H49" s="5">
        <f t="shared" si="4"/>
        <v>61.638807</v>
      </c>
      <c r="I49" s="20">
        <f t="shared" si="5"/>
        <v>61.64</v>
      </c>
      <c r="J49" s="16">
        <v>0</v>
      </c>
      <c r="K49" s="16">
        <f t="shared" si="6"/>
        <v>61.64</v>
      </c>
      <c r="L49" s="6">
        <f t="shared" si="0"/>
        <v>1.1930000000006658E-3</v>
      </c>
    </row>
    <row r="50" spans="1:12" s="3" customFormat="1" x14ac:dyDescent="0.25">
      <c r="A50" s="50"/>
      <c r="B50" s="53"/>
      <c r="C50" s="32" t="s">
        <v>23</v>
      </c>
      <c r="D50" s="28" t="s">
        <v>28</v>
      </c>
      <c r="E50" s="31">
        <v>39.39</v>
      </c>
      <c r="F50" s="30">
        <v>0</v>
      </c>
      <c r="G50" s="31">
        <v>39.39</v>
      </c>
      <c r="H50" s="5">
        <f t="shared" si="4"/>
        <v>56.046920999999998</v>
      </c>
      <c r="I50" s="20">
        <f t="shared" si="5"/>
        <v>56.05</v>
      </c>
      <c r="J50" s="16">
        <v>0</v>
      </c>
      <c r="K50" s="16">
        <f t="shared" si="6"/>
        <v>56.05</v>
      </c>
      <c r="L50" s="6">
        <f t="shared" si="0"/>
        <v>3.0789999999996098E-3</v>
      </c>
    </row>
    <row r="51" spans="1:12" s="3" customFormat="1" x14ac:dyDescent="0.25">
      <c r="A51" s="50"/>
      <c r="B51" s="53"/>
      <c r="C51" s="32" t="s">
        <v>24</v>
      </c>
      <c r="D51" s="28" t="s">
        <v>28</v>
      </c>
      <c r="E51" s="31">
        <v>36.340000000000003</v>
      </c>
      <c r="F51" s="30">
        <v>0</v>
      </c>
      <c r="G51" s="31">
        <v>36.340000000000003</v>
      </c>
      <c r="H51" s="5">
        <f t="shared" si="4"/>
        <v>51.707161999999997</v>
      </c>
      <c r="I51" s="20">
        <f t="shared" si="5"/>
        <v>51.71</v>
      </c>
      <c r="J51" s="16">
        <v>0</v>
      </c>
      <c r="K51" s="16">
        <f t="shared" si="6"/>
        <v>51.71</v>
      </c>
      <c r="L51" s="6">
        <f t="shared" si="0"/>
        <v>2.838000000004115E-3</v>
      </c>
    </row>
    <row r="52" spans="1:12" s="3" customFormat="1" x14ac:dyDescent="0.25">
      <c r="A52" s="50"/>
      <c r="B52" s="53"/>
      <c r="C52" s="32" t="s">
        <v>25</v>
      </c>
      <c r="D52" s="28" t="s">
        <v>28</v>
      </c>
      <c r="E52" s="31">
        <v>33.89</v>
      </c>
      <c r="F52" s="30">
        <v>0</v>
      </c>
      <c r="G52" s="31">
        <v>33.89</v>
      </c>
      <c r="H52" s="5">
        <f t="shared" si="4"/>
        <v>48.221125999999998</v>
      </c>
      <c r="I52" s="20">
        <f t="shared" si="5"/>
        <v>48.22</v>
      </c>
      <c r="J52" s="16">
        <v>0</v>
      </c>
      <c r="K52" s="16">
        <f t="shared" si="6"/>
        <v>48.22</v>
      </c>
      <c r="L52" s="6">
        <f t="shared" si="0"/>
        <v>-1.1259999999992942E-3</v>
      </c>
    </row>
    <row r="53" spans="1:12" s="3" customFormat="1" x14ac:dyDescent="0.25">
      <c r="A53" s="50"/>
      <c r="B53" s="53"/>
      <c r="C53" s="32" t="s">
        <v>26</v>
      </c>
      <c r="D53" s="28" t="s">
        <v>28</v>
      </c>
      <c r="E53" s="31">
        <v>31.89</v>
      </c>
      <c r="F53" s="30">
        <v>0</v>
      </c>
      <c r="G53" s="31">
        <v>31.89</v>
      </c>
      <c r="H53" s="5">
        <f t="shared" si="4"/>
        <v>45.375382000000002</v>
      </c>
      <c r="I53" s="20">
        <f t="shared" si="5"/>
        <v>45.38</v>
      </c>
      <c r="J53" s="16">
        <v>0</v>
      </c>
      <c r="K53" s="16">
        <f t="shared" si="6"/>
        <v>45.38</v>
      </c>
      <c r="L53" s="6">
        <f t="shared" si="0"/>
        <v>4.6180000000006771E-3</v>
      </c>
    </row>
    <row r="54" spans="1:12" s="3" customFormat="1" x14ac:dyDescent="0.25">
      <c r="A54" s="51"/>
      <c r="B54" s="54"/>
      <c r="C54" s="32" t="s">
        <v>27</v>
      </c>
      <c r="D54" s="28" t="s">
        <v>28</v>
      </c>
      <c r="E54" s="31">
        <v>30.22</v>
      </c>
      <c r="F54" s="30">
        <v>0</v>
      </c>
      <c r="G54" s="31">
        <v>30.22</v>
      </c>
      <c r="H54" s="5">
        <f t="shared" si="4"/>
        <v>42.999186000000002</v>
      </c>
      <c r="I54" s="20">
        <f t="shared" si="5"/>
        <v>43</v>
      </c>
      <c r="J54" s="16">
        <v>0</v>
      </c>
      <c r="K54" s="16">
        <f t="shared" si="6"/>
        <v>43</v>
      </c>
      <c r="L54" s="6">
        <f t="shared" si="0"/>
        <v>8.1399999999831607E-4</v>
      </c>
    </row>
    <row r="55" spans="1:12" s="3" customFormat="1" x14ac:dyDescent="0.25">
      <c r="A55" s="49" t="s">
        <v>8</v>
      </c>
      <c r="B55" s="52" t="s">
        <v>41</v>
      </c>
      <c r="C55" s="27" t="s">
        <v>16</v>
      </c>
      <c r="D55" s="28" t="s">
        <v>28</v>
      </c>
      <c r="E55" s="31">
        <v>231.99</v>
      </c>
      <c r="F55" s="30">
        <v>0</v>
      </c>
      <c r="G55" s="31">
        <v>231.99</v>
      </c>
      <c r="H55" s="5">
        <f t="shared" si="4"/>
        <v>330.09203100000002</v>
      </c>
      <c r="I55" s="20">
        <f t="shared" si="5"/>
        <v>330.09</v>
      </c>
      <c r="J55" s="16">
        <v>0</v>
      </c>
      <c r="K55" s="16">
        <f t="shared" si="6"/>
        <v>330.09</v>
      </c>
      <c r="L55" s="6">
        <f t="shared" si="0"/>
        <v>-2.0310000000449691E-3</v>
      </c>
    </row>
    <row r="56" spans="1:12" s="3" customFormat="1" x14ac:dyDescent="0.25">
      <c r="A56" s="50"/>
      <c r="B56" s="53"/>
      <c r="C56" s="32" t="s">
        <v>17</v>
      </c>
      <c r="D56" s="28" t="s">
        <v>28</v>
      </c>
      <c r="E56" s="31">
        <v>121.93</v>
      </c>
      <c r="F56" s="30">
        <v>0</v>
      </c>
      <c r="G56" s="31">
        <v>121.93</v>
      </c>
      <c r="H56" s="5">
        <f t="shared" si="4"/>
        <v>173.49075999999999</v>
      </c>
      <c r="I56" s="20">
        <f t="shared" si="5"/>
        <v>173.49</v>
      </c>
      <c r="J56" s="16">
        <v>0</v>
      </c>
      <c r="K56" s="16">
        <f t="shared" si="6"/>
        <v>173.49</v>
      </c>
      <c r="L56" s="6">
        <f t="shared" si="0"/>
        <v>-7.5999999998543899E-4</v>
      </c>
    </row>
    <row r="57" spans="1:12" s="3" customFormat="1" x14ac:dyDescent="0.25">
      <c r="A57" s="50"/>
      <c r="B57" s="53"/>
      <c r="C57" s="32" t="s">
        <v>18</v>
      </c>
      <c r="D57" s="28" t="s">
        <v>28</v>
      </c>
      <c r="E57" s="31">
        <v>85.25</v>
      </c>
      <c r="F57" s="30">
        <v>0</v>
      </c>
      <c r="G57" s="31">
        <v>85.25</v>
      </c>
      <c r="H57" s="5">
        <f t="shared" si="4"/>
        <v>121.29982200000001</v>
      </c>
      <c r="I57" s="20">
        <f t="shared" si="5"/>
        <v>121.3</v>
      </c>
      <c r="J57" s="16">
        <v>0</v>
      </c>
      <c r="K57" s="16">
        <f t="shared" si="6"/>
        <v>121.3</v>
      </c>
      <c r="L57" s="6">
        <f t="shared" si="0"/>
        <v>1.779999999911297E-4</v>
      </c>
    </row>
    <row r="58" spans="1:12" s="3" customFormat="1" x14ac:dyDescent="0.25">
      <c r="A58" s="50"/>
      <c r="B58" s="53"/>
      <c r="C58" s="32" t="s">
        <v>19</v>
      </c>
      <c r="D58" s="28" t="s">
        <v>28</v>
      </c>
      <c r="E58" s="31">
        <v>66.91</v>
      </c>
      <c r="F58" s="30">
        <v>0</v>
      </c>
      <c r="G58" s="31">
        <v>66.91</v>
      </c>
      <c r="H58" s="5">
        <f t="shared" si="4"/>
        <v>95.204352999999998</v>
      </c>
      <c r="I58" s="20">
        <f t="shared" si="5"/>
        <v>95.2</v>
      </c>
      <c r="J58" s="16">
        <v>0</v>
      </c>
      <c r="K58" s="16">
        <f t="shared" si="6"/>
        <v>95.2</v>
      </c>
      <c r="L58" s="6">
        <f t="shared" si="0"/>
        <v>-4.3529999999947222E-3</v>
      </c>
    </row>
    <row r="59" spans="1:12" s="3" customFormat="1" x14ac:dyDescent="0.25">
      <c r="A59" s="50"/>
      <c r="B59" s="53"/>
      <c r="C59" s="32" t="s">
        <v>20</v>
      </c>
      <c r="D59" s="28" t="s">
        <v>28</v>
      </c>
      <c r="E59" s="31">
        <v>55.9</v>
      </c>
      <c r="F59" s="30">
        <v>0</v>
      </c>
      <c r="G59" s="31">
        <v>55.9</v>
      </c>
      <c r="H59" s="5">
        <f t="shared" si="4"/>
        <v>79.538533999999999</v>
      </c>
      <c r="I59" s="20">
        <f t="shared" si="5"/>
        <v>79.540000000000006</v>
      </c>
      <c r="J59" s="16">
        <v>0</v>
      </c>
      <c r="K59" s="16">
        <f t="shared" si="6"/>
        <v>79.540000000000006</v>
      </c>
      <c r="L59" s="6">
        <f t="shared" si="0"/>
        <v>1.4660000000077389E-3</v>
      </c>
    </row>
    <row r="60" spans="1:12" s="3" customFormat="1" x14ac:dyDescent="0.25">
      <c r="A60" s="50"/>
      <c r="B60" s="53"/>
      <c r="C60" s="32" t="s">
        <v>21</v>
      </c>
      <c r="D60" s="28" t="s">
        <v>28</v>
      </c>
      <c r="E60" s="31">
        <v>48.56</v>
      </c>
      <c r="F60" s="30">
        <v>0</v>
      </c>
      <c r="G60" s="31">
        <v>48.56</v>
      </c>
      <c r="H60" s="5">
        <f t="shared" si="4"/>
        <v>69.094655000000003</v>
      </c>
      <c r="I60" s="20">
        <f t="shared" si="5"/>
        <v>69.09</v>
      </c>
      <c r="J60" s="16">
        <v>0</v>
      </c>
      <c r="K60" s="16">
        <f t="shared" si="6"/>
        <v>69.09</v>
      </c>
      <c r="L60" s="6">
        <f t="shared" si="0"/>
        <v>-4.6549999999996317E-3</v>
      </c>
    </row>
    <row r="61" spans="1:12" s="3" customFormat="1" x14ac:dyDescent="0.25">
      <c r="A61" s="50"/>
      <c r="B61" s="53"/>
      <c r="C61" s="32" t="s">
        <v>22</v>
      </c>
      <c r="D61" s="28" t="s">
        <v>28</v>
      </c>
      <c r="E61" s="31">
        <v>43.32</v>
      </c>
      <c r="F61" s="30">
        <v>0</v>
      </c>
      <c r="G61" s="31">
        <v>43.32</v>
      </c>
      <c r="H61" s="5">
        <f t="shared" si="4"/>
        <v>61.638807</v>
      </c>
      <c r="I61" s="20">
        <f t="shared" si="5"/>
        <v>61.64</v>
      </c>
      <c r="J61" s="16">
        <v>0</v>
      </c>
      <c r="K61" s="16">
        <f t="shared" si="6"/>
        <v>61.64</v>
      </c>
      <c r="L61" s="6">
        <f t="shared" si="0"/>
        <v>1.1930000000006658E-3</v>
      </c>
    </row>
    <row r="62" spans="1:12" s="3" customFormat="1" x14ac:dyDescent="0.25">
      <c r="A62" s="50"/>
      <c r="B62" s="53"/>
      <c r="C62" s="32" t="s">
        <v>23</v>
      </c>
      <c r="D62" s="28" t="s">
        <v>28</v>
      </c>
      <c r="E62" s="31">
        <v>39.39</v>
      </c>
      <c r="F62" s="30">
        <v>0</v>
      </c>
      <c r="G62" s="31">
        <v>39.39</v>
      </c>
      <c r="H62" s="5">
        <f t="shared" si="4"/>
        <v>56.046920999999998</v>
      </c>
      <c r="I62" s="20">
        <f t="shared" si="5"/>
        <v>56.05</v>
      </c>
      <c r="J62" s="16">
        <v>0</v>
      </c>
      <c r="K62" s="16">
        <f t="shared" si="6"/>
        <v>56.05</v>
      </c>
      <c r="L62" s="6">
        <f t="shared" si="0"/>
        <v>3.0789999999996098E-3</v>
      </c>
    </row>
    <row r="63" spans="1:12" s="3" customFormat="1" x14ac:dyDescent="0.25">
      <c r="A63" s="50"/>
      <c r="B63" s="53"/>
      <c r="C63" s="32" t="s">
        <v>24</v>
      </c>
      <c r="D63" s="28" t="s">
        <v>28</v>
      </c>
      <c r="E63" s="31">
        <v>36.340000000000003</v>
      </c>
      <c r="F63" s="30">
        <v>0</v>
      </c>
      <c r="G63" s="31">
        <v>36.340000000000003</v>
      </c>
      <c r="H63" s="5">
        <f t="shared" si="4"/>
        <v>51.707161999999997</v>
      </c>
      <c r="I63" s="20">
        <f t="shared" si="5"/>
        <v>51.71</v>
      </c>
      <c r="J63" s="16">
        <v>0</v>
      </c>
      <c r="K63" s="16">
        <f t="shared" si="6"/>
        <v>51.71</v>
      </c>
      <c r="L63" s="6">
        <f t="shared" si="0"/>
        <v>2.838000000004115E-3</v>
      </c>
    </row>
    <row r="64" spans="1:12" s="3" customFormat="1" x14ac:dyDescent="0.25">
      <c r="A64" s="50"/>
      <c r="B64" s="53"/>
      <c r="C64" s="32" t="s">
        <v>25</v>
      </c>
      <c r="D64" s="28" t="s">
        <v>28</v>
      </c>
      <c r="E64" s="31">
        <v>33.89</v>
      </c>
      <c r="F64" s="30">
        <v>0</v>
      </c>
      <c r="G64" s="31">
        <v>33.89</v>
      </c>
      <c r="H64" s="5">
        <f t="shared" si="4"/>
        <v>48.221125999999998</v>
      </c>
      <c r="I64" s="20">
        <f t="shared" si="5"/>
        <v>48.22</v>
      </c>
      <c r="J64" s="16">
        <v>0</v>
      </c>
      <c r="K64" s="16">
        <f t="shared" si="6"/>
        <v>48.22</v>
      </c>
      <c r="L64" s="6">
        <f t="shared" si="0"/>
        <v>-1.1259999999992942E-3</v>
      </c>
    </row>
    <row r="65" spans="1:12" s="3" customFormat="1" x14ac:dyDescent="0.25">
      <c r="A65" s="50"/>
      <c r="B65" s="53"/>
      <c r="C65" s="32" t="s">
        <v>26</v>
      </c>
      <c r="D65" s="28" t="s">
        <v>28</v>
      </c>
      <c r="E65" s="31">
        <v>31.89</v>
      </c>
      <c r="F65" s="30">
        <v>0</v>
      </c>
      <c r="G65" s="31">
        <v>31.89</v>
      </c>
      <c r="H65" s="5">
        <f t="shared" si="4"/>
        <v>45.375382000000002</v>
      </c>
      <c r="I65" s="20">
        <f t="shared" si="5"/>
        <v>45.38</v>
      </c>
      <c r="J65" s="16">
        <v>0</v>
      </c>
      <c r="K65" s="16">
        <f t="shared" si="6"/>
        <v>45.38</v>
      </c>
      <c r="L65" s="6">
        <f t="shared" si="0"/>
        <v>4.6180000000006771E-3</v>
      </c>
    </row>
    <row r="66" spans="1:12" s="3" customFormat="1" x14ac:dyDescent="0.25">
      <c r="A66" s="51"/>
      <c r="B66" s="54"/>
      <c r="C66" s="32" t="s">
        <v>27</v>
      </c>
      <c r="D66" s="28" t="s">
        <v>28</v>
      </c>
      <c r="E66" s="31">
        <v>30.22</v>
      </c>
      <c r="F66" s="30">
        <v>0</v>
      </c>
      <c r="G66" s="31">
        <v>30.22</v>
      </c>
      <c r="H66" s="5">
        <f t="shared" si="4"/>
        <v>42.999186000000002</v>
      </c>
      <c r="I66" s="20">
        <f t="shared" si="5"/>
        <v>43</v>
      </c>
      <c r="J66" s="16">
        <v>0</v>
      </c>
      <c r="K66" s="16">
        <f t="shared" si="6"/>
        <v>43</v>
      </c>
      <c r="L66" s="6">
        <f t="shared" si="0"/>
        <v>8.1399999999831607E-4</v>
      </c>
    </row>
    <row r="67" spans="1:12" s="3" customFormat="1" x14ac:dyDescent="0.25">
      <c r="A67" s="49" t="s">
        <v>39</v>
      </c>
      <c r="B67" s="52" t="s">
        <v>42</v>
      </c>
      <c r="C67" s="27" t="s">
        <v>16</v>
      </c>
      <c r="D67" s="28" t="s">
        <v>28</v>
      </c>
      <c r="E67" s="31">
        <v>231.99</v>
      </c>
      <c r="F67" s="30">
        <v>0</v>
      </c>
      <c r="G67" s="31">
        <v>231.99</v>
      </c>
      <c r="H67" s="5">
        <f t="shared" si="4"/>
        <v>330.09203100000002</v>
      </c>
      <c r="I67" s="20">
        <f t="shared" si="5"/>
        <v>330.09</v>
      </c>
      <c r="J67" s="16">
        <v>0</v>
      </c>
      <c r="K67" s="16">
        <f t="shared" si="6"/>
        <v>330.09</v>
      </c>
      <c r="L67" s="6">
        <f t="shared" si="0"/>
        <v>-2.0310000000449691E-3</v>
      </c>
    </row>
    <row r="68" spans="1:12" s="3" customFormat="1" x14ac:dyDescent="0.25">
      <c r="A68" s="50"/>
      <c r="B68" s="53"/>
      <c r="C68" s="32" t="s">
        <v>17</v>
      </c>
      <c r="D68" s="28" t="s">
        <v>28</v>
      </c>
      <c r="E68" s="31">
        <v>121.93</v>
      </c>
      <c r="F68" s="30">
        <v>0</v>
      </c>
      <c r="G68" s="31">
        <v>121.93</v>
      </c>
      <c r="H68" s="5">
        <f t="shared" si="4"/>
        <v>173.49075999999999</v>
      </c>
      <c r="I68" s="20">
        <f t="shared" si="5"/>
        <v>173.49</v>
      </c>
      <c r="J68" s="16">
        <v>0</v>
      </c>
      <c r="K68" s="16">
        <f t="shared" si="6"/>
        <v>173.49</v>
      </c>
      <c r="L68" s="6">
        <f t="shared" si="0"/>
        <v>-7.5999999998543899E-4</v>
      </c>
    </row>
    <row r="69" spans="1:12" s="3" customFormat="1" x14ac:dyDescent="0.25">
      <c r="A69" s="50"/>
      <c r="B69" s="53"/>
      <c r="C69" s="32" t="s">
        <v>18</v>
      </c>
      <c r="D69" s="28" t="s">
        <v>28</v>
      </c>
      <c r="E69" s="31">
        <v>85.25</v>
      </c>
      <c r="F69" s="30">
        <v>0</v>
      </c>
      <c r="G69" s="31">
        <v>85.25</v>
      </c>
      <c r="H69" s="5">
        <f t="shared" si="4"/>
        <v>121.29982200000001</v>
      </c>
      <c r="I69" s="20">
        <f t="shared" si="5"/>
        <v>121.3</v>
      </c>
      <c r="J69" s="16">
        <v>0</v>
      </c>
      <c r="K69" s="16">
        <f t="shared" si="6"/>
        <v>121.3</v>
      </c>
      <c r="L69" s="6">
        <f t="shared" si="0"/>
        <v>1.779999999911297E-4</v>
      </c>
    </row>
    <row r="70" spans="1:12" s="3" customFormat="1" x14ac:dyDescent="0.25">
      <c r="A70" s="50"/>
      <c r="B70" s="53"/>
      <c r="C70" s="32" t="s">
        <v>19</v>
      </c>
      <c r="D70" s="28" t="s">
        <v>28</v>
      </c>
      <c r="E70" s="31">
        <v>66.91</v>
      </c>
      <c r="F70" s="30">
        <v>0</v>
      </c>
      <c r="G70" s="31">
        <v>66.91</v>
      </c>
      <c r="H70" s="5">
        <f t="shared" si="4"/>
        <v>95.204352999999998</v>
      </c>
      <c r="I70" s="20">
        <f t="shared" si="5"/>
        <v>95.2</v>
      </c>
      <c r="J70" s="16">
        <v>0</v>
      </c>
      <c r="K70" s="16">
        <f t="shared" si="6"/>
        <v>95.2</v>
      </c>
      <c r="L70" s="6">
        <f t="shared" si="0"/>
        <v>-4.3529999999947222E-3</v>
      </c>
    </row>
    <row r="71" spans="1:12" s="3" customFormat="1" x14ac:dyDescent="0.25">
      <c r="A71" s="50"/>
      <c r="B71" s="53"/>
      <c r="C71" s="32" t="s">
        <v>20</v>
      </c>
      <c r="D71" s="28" t="s">
        <v>28</v>
      </c>
      <c r="E71" s="31">
        <v>55.9</v>
      </c>
      <c r="F71" s="30">
        <v>0</v>
      </c>
      <c r="G71" s="31">
        <v>55.9</v>
      </c>
      <c r="H71" s="5">
        <f t="shared" si="4"/>
        <v>79.538533999999999</v>
      </c>
      <c r="I71" s="20">
        <f t="shared" si="5"/>
        <v>79.540000000000006</v>
      </c>
      <c r="J71" s="16">
        <v>0</v>
      </c>
      <c r="K71" s="16">
        <f t="shared" si="6"/>
        <v>79.540000000000006</v>
      </c>
      <c r="L71" s="6">
        <f t="shared" ref="L71:L134" si="7">I71-H71</f>
        <v>1.4660000000077389E-3</v>
      </c>
    </row>
    <row r="72" spans="1:12" s="3" customFormat="1" x14ac:dyDescent="0.25">
      <c r="A72" s="50"/>
      <c r="B72" s="53"/>
      <c r="C72" s="32" t="s">
        <v>21</v>
      </c>
      <c r="D72" s="28" t="s">
        <v>28</v>
      </c>
      <c r="E72" s="31">
        <v>48.56</v>
      </c>
      <c r="F72" s="30">
        <v>0</v>
      </c>
      <c r="G72" s="31">
        <v>48.56</v>
      </c>
      <c r="H72" s="5">
        <f t="shared" si="4"/>
        <v>69.094655000000003</v>
      </c>
      <c r="I72" s="20">
        <f t="shared" si="5"/>
        <v>69.09</v>
      </c>
      <c r="J72" s="16">
        <v>0</v>
      </c>
      <c r="K72" s="16">
        <f t="shared" si="6"/>
        <v>69.09</v>
      </c>
      <c r="L72" s="6">
        <f t="shared" si="7"/>
        <v>-4.6549999999996317E-3</v>
      </c>
    </row>
    <row r="73" spans="1:12" s="3" customFormat="1" x14ac:dyDescent="0.25">
      <c r="A73" s="50"/>
      <c r="B73" s="53"/>
      <c r="C73" s="32" t="s">
        <v>22</v>
      </c>
      <c r="D73" s="28" t="s">
        <v>28</v>
      </c>
      <c r="E73" s="31">
        <v>43.32</v>
      </c>
      <c r="F73" s="30">
        <v>0</v>
      </c>
      <c r="G73" s="31">
        <v>43.32</v>
      </c>
      <c r="H73" s="5">
        <f t="shared" si="4"/>
        <v>61.638807</v>
      </c>
      <c r="I73" s="20">
        <f t="shared" si="5"/>
        <v>61.64</v>
      </c>
      <c r="J73" s="16">
        <v>0</v>
      </c>
      <c r="K73" s="16">
        <f t="shared" si="6"/>
        <v>61.64</v>
      </c>
      <c r="L73" s="6">
        <f t="shared" si="7"/>
        <v>1.1930000000006658E-3</v>
      </c>
    </row>
    <row r="74" spans="1:12" s="3" customFormat="1" x14ac:dyDescent="0.25">
      <c r="A74" s="50"/>
      <c r="B74" s="53"/>
      <c r="C74" s="32" t="s">
        <v>23</v>
      </c>
      <c r="D74" s="28" t="s">
        <v>28</v>
      </c>
      <c r="E74" s="31">
        <v>39.39</v>
      </c>
      <c r="F74" s="30">
        <v>0</v>
      </c>
      <c r="G74" s="31">
        <v>39.39</v>
      </c>
      <c r="H74" s="5">
        <f t="shared" si="4"/>
        <v>56.046920999999998</v>
      </c>
      <c r="I74" s="20">
        <f t="shared" si="5"/>
        <v>56.05</v>
      </c>
      <c r="J74" s="16">
        <v>0</v>
      </c>
      <c r="K74" s="16">
        <f t="shared" si="6"/>
        <v>56.05</v>
      </c>
      <c r="L74" s="6">
        <f t="shared" si="7"/>
        <v>3.0789999999996098E-3</v>
      </c>
    </row>
    <row r="75" spans="1:12" s="3" customFormat="1" x14ac:dyDescent="0.25">
      <c r="A75" s="50"/>
      <c r="B75" s="53"/>
      <c r="C75" s="32" t="s">
        <v>24</v>
      </c>
      <c r="D75" s="28" t="s">
        <v>28</v>
      </c>
      <c r="E75" s="31">
        <v>36.340000000000003</v>
      </c>
      <c r="F75" s="30">
        <v>0</v>
      </c>
      <c r="G75" s="31">
        <v>36.340000000000003</v>
      </c>
      <c r="H75" s="5">
        <f t="shared" si="4"/>
        <v>51.707161999999997</v>
      </c>
      <c r="I75" s="20">
        <f t="shared" si="5"/>
        <v>51.71</v>
      </c>
      <c r="J75" s="16">
        <v>0</v>
      </c>
      <c r="K75" s="16">
        <f t="shared" si="6"/>
        <v>51.71</v>
      </c>
      <c r="L75" s="6">
        <f t="shared" si="7"/>
        <v>2.838000000004115E-3</v>
      </c>
    </row>
    <row r="76" spans="1:12" s="3" customFormat="1" x14ac:dyDescent="0.25">
      <c r="A76" s="50"/>
      <c r="B76" s="53"/>
      <c r="C76" s="32" t="s">
        <v>25</v>
      </c>
      <c r="D76" s="28" t="s">
        <v>28</v>
      </c>
      <c r="E76" s="31">
        <v>33.89</v>
      </c>
      <c r="F76" s="30">
        <v>0</v>
      </c>
      <c r="G76" s="31">
        <v>33.89</v>
      </c>
      <c r="H76" s="5">
        <f t="shared" si="4"/>
        <v>48.221125999999998</v>
      </c>
      <c r="I76" s="20">
        <f t="shared" si="5"/>
        <v>48.22</v>
      </c>
      <c r="J76" s="16">
        <v>0</v>
      </c>
      <c r="K76" s="16">
        <f t="shared" si="6"/>
        <v>48.22</v>
      </c>
      <c r="L76" s="6">
        <f t="shared" si="7"/>
        <v>-1.1259999999992942E-3</v>
      </c>
    </row>
    <row r="77" spans="1:12" s="3" customFormat="1" x14ac:dyDescent="0.25">
      <c r="A77" s="50"/>
      <c r="B77" s="53"/>
      <c r="C77" s="32" t="s">
        <v>26</v>
      </c>
      <c r="D77" s="28" t="s">
        <v>28</v>
      </c>
      <c r="E77" s="31">
        <v>31.89</v>
      </c>
      <c r="F77" s="30">
        <v>0</v>
      </c>
      <c r="G77" s="31">
        <v>31.89</v>
      </c>
      <c r="H77" s="5">
        <f t="shared" si="4"/>
        <v>45.375382000000002</v>
      </c>
      <c r="I77" s="20">
        <f t="shared" si="5"/>
        <v>45.38</v>
      </c>
      <c r="J77" s="16">
        <v>0</v>
      </c>
      <c r="K77" s="16">
        <f t="shared" si="6"/>
        <v>45.38</v>
      </c>
      <c r="L77" s="6">
        <f t="shared" si="7"/>
        <v>4.6180000000006771E-3</v>
      </c>
    </row>
    <row r="78" spans="1:12" s="3" customFormat="1" x14ac:dyDescent="0.25">
      <c r="A78" s="51"/>
      <c r="B78" s="54"/>
      <c r="C78" s="32" t="s">
        <v>27</v>
      </c>
      <c r="D78" s="28" t="s">
        <v>28</v>
      </c>
      <c r="E78" s="31">
        <v>30.22</v>
      </c>
      <c r="F78" s="30">
        <v>0</v>
      </c>
      <c r="G78" s="31">
        <v>30.22</v>
      </c>
      <c r="H78" s="5">
        <f t="shared" si="4"/>
        <v>42.999186000000002</v>
      </c>
      <c r="I78" s="20">
        <f t="shared" si="5"/>
        <v>43</v>
      </c>
      <c r="J78" s="16">
        <v>0</v>
      </c>
      <c r="K78" s="16">
        <f t="shared" si="6"/>
        <v>43</v>
      </c>
      <c r="L78" s="6">
        <f t="shared" si="7"/>
        <v>8.1399999999831607E-4</v>
      </c>
    </row>
    <row r="79" spans="1:12" s="3" customFormat="1" ht="15" customHeight="1" x14ac:dyDescent="0.25">
      <c r="A79" s="49" t="s">
        <v>40</v>
      </c>
      <c r="B79" s="52" t="s">
        <v>43</v>
      </c>
      <c r="C79" s="27" t="s">
        <v>16</v>
      </c>
      <c r="D79" s="28" t="s">
        <v>28</v>
      </c>
      <c r="E79" s="31">
        <v>231.99</v>
      </c>
      <c r="F79" s="30">
        <v>0</v>
      </c>
      <c r="G79" s="31">
        <v>231.99</v>
      </c>
      <c r="H79" s="5">
        <f t="shared" si="4"/>
        <v>330.09203100000002</v>
      </c>
      <c r="I79" s="20">
        <f t="shared" si="5"/>
        <v>330.09</v>
      </c>
      <c r="J79" s="16">
        <v>0</v>
      </c>
      <c r="K79" s="16">
        <f t="shared" si="6"/>
        <v>330.09</v>
      </c>
      <c r="L79" s="6">
        <f t="shared" si="7"/>
        <v>-2.0310000000449691E-3</v>
      </c>
    </row>
    <row r="80" spans="1:12" s="3" customFormat="1" x14ac:dyDescent="0.25">
      <c r="A80" s="50"/>
      <c r="B80" s="53"/>
      <c r="C80" s="32" t="s">
        <v>17</v>
      </c>
      <c r="D80" s="28" t="s">
        <v>28</v>
      </c>
      <c r="E80" s="31">
        <v>121.93</v>
      </c>
      <c r="F80" s="30">
        <v>0</v>
      </c>
      <c r="G80" s="31">
        <v>121.93</v>
      </c>
      <c r="H80" s="5">
        <f t="shared" si="4"/>
        <v>173.49075999999999</v>
      </c>
      <c r="I80" s="20">
        <f t="shared" si="5"/>
        <v>173.49</v>
      </c>
      <c r="J80" s="16">
        <v>0</v>
      </c>
      <c r="K80" s="16">
        <f t="shared" si="6"/>
        <v>173.49</v>
      </c>
      <c r="L80" s="6">
        <f t="shared" si="7"/>
        <v>-7.5999999998543899E-4</v>
      </c>
    </row>
    <row r="81" spans="1:12" s="3" customFormat="1" x14ac:dyDescent="0.25">
      <c r="A81" s="50"/>
      <c r="B81" s="53"/>
      <c r="C81" s="32" t="s">
        <v>18</v>
      </c>
      <c r="D81" s="28" t="s">
        <v>28</v>
      </c>
      <c r="E81" s="31">
        <v>85.25</v>
      </c>
      <c r="F81" s="30">
        <v>0</v>
      </c>
      <c r="G81" s="31">
        <v>85.25</v>
      </c>
      <c r="H81" s="5">
        <f t="shared" si="4"/>
        <v>121.29982200000001</v>
      </c>
      <c r="I81" s="20">
        <f t="shared" si="5"/>
        <v>121.3</v>
      </c>
      <c r="J81" s="16">
        <v>0</v>
      </c>
      <c r="K81" s="16">
        <f t="shared" si="6"/>
        <v>121.3</v>
      </c>
      <c r="L81" s="6">
        <f t="shared" si="7"/>
        <v>1.779999999911297E-4</v>
      </c>
    </row>
    <row r="82" spans="1:12" s="3" customFormat="1" x14ac:dyDescent="0.25">
      <c r="A82" s="50"/>
      <c r="B82" s="53"/>
      <c r="C82" s="32" t="s">
        <v>19</v>
      </c>
      <c r="D82" s="28" t="s">
        <v>28</v>
      </c>
      <c r="E82" s="31">
        <v>66.91</v>
      </c>
      <c r="F82" s="30">
        <v>0</v>
      </c>
      <c r="G82" s="31">
        <v>66.91</v>
      </c>
      <c r="H82" s="5">
        <f t="shared" si="4"/>
        <v>95.204352999999998</v>
      </c>
      <c r="I82" s="20">
        <f t="shared" si="5"/>
        <v>95.2</v>
      </c>
      <c r="J82" s="16">
        <v>0</v>
      </c>
      <c r="K82" s="16">
        <f t="shared" si="6"/>
        <v>95.2</v>
      </c>
      <c r="L82" s="6">
        <f t="shared" si="7"/>
        <v>-4.3529999999947222E-3</v>
      </c>
    </row>
    <row r="83" spans="1:12" s="3" customFormat="1" x14ac:dyDescent="0.25">
      <c r="A83" s="50"/>
      <c r="B83" s="53"/>
      <c r="C83" s="32" t="s">
        <v>20</v>
      </c>
      <c r="D83" s="28" t="s">
        <v>28</v>
      </c>
      <c r="E83" s="31">
        <v>55.9</v>
      </c>
      <c r="F83" s="30">
        <v>0</v>
      </c>
      <c r="G83" s="31">
        <v>55.9</v>
      </c>
      <c r="H83" s="5">
        <f t="shared" si="4"/>
        <v>79.538533999999999</v>
      </c>
      <c r="I83" s="20">
        <f t="shared" si="5"/>
        <v>79.540000000000006</v>
      </c>
      <c r="J83" s="16">
        <v>0</v>
      </c>
      <c r="K83" s="16">
        <f t="shared" si="6"/>
        <v>79.540000000000006</v>
      </c>
      <c r="L83" s="6">
        <f t="shared" si="7"/>
        <v>1.4660000000077389E-3</v>
      </c>
    </row>
    <row r="84" spans="1:12" s="3" customFormat="1" x14ac:dyDescent="0.25">
      <c r="A84" s="50"/>
      <c r="B84" s="53"/>
      <c r="C84" s="32" t="s">
        <v>21</v>
      </c>
      <c r="D84" s="28" t="s">
        <v>28</v>
      </c>
      <c r="E84" s="31">
        <v>48.56</v>
      </c>
      <c r="F84" s="30">
        <v>0</v>
      </c>
      <c r="G84" s="31">
        <v>48.56</v>
      </c>
      <c r="H84" s="5">
        <f t="shared" si="4"/>
        <v>69.094655000000003</v>
      </c>
      <c r="I84" s="20">
        <f t="shared" si="5"/>
        <v>69.09</v>
      </c>
      <c r="J84" s="16">
        <v>0</v>
      </c>
      <c r="K84" s="16">
        <f t="shared" si="6"/>
        <v>69.09</v>
      </c>
      <c r="L84" s="6">
        <f t="shared" si="7"/>
        <v>-4.6549999999996317E-3</v>
      </c>
    </row>
    <row r="85" spans="1:12" s="3" customFormat="1" x14ac:dyDescent="0.25">
      <c r="A85" s="50"/>
      <c r="B85" s="53"/>
      <c r="C85" s="32" t="s">
        <v>22</v>
      </c>
      <c r="D85" s="28" t="s">
        <v>28</v>
      </c>
      <c r="E85" s="31">
        <v>43.32</v>
      </c>
      <c r="F85" s="30">
        <v>0</v>
      </c>
      <c r="G85" s="31">
        <v>43.32</v>
      </c>
      <c r="H85" s="5">
        <f t="shared" si="4"/>
        <v>61.638807</v>
      </c>
      <c r="I85" s="20">
        <f t="shared" si="5"/>
        <v>61.64</v>
      </c>
      <c r="J85" s="16">
        <v>0</v>
      </c>
      <c r="K85" s="16">
        <f t="shared" si="6"/>
        <v>61.64</v>
      </c>
      <c r="L85" s="6">
        <f t="shared" si="7"/>
        <v>1.1930000000006658E-3</v>
      </c>
    </row>
    <row r="86" spans="1:12" s="3" customFormat="1" x14ac:dyDescent="0.25">
      <c r="A86" s="50"/>
      <c r="B86" s="53"/>
      <c r="C86" s="32" t="s">
        <v>23</v>
      </c>
      <c r="D86" s="28" t="s">
        <v>28</v>
      </c>
      <c r="E86" s="31">
        <v>39.39</v>
      </c>
      <c r="F86" s="30">
        <v>0</v>
      </c>
      <c r="G86" s="31">
        <v>39.39</v>
      </c>
      <c r="H86" s="5">
        <f t="shared" si="4"/>
        <v>56.046920999999998</v>
      </c>
      <c r="I86" s="20">
        <f t="shared" si="5"/>
        <v>56.05</v>
      </c>
      <c r="J86" s="16">
        <v>0</v>
      </c>
      <c r="K86" s="16">
        <f t="shared" si="6"/>
        <v>56.05</v>
      </c>
      <c r="L86" s="6">
        <f t="shared" si="7"/>
        <v>3.0789999999996098E-3</v>
      </c>
    </row>
    <row r="87" spans="1:12" s="3" customFormat="1" x14ac:dyDescent="0.25">
      <c r="A87" s="50"/>
      <c r="B87" s="53"/>
      <c r="C87" s="32" t="s">
        <v>24</v>
      </c>
      <c r="D87" s="28" t="s">
        <v>28</v>
      </c>
      <c r="E87" s="31">
        <v>36.340000000000003</v>
      </c>
      <c r="F87" s="30">
        <v>0</v>
      </c>
      <c r="G87" s="31">
        <v>36.340000000000003</v>
      </c>
      <c r="H87" s="5">
        <f t="shared" si="4"/>
        <v>51.707161999999997</v>
      </c>
      <c r="I87" s="20">
        <f t="shared" si="5"/>
        <v>51.71</v>
      </c>
      <c r="J87" s="16">
        <v>0</v>
      </c>
      <c r="K87" s="16">
        <f t="shared" si="6"/>
        <v>51.71</v>
      </c>
      <c r="L87" s="6">
        <f t="shared" si="7"/>
        <v>2.838000000004115E-3</v>
      </c>
    </row>
    <row r="88" spans="1:12" s="3" customFormat="1" x14ac:dyDescent="0.25">
      <c r="A88" s="50"/>
      <c r="B88" s="53"/>
      <c r="C88" s="32" t="s">
        <v>25</v>
      </c>
      <c r="D88" s="28" t="s">
        <v>28</v>
      </c>
      <c r="E88" s="31">
        <v>33.89</v>
      </c>
      <c r="F88" s="30">
        <v>0</v>
      </c>
      <c r="G88" s="31">
        <v>33.89</v>
      </c>
      <c r="H88" s="5">
        <f t="shared" si="4"/>
        <v>48.221125999999998</v>
      </c>
      <c r="I88" s="20">
        <f t="shared" si="5"/>
        <v>48.22</v>
      </c>
      <c r="J88" s="16">
        <v>0</v>
      </c>
      <c r="K88" s="16">
        <f t="shared" si="6"/>
        <v>48.22</v>
      </c>
      <c r="L88" s="6">
        <f t="shared" si="7"/>
        <v>-1.1259999999992942E-3</v>
      </c>
    </row>
    <row r="89" spans="1:12" s="3" customFormat="1" x14ac:dyDescent="0.25">
      <c r="A89" s="50"/>
      <c r="B89" s="53"/>
      <c r="C89" s="32" t="s">
        <v>26</v>
      </c>
      <c r="D89" s="28" t="s">
        <v>28</v>
      </c>
      <c r="E89" s="31">
        <v>31.89</v>
      </c>
      <c r="F89" s="30">
        <v>0</v>
      </c>
      <c r="G89" s="31">
        <v>31.89</v>
      </c>
      <c r="H89" s="5">
        <f t="shared" si="4"/>
        <v>45.375382000000002</v>
      </c>
      <c r="I89" s="20">
        <f t="shared" si="5"/>
        <v>45.38</v>
      </c>
      <c r="J89" s="16">
        <v>0</v>
      </c>
      <c r="K89" s="16">
        <f t="shared" si="6"/>
        <v>45.38</v>
      </c>
      <c r="L89" s="6">
        <f t="shared" si="7"/>
        <v>4.6180000000006771E-3</v>
      </c>
    </row>
    <row r="90" spans="1:12" s="3" customFormat="1" x14ac:dyDescent="0.25">
      <c r="A90" s="51"/>
      <c r="B90" s="54"/>
      <c r="C90" s="32" t="s">
        <v>27</v>
      </c>
      <c r="D90" s="28" t="s">
        <v>28</v>
      </c>
      <c r="E90" s="31">
        <v>30.22</v>
      </c>
      <c r="F90" s="30">
        <v>0</v>
      </c>
      <c r="G90" s="31">
        <v>30.22</v>
      </c>
      <c r="H90" s="5">
        <f t="shared" si="4"/>
        <v>42.999186000000002</v>
      </c>
      <c r="I90" s="20">
        <f t="shared" si="5"/>
        <v>43</v>
      </c>
      <c r="J90" s="16">
        <v>0</v>
      </c>
      <c r="K90" s="16">
        <f t="shared" si="6"/>
        <v>43</v>
      </c>
      <c r="L90" s="6">
        <f t="shared" si="7"/>
        <v>8.1399999999831607E-4</v>
      </c>
    </row>
    <row r="91" spans="1:12" s="3" customFormat="1" ht="15" customHeight="1" x14ac:dyDescent="0.25">
      <c r="A91" s="49" t="s">
        <v>44</v>
      </c>
      <c r="B91" s="52" t="s">
        <v>70</v>
      </c>
      <c r="C91" s="27" t="s">
        <v>16</v>
      </c>
      <c r="D91" s="28" t="s">
        <v>28</v>
      </c>
      <c r="E91" s="33">
        <v>234.79</v>
      </c>
      <c r="F91" s="30">
        <v>0</v>
      </c>
      <c r="G91" s="33">
        <v>234.79</v>
      </c>
      <c r="H91" s="5">
        <f t="shared" si="4"/>
        <v>334.07607200000001</v>
      </c>
      <c r="I91" s="20">
        <f t="shared" si="5"/>
        <v>334.08</v>
      </c>
      <c r="J91" s="16">
        <v>0</v>
      </c>
      <c r="K91" s="16">
        <f t="shared" si="6"/>
        <v>334.08</v>
      </c>
      <c r="L91" s="6">
        <f t="shared" si="7"/>
        <v>3.9279999999735082E-3</v>
      </c>
    </row>
    <row r="92" spans="1:12" s="3" customFormat="1" x14ac:dyDescent="0.25">
      <c r="A92" s="50"/>
      <c r="B92" s="53"/>
      <c r="C92" s="32" t="s">
        <v>17</v>
      </c>
      <c r="D92" s="28" t="s">
        <v>28</v>
      </c>
      <c r="E92" s="33">
        <v>124.73</v>
      </c>
      <c r="F92" s="30">
        <v>0</v>
      </c>
      <c r="G92" s="33">
        <v>124.73</v>
      </c>
      <c r="H92" s="5">
        <f t="shared" si="4"/>
        <v>177.47480100000001</v>
      </c>
      <c r="I92" s="20">
        <f t="shared" si="5"/>
        <v>177.47</v>
      </c>
      <c r="J92" s="16">
        <v>0</v>
      </c>
      <c r="K92" s="16">
        <f t="shared" si="6"/>
        <v>177.47</v>
      </c>
      <c r="L92" s="6">
        <f t="shared" si="7"/>
        <v>-4.8010000000147102E-3</v>
      </c>
    </row>
    <row r="93" spans="1:12" s="3" customFormat="1" x14ac:dyDescent="0.25">
      <c r="A93" s="50"/>
      <c r="B93" s="53"/>
      <c r="C93" s="32" t="s">
        <v>18</v>
      </c>
      <c r="D93" s="28" t="s">
        <v>28</v>
      </c>
      <c r="E93" s="33">
        <v>88.05</v>
      </c>
      <c r="F93" s="30">
        <v>0</v>
      </c>
      <c r="G93" s="33">
        <v>88.05</v>
      </c>
      <c r="H93" s="5">
        <f t="shared" si="4"/>
        <v>125.283863</v>
      </c>
      <c r="I93" s="20">
        <f t="shared" si="5"/>
        <v>125.28</v>
      </c>
      <c r="J93" s="16">
        <v>0</v>
      </c>
      <c r="K93" s="16">
        <f t="shared" si="6"/>
        <v>125.28</v>
      </c>
      <c r="L93" s="6">
        <f t="shared" si="7"/>
        <v>-3.8629999999955089E-3</v>
      </c>
    </row>
    <row r="94" spans="1:12" s="3" customFormat="1" x14ac:dyDescent="0.25">
      <c r="A94" s="50"/>
      <c r="B94" s="53"/>
      <c r="C94" s="32" t="s">
        <v>19</v>
      </c>
      <c r="D94" s="28" t="s">
        <v>28</v>
      </c>
      <c r="E94" s="33">
        <v>69.709999999999994</v>
      </c>
      <c r="F94" s="30">
        <v>0</v>
      </c>
      <c r="G94" s="33">
        <v>69.709999999999994</v>
      </c>
      <c r="H94" s="5">
        <f t="shared" si="4"/>
        <v>99.188394000000002</v>
      </c>
      <c r="I94" s="20">
        <f t="shared" si="5"/>
        <v>99.19</v>
      </c>
      <c r="J94" s="16">
        <v>0</v>
      </c>
      <c r="K94" s="16">
        <f t="shared" si="6"/>
        <v>99.19</v>
      </c>
      <c r="L94" s="6">
        <f t="shared" si="7"/>
        <v>1.6059999999953334E-3</v>
      </c>
    </row>
    <row r="95" spans="1:12" s="3" customFormat="1" x14ac:dyDescent="0.25">
      <c r="A95" s="50"/>
      <c r="B95" s="53"/>
      <c r="C95" s="32" t="s">
        <v>20</v>
      </c>
      <c r="D95" s="28" t="s">
        <v>28</v>
      </c>
      <c r="E95" s="33">
        <v>58.7</v>
      </c>
      <c r="F95" s="30">
        <v>0</v>
      </c>
      <c r="G95" s="33">
        <v>58.7</v>
      </c>
      <c r="H95" s="5">
        <f t="shared" si="4"/>
        <v>83.522575000000003</v>
      </c>
      <c r="I95" s="20">
        <f t="shared" si="5"/>
        <v>83.52</v>
      </c>
      <c r="J95" s="16">
        <v>0</v>
      </c>
      <c r="K95" s="16">
        <f t="shared" si="6"/>
        <v>83.52</v>
      </c>
      <c r="L95" s="6">
        <f t="shared" si="7"/>
        <v>-2.5750000000073214E-3</v>
      </c>
    </row>
    <row r="96" spans="1:12" s="3" customFormat="1" x14ac:dyDescent="0.25">
      <c r="A96" s="50"/>
      <c r="B96" s="53"/>
      <c r="C96" s="32" t="s">
        <v>21</v>
      </c>
      <c r="D96" s="28" t="s">
        <v>28</v>
      </c>
      <c r="E96" s="33">
        <v>51.36</v>
      </c>
      <c r="F96" s="30">
        <v>0</v>
      </c>
      <c r="G96" s="33">
        <v>51.36</v>
      </c>
      <c r="H96" s="5">
        <f t="shared" si="4"/>
        <v>73.078695999999994</v>
      </c>
      <c r="I96" s="20">
        <f t="shared" si="5"/>
        <v>73.08</v>
      </c>
      <c r="J96" s="16">
        <v>0</v>
      </c>
      <c r="K96" s="16">
        <f t="shared" si="6"/>
        <v>73.08</v>
      </c>
      <c r="L96" s="6">
        <f t="shared" si="7"/>
        <v>1.3040000000046348E-3</v>
      </c>
    </row>
    <row r="97" spans="1:12" s="3" customFormat="1" x14ac:dyDescent="0.25">
      <c r="A97" s="50"/>
      <c r="B97" s="53"/>
      <c r="C97" s="32" t="s">
        <v>22</v>
      </c>
      <c r="D97" s="28" t="s">
        <v>28</v>
      </c>
      <c r="E97" s="33">
        <v>46.12</v>
      </c>
      <c r="F97" s="30">
        <v>0</v>
      </c>
      <c r="G97" s="33">
        <v>46.12</v>
      </c>
      <c r="H97" s="5">
        <f t="shared" si="4"/>
        <v>65.622848000000005</v>
      </c>
      <c r="I97" s="20">
        <f t="shared" si="5"/>
        <v>65.62</v>
      </c>
      <c r="J97" s="16">
        <v>0</v>
      </c>
      <c r="K97" s="16">
        <f t="shared" si="6"/>
        <v>65.62</v>
      </c>
      <c r="L97" s="6">
        <f t="shared" si="7"/>
        <v>-2.8480000000001837E-3</v>
      </c>
    </row>
    <row r="98" spans="1:12" s="3" customFormat="1" x14ac:dyDescent="0.25">
      <c r="A98" s="50"/>
      <c r="B98" s="53"/>
      <c r="C98" s="32" t="s">
        <v>23</v>
      </c>
      <c r="D98" s="28" t="s">
        <v>28</v>
      </c>
      <c r="E98" s="33">
        <v>42.19</v>
      </c>
      <c r="F98" s="30">
        <v>0</v>
      </c>
      <c r="G98" s="33">
        <v>42.19</v>
      </c>
      <c r="H98" s="5">
        <f t="shared" si="4"/>
        <v>60.030962000000002</v>
      </c>
      <c r="I98" s="20">
        <f t="shared" si="5"/>
        <v>60.03</v>
      </c>
      <c r="J98" s="16">
        <v>0</v>
      </c>
      <c r="K98" s="16">
        <f t="shared" si="6"/>
        <v>60.03</v>
      </c>
      <c r="L98" s="6">
        <f t="shared" si="7"/>
        <v>-9.6200000000123964E-4</v>
      </c>
    </row>
    <row r="99" spans="1:12" s="3" customFormat="1" x14ac:dyDescent="0.25">
      <c r="A99" s="50"/>
      <c r="B99" s="53"/>
      <c r="C99" s="32" t="s">
        <v>24</v>
      </c>
      <c r="D99" s="28" t="s">
        <v>28</v>
      </c>
      <c r="E99" s="33">
        <v>39.14</v>
      </c>
      <c r="F99" s="30">
        <v>0</v>
      </c>
      <c r="G99" s="33">
        <v>39.14</v>
      </c>
      <c r="H99" s="5">
        <f t="shared" si="4"/>
        <v>55.691203000000002</v>
      </c>
      <c r="I99" s="20">
        <f t="shared" si="5"/>
        <v>55.69</v>
      </c>
      <c r="J99" s="16">
        <v>0</v>
      </c>
      <c r="K99" s="16">
        <f t="shared" si="6"/>
        <v>55.69</v>
      </c>
      <c r="L99" s="6">
        <f t="shared" si="7"/>
        <v>-1.2030000000038399E-3</v>
      </c>
    </row>
    <row r="100" spans="1:12" s="3" customFormat="1" x14ac:dyDescent="0.25">
      <c r="A100" s="50"/>
      <c r="B100" s="53"/>
      <c r="C100" s="32" t="s">
        <v>25</v>
      </c>
      <c r="D100" s="28" t="s">
        <v>28</v>
      </c>
      <c r="E100" s="33">
        <v>36.69</v>
      </c>
      <c r="F100" s="30">
        <v>0</v>
      </c>
      <c r="G100" s="33">
        <v>36.69</v>
      </c>
      <c r="H100" s="5">
        <f t="shared" si="4"/>
        <v>52.205167000000003</v>
      </c>
      <c r="I100" s="20">
        <f t="shared" si="5"/>
        <v>52.21</v>
      </c>
      <c r="J100" s="16">
        <v>0</v>
      </c>
      <c r="K100" s="16">
        <f t="shared" si="6"/>
        <v>52.21</v>
      </c>
      <c r="L100" s="6">
        <f t="shared" si="7"/>
        <v>4.8329999999978668E-3</v>
      </c>
    </row>
    <row r="101" spans="1:12" s="3" customFormat="1" x14ac:dyDescent="0.25">
      <c r="A101" s="50"/>
      <c r="B101" s="53"/>
      <c r="C101" s="32" t="s">
        <v>26</v>
      </c>
      <c r="D101" s="28" t="s">
        <v>28</v>
      </c>
      <c r="E101" s="33">
        <v>34.69</v>
      </c>
      <c r="F101" s="30">
        <v>0</v>
      </c>
      <c r="G101" s="33">
        <v>34.69</v>
      </c>
      <c r="H101" s="5">
        <f t="shared" si="4"/>
        <v>49.359423</v>
      </c>
      <c r="I101" s="20">
        <f t="shared" si="5"/>
        <v>49.36</v>
      </c>
      <c r="J101" s="16">
        <v>0</v>
      </c>
      <c r="K101" s="16">
        <f t="shared" si="6"/>
        <v>49.36</v>
      </c>
      <c r="L101" s="6">
        <f t="shared" si="7"/>
        <v>5.7699999999982765E-4</v>
      </c>
    </row>
    <row r="102" spans="1:12" s="3" customFormat="1" x14ac:dyDescent="0.25">
      <c r="A102" s="51"/>
      <c r="B102" s="54"/>
      <c r="C102" s="32" t="s">
        <v>27</v>
      </c>
      <c r="D102" s="28" t="s">
        <v>28</v>
      </c>
      <c r="E102" s="33">
        <v>33.020000000000003</v>
      </c>
      <c r="F102" s="30">
        <v>0</v>
      </c>
      <c r="G102" s="33">
        <v>33.020000000000003</v>
      </c>
      <c r="H102" s="5">
        <f t="shared" si="4"/>
        <v>46.983226999999999</v>
      </c>
      <c r="I102" s="20">
        <f t="shared" si="5"/>
        <v>46.98</v>
      </c>
      <c r="J102" s="16">
        <v>0</v>
      </c>
      <c r="K102" s="16">
        <f t="shared" si="6"/>
        <v>46.98</v>
      </c>
      <c r="L102" s="6">
        <f t="shared" si="7"/>
        <v>-3.2270000000025334E-3</v>
      </c>
    </row>
    <row r="103" spans="1:12" s="3" customFormat="1" x14ac:dyDescent="0.25">
      <c r="A103" s="49" t="s">
        <v>45</v>
      </c>
      <c r="B103" s="59" t="s">
        <v>71</v>
      </c>
      <c r="C103" s="27" t="s">
        <v>16</v>
      </c>
      <c r="D103" s="28" t="s">
        <v>28</v>
      </c>
      <c r="E103" s="33">
        <v>235.49</v>
      </c>
      <c r="F103" s="30">
        <v>0</v>
      </c>
      <c r="G103" s="33">
        <v>235.49</v>
      </c>
      <c r="H103" s="5">
        <f t="shared" si="4"/>
        <v>335.07208300000002</v>
      </c>
      <c r="I103" s="20">
        <f t="shared" si="5"/>
        <v>335.07</v>
      </c>
      <c r="J103" s="16">
        <v>0</v>
      </c>
      <c r="K103" s="16">
        <f t="shared" si="6"/>
        <v>335.07</v>
      </c>
      <c r="L103" s="6">
        <f t="shared" si="7"/>
        <v>-2.0830000000273685E-3</v>
      </c>
    </row>
    <row r="104" spans="1:12" s="3" customFormat="1" x14ac:dyDescent="0.25">
      <c r="A104" s="50"/>
      <c r="B104" s="60"/>
      <c r="C104" s="32" t="s">
        <v>17</v>
      </c>
      <c r="D104" s="28" t="s">
        <v>28</v>
      </c>
      <c r="E104" s="33">
        <v>125.43</v>
      </c>
      <c r="F104" s="30">
        <v>0</v>
      </c>
      <c r="G104" s="33">
        <v>125.43</v>
      </c>
      <c r="H104" s="5">
        <f t="shared" si="4"/>
        <v>178.470811</v>
      </c>
      <c r="I104" s="20">
        <f t="shared" si="5"/>
        <v>178.47</v>
      </c>
      <c r="J104" s="16">
        <v>0</v>
      </c>
      <c r="K104" s="16">
        <f t="shared" si="6"/>
        <v>178.47</v>
      </c>
      <c r="L104" s="6">
        <f t="shared" si="7"/>
        <v>-8.1099999999878492E-4</v>
      </c>
    </row>
    <row r="105" spans="1:12" s="3" customFormat="1" x14ac:dyDescent="0.25">
      <c r="A105" s="50"/>
      <c r="B105" s="60"/>
      <c r="C105" s="32" t="s">
        <v>18</v>
      </c>
      <c r="D105" s="28" t="s">
        <v>28</v>
      </c>
      <c r="E105" s="33">
        <v>88.75</v>
      </c>
      <c r="F105" s="30">
        <v>0</v>
      </c>
      <c r="G105" s="33">
        <v>88.75</v>
      </c>
      <c r="H105" s="5">
        <f t="shared" si="4"/>
        <v>126.27987299999999</v>
      </c>
      <c r="I105" s="20">
        <f t="shared" si="5"/>
        <v>126.28</v>
      </c>
      <c r="J105" s="16">
        <v>0</v>
      </c>
      <c r="K105" s="16">
        <f t="shared" si="6"/>
        <v>126.28</v>
      </c>
      <c r="L105" s="6">
        <f t="shared" si="7"/>
        <v>1.2700000000620548E-4</v>
      </c>
    </row>
    <row r="106" spans="1:12" s="3" customFormat="1" x14ac:dyDescent="0.25">
      <c r="A106" s="50"/>
      <c r="B106" s="60"/>
      <c r="C106" s="32" t="s">
        <v>19</v>
      </c>
      <c r="D106" s="28" t="s">
        <v>28</v>
      </c>
      <c r="E106" s="33">
        <v>70.41</v>
      </c>
      <c r="F106" s="30">
        <v>0</v>
      </c>
      <c r="G106" s="33">
        <v>70.41</v>
      </c>
      <c r="H106" s="5">
        <f t="shared" si="4"/>
        <v>100.184404</v>
      </c>
      <c r="I106" s="20">
        <f t="shared" si="5"/>
        <v>100.18</v>
      </c>
      <c r="J106" s="16">
        <v>0</v>
      </c>
      <c r="K106" s="16">
        <f t="shared" si="6"/>
        <v>100.18</v>
      </c>
      <c r="L106" s="6">
        <f t="shared" si="7"/>
        <v>-4.4039999999938573E-3</v>
      </c>
    </row>
    <row r="107" spans="1:12" s="3" customFormat="1" x14ac:dyDescent="0.25">
      <c r="A107" s="50"/>
      <c r="B107" s="60"/>
      <c r="C107" s="32" t="s">
        <v>20</v>
      </c>
      <c r="D107" s="28" t="s">
        <v>28</v>
      </c>
      <c r="E107" s="33">
        <v>59.4</v>
      </c>
      <c r="F107" s="30">
        <v>0</v>
      </c>
      <c r="G107" s="33">
        <v>59.4</v>
      </c>
      <c r="H107" s="5">
        <f t="shared" ref="H107:H170" si="8">ROUND(E107/0.702804,6)</f>
        <v>84.518585999999999</v>
      </c>
      <c r="I107" s="20">
        <f t="shared" ref="I107:I170" si="9">ROUND(E107/0.702804,2)</f>
        <v>84.52</v>
      </c>
      <c r="J107" s="16">
        <v>0</v>
      </c>
      <c r="K107" s="16">
        <f t="shared" ref="K107:K170" si="10">I107+J107</f>
        <v>84.52</v>
      </c>
      <c r="L107" s="6">
        <f t="shared" si="7"/>
        <v>1.4139999999969177E-3</v>
      </c>
    </row>
    <row r="108" spans="1:12" s="3" customFormat="1" x14ac:dyDescent="0.25">
      <c r="A108" s="50"/>
      <c r="B108" s="60"/>
      <c r="C108" s="32" t="s">
        <v>21</v>
      </c>
      <c r="D108" s="28" t="s">
        <v>28</v>
      </c>
      <c r="E108" s="33">
        <v>52.06</v>
      </c>
      <c r="F108" s="30">
        <v>0</v>
      </c>
      <c r="G108" s="33">
        <v>52.06</v>
      </c>
      <c r="H108" s="5">
        <f t="shared" si="8"/>
        <v>74.074706000000006</v>
      </c>
      <c r="I108" s="20">
        <f t="shared" si="9"/>
        <v>74.069999999999993</v>
      </c>
      <c r="J108" s="16">
        <v>0</v>
      </c>
      <c r="K108" s="16">
        <f t="shared" si="10"/>
        <v>74.069999999999993</v>
      </c>
      <c r="L108" s="6">
        <f t="shared" si="7"/>
        <v>-4.7060000000129776E-3</v>
      </c>
    </row>
    <row r="109" spans="1:12" s="3" customFormat="1" x14ac:dyDescent="0.25">
      <c r="A109" s="50"/>
      <c r="B109" s="60"/>
      <c r="C109" s="32" t="s">
        <v>22</v>
      </c>
      <c r="D109" s="28" t="s">
        <v>28</v>
      </c>
      <c r="E109" s="33">
        <v>46.82</v>
      </c>
      <c r="F109" s="30">
        <v>0</v>
      </c>
      <c r="G109" s="33">
        <v>46.82</v>
      </c>
      <c r="H109" s="5">
        <f t="shared" si="8"/>
        <v>66.618858000000003</v>
      </c>
      <c r="I109" s="20">
        <f t="shared" si="9"/>
        <v>66.62</v>
      </c>
      <c r="J109" s="16">
        <v>0</v>
      </c>
      <c r="K109" s="16">
        <f t="shared" si="10"/>
        <v>66.62</v>
      </c>
      <c r="L109" s="6">
        <f t="shared" si="7"/>
        <v>1.1420000000015307E-3</v>
      </c>
    </row>
    <row r="110" spans="1:12" s="3" customFormat="1" x14ac:dyDescent="0.25">
      <c r="A110" s="50"/>
      <c r="B110" s="60"/>
      <c r="C110" s="32" t="s">
        <v>23</v>
      </c>
      <c r="D110" s="28" t="s">
        <v>28</v>
      </c>
      <c r="E110" s="33">
        <v>42.89</v>
      </c>
      <c r="F110" s="30">
        <v>0</v>
      </c>
      <c r="G110" s="33">
        <v>42.89</v>
      </c>
      <c r="H110" s="5">
        <f t="shared" si="8"/>
        <v>61.026972000000001</v>
      </c>
      <c r="I110" s="20">
        <f t="shared" si="9"/>
        <v>61.03</v>
      </c>
      <c r="J110" s="16">
        <v>0</v>
      </c>
      <c r="K110" s="16">
        <f t="shared" si="10"/>
        <v>61.03</v>
      </c>
      <c r="L110" s="6">
        <f t="shared" si="7"/>
        <v>3.0280000000004748E-3</v>
      </c>
    </row>
    <row r="111" spans="1:12" s="3" customFormat="1" x14ac:dyDescent="0.25">
      <c r="A111" s="50"/>
      <c r="B111" s="60"/>
      <c r="C111" s="32" t="s">
        <v>24</v>
      </c>
      <c r="D111" s="28" t="s">
        <v>28</v>
      </c>
      <c r="E111" s="33">
        <v>39.840000000000003</v>
      </c>
      <c r="F111" s="30">
        <v>0</v>
      </c>
      <c r="G111" s="33">
        <v>39.840000000000003</v>
      </c>
      <c r="H111" s="5">
        <f t="shared" si="8"/>
        <v>56.687213</v>
      </c>
      <c r="I111" s="20">
        <f t="shared" si="9"/>
        <v>56.69</v>
      </c>
      <c r="J111" s="16">
        <v>0</v>
      </c>
      <c r="K111" s="16">
        <f t="shared" si="10"/>
        <v>56.69</v>
      </c>
      <c r="L111" s="6">
        <f t="shared" si="7"/>
        <v>2.7869999999978745E-3</v>
      </c>
    </row>
    <row r="112" spans="1:12" s="3" customFormat="1" x14ac:dyDescent="0.25">
      <c r="A112" s="50"/>
      <c r="B112" s="60"/>
      <c r="C112" s="32" t="s">
        <v>25</v>
      </c>
      <c r="D112" s="28" t="s">
        <v>28</v>
      </c>
      <c r="E112" s="33">
        <v>37.39</v>
      </c>
      <c r="F112" s="30">
        <v>0</v>
      </c>
      <c r="G112" s="33">
        <v>37.39</v>
      </c>
      <c r="H112" s="5">
        <f t="shared" si="8"/>
        <v>53.201177000000001</v>
      </c>
      <c r="I112" s="20">
        <f t="shared" si="9"/>
        <v>53.2</v>
      </c>
      <c r="J112" s="16">
        <v>0</v>
      </c>
      <c r="K112" s="16">
        <f t="shared" si="10"/>
        <v>53.2</v>
      </c>
      <c r="L112" s="6">
        <f t="shared" si="7"/>
        <v>-1.1769999999984293E-3</v>
      </c>
    </row>
    <row r="113" spans="1:12" s="3" customFormat="1" x14ac:dyDescent="0.25">
      <c r="A113" s="50"/>
      <c r="B113" s="60"/>
      <c r="C113" s="32" t="s">
        <v>26</v>
      </c>
      <c r="D113" s="28" t="s">
        <v>28</v>
      </c>
      <c r="E113" s="33">
        <v>35.39</v>
      </c>
      <c r="F113" s="30">
        <v>0</v>
      </c>
      <c r="G113" s="33">
        <v>35.39</v>
      </c>
      <c r="H113" s="5">
        <f t="shared" si="8"/>
        <v>50.355432999999998</v>
      </c>
      <c r="I113" s="20">
        <f t="shared" si="9"/>
        <v>50.36</v>
      </c>
      <c r="J113" s="16">
        <v>0</v>
      </c>
      <c r="K113" s="16">
        <f t="shared" si="10"/>
        <v>50.36</v>
      </c>
      <c r="L113" s="6">
        <f t="shared" si="7"/>
        <v>4.567000000001542E-3</v>
      </c>
    </row>
    <row r="114" spans="1:12" s="3" customFormat="1" x14ac:dyDescent="0.25">
      <c r="A114" s="51"/>
      <c r="B114" s="61"/>
      <c r="C114" s="32" t="s">
        <v>27</v>
      </c>
      <c r="D114" s="28" t="s">
        <v>28</v>
      </c>
      <c r="E114" s="33">
        <v>33.72</v>
      </c>
      <c r="F114" s="30">
        <v>0</v>
      </c>
      <c r="G114" s="33">
        <v>33.72</v>
      </c>
      <c r="H114" s="5">
        <f t="shared" si="8"/>
        <v>47.979236999999998</v>
      </c>
      <c r="I114" s="20">
        <f t="shared" si="9"/>
        <v>47.98</v>
      </c>
      <c r="J114" s="16">
        <v>0</v>
      </c>
      <c r="K114" s="16">
        <f t="shared" si="10"/>
        <v>47.98</v>
      </c>
      <c r="L114" s="6">
        <f t="shared" si="7"/>
        <v>7.62999999999181E-4</v>
      </c>
    </row>
    <row r="115" spans="1:12" s="3" customFormat="1" x14ac:dyDescent="0.25">
      <c r="A115" s="49" t="s">
        <v>46</v>
      </c>
      <c r="B115" s="59" t="s">
        <v>72</v>
      </c>
      <c r="C115" s="27" t="s">
        <v>16</v>
      </c>
      <c r="D115" s="28" t="s">
        <v>28</v>
      </c>
      <c r="E115" s="33">
        <v>250.99</v>
      </c>
      <c r="F115" s="30">
        <v>0</v>
      </c>
      <c r="G115" s="33">
        <v>250.99</v>
      </c>
      <c r="H115" s="5">
        <f t="shared" si="8"/>
        <v>357.12659600000001</v>
      </c>
      <c r="I115" s="20">
        <f t="shared" si="9"/>
        <v>357.13</v>
      </c>
      <c r="J115" s="16">
        <v>0</v>
      </c>
      <c r="K115" s="16">
        <f t="shared" si="10"/>
        <v>357.13</v>
      </c>
      <c r="L115" s="6">
        <f t="shared" si="7"/>
        <v>3.4039999999890824E-3</v>
      </c>
    </row>
    <row r="116" spans="1:12" s="3" customFormat="1" x14ac:dyDescent="0.25">
      <c r="A116" s="50"/>
      <c r="B116" s="60"/>
      <c r="C116" s="32" t="s">
        <v>17</v>
      </c>
      <c r="D116" s="28" t="s">
        <v>28</v>
      </c>
      <c r="E116" s="33">
        <v>140.93</v>
      </c>
      <c r="F116" s="30">
        <v>0</v>
      </c>
      <c r="G116" s="33">
        <v>140.93</v>
      </c>
      <c r="H116" s="5">
        <f t="shared" si="8"/>
        <v>200.52532400000001</v>
      </c>
      <c r="I116" s="20">
        <f t="shared" si="9"/>
        <v>200.53</v>
      </c>
      <c r="J116" s="16">
        <v>0</v>
      </c>
      <c r="K116" s="16">
        <f t="shared" si="10"/>
        <v>200.53</v>
      </c>
      <c r="L116" s="6">
        <f t="shared" si="7"/>
        <v>4.6759999999892443E-3</v>
      </c>
    </row>
    <row r="117" spans="1:12" s="3" customFormat="1" x14ac:dyDescent="0.25">
      <c r="A117" s="50"/>
      <c r="B117" s="60"/>
      <c r="C117" s="32" t="s">
        <v>18</v>
      </c>
      <c r="D117" s="28" t="s">
        <v>28</v>
      </c>
      <c r="E117" s="33">
        <v>104.25</v>
      </c>
      <c r="F117" s="30">
        <v>0</v>
      </c>
      <c r="G117" s="33">
        <v>104.25</v>
      </c>
      <c r="H117" s="5">
        <f t="shared" si="8"/>
        <v>148.33438599999999</v>
      </c>
      <c r="I117" s="20">
        <f t="shared" si="9"/>
        <v>148.33000000000001</v>
      </c>
      <c r="J117" s="16">
        <v>0</v>
      </c>
      <c r="K117" s="16">
        <f t="shared" si="10"/>
        <v>148.33000000000001</v>
      </c>
      <c r="L117" s="6">
        <f t="shared" si="7"/>
        <v>-4.3859999999824595E-3</v>
      </c>
    </row>
    <row r="118" spans="1:12" s="3" customFormat="1" x14ac:dyDescent="0.25">
      <c r="A118" s="50"/>
      <c r="B118" s="60"/>
      <c r="C118" s="32" t="s">
        <v>19</v>
      </c>
      <c r="D118" s="28" t="s">
        <v>28</v>
      </c>
      <c r="E118" s="33">
        <v>85.91</v>
      </c>
      <c r="F118" s="30">
        <v>0</v>
      </c>
      <c r="G118" s="33">
        <v>85.91</v>
      </c>
      <c r="H118" s="5">
        <f t="shared" si="8"/>
        <v>122.238917</v>
      </c>
      <c r="I118" s="20">
        <f t="shared" si="9"/>
        <v>122.24</v>
      </c>
      <c r="J118" s="16">
        <v>0</v>
      </c>
      <c r="K118" s="16">
        <f t="shared" si="10"/>
        <v>122.24</v>
      </c>
      <c r="L118" s="6">
        <f t="shared" si="7"/>
        <v>1.082999999994172E-3</v>
      </c>
    </row>
    <row r="119" spans="1:12" s="3" customFormat="1" x14ac:dyDescent="0.25">
      <c r="A119" s="50"/>
      <c r="B119" s="60"/>
      <c r="C119" s="32" t="s">
        <v>20</v>
      </c>
      <c r="D119" s="28" t="s">
        <v>28</v>
      </c>
      <c r="E119" s="33">
        <v>74.900000000000006</v>
      </c>
      <c r="F119" s="30">
        <v>0</v>
      </c>
      <c r="G119" s="33">
        <v>74.900000000000006</v>
      </c>
      <c r="H119" s="5">
        <f t="shared" si="8"/>
        <v>106.573099</v>
      </c>
      <c r="I119" s="20">
        <f t="shared" si="9"/>
        <v>106.57</v>
      </c>
      <c r="J119" s="16">
        <v>0</v>
      </c>
      <c r="K119" s="16">
        <f t="shared" si="10"/>
        <v>106.57</v>
      </c>
      <c r="L119" s="6">
        <f t="shared" si="7"/>
        <v>-3.0990000000059581E-3</v>
      </c>
    </row>
    <row r="120" spans="1:12" s="3" customFormat="1" x14ac:dyDescent="0.25">
      <c r="A120" s="50"/>
      <c r="B120" s="60"/>
      <c r="C120" s="32" t="s">
        <v>21</v>
      </c>
      <c r="D120" s="28" t="s">
        <v>28</v>
      </c>
      <c r="E120" s="33">
        <v>67.56</v>
      </c>
      <c r="F120" s="30">
        <v>0</v>
      </c>
      <c r="G120" s="33">
        <v>67.56</v>
      </c>
      <c r="H120" s="5">
        <f t="shared" si="8"/>
        <v>96.129220000000004</v>
      </c>
      <c r="I120" s="20">
        <f t="shared" si="9"/>
        <v>96.13</v>
      </c>
      <c r="J120" s="16">
        <v>0</v>
      </c>
      <c r="K120" s="16">
        <f t="shared" si="10"/>
        <v>96.13</v>
      </c>
      <c r="L120" s="6">
        <f t="shared" si="7"/>
        <v>7.7999999999178726E-4</v>
      </c>
    </row>
    <row r="121" spans="1:12" s="3" customFormat="1" x14ac:dyDescent="0.25">
      <c r="A121" s="50"/>
      <c r="B121" s="60"/>
      <c r="C121" s="32" t="s">
        <v>22</v>
      </c>
      <c r="D121" s="28" t="s">
        <v>28</v>
      </c>
      <c r="E121" s="33">
        <v>62.32</v>
      </c>
      <c r="F121" s="30">
        <v>0</v>
      </c>
      <c r="G121" s="33">
        <v>62.32</v>
      </c>
      <c r="H121" s="5">
        <f t="shared" si="8"/>
        <v>88.673371000000003</v>
      </c>
      <c r="I121" s="20">
        <f t="shared" si="9"/>
        <v>88.67</v>
      </c>
      <c r="J121" s="16">
        <v>0</v>
      </c>
      <c r="K121" s="16">
        <f t="shared" si="10"/>
        <v>88.67</v>
      </c>
      <c r="L121" s="6">
        <f t="shared" si="7"/>
        <v>-3.3710000000013451E-3</v>
      </c>
    </row>
    <row r="122" spans="1:12" s="3" customFormat="1" x14ac:dyDescent="0.25">
      <c r="A122" s="50"/>
      <c r="B122" s="60"/>
      <c r="C122" s="32" t="s">
        <v>23</v>
      </c>
      <c r="D122" s="28" t="s">
        <v>28</v>
      </c>
      <c r="E122" s="33">
        <v>58.39</v>
      </c>
      <c r="F122" s="30">
        <v>0</v>
      </c>
      <c r="G122" s="33">
        <v>58.39</v>
      </c>
      <c r="H122" s="5">
        <f t="shared" si="8"/>
        <v>83.081485000000001</v>
      </c>
      <c r="I122" s="20">
        <f t="shared" si="9"/>
        <v>83.08</v>
      </c>
      <c r="J122" s="16">
        <v>0</v>
      </c>
      <c r="K122" s="16">
        <f t="shared" si="10"/>
        <v>83.08</v>
      </c>
      <c r="L122" s="6">
        <f t="shared" si="7"/>
        <v>-1.4850000000024011E-3</v>
      </c>
    </row>
    <row r="123" spans="1:12" s="3" customFormat="1" x14ac:dyDescent="0.25">
      <c r="A123" s="50"/>
      <c r="B123" s="60"/>
      <c r="C123" s="32" t="s">
        <v>24</v>
      </c>
      <c r="D123" s="28" t="s">
        <v>28</v>
      </c>
      <c r="E123" s="33">
        <v>55.34</v>
      </c>
      <c r="F123" s="30">
        <v>0</v>
      </c>
      <c r="G123" s="33">
        <v>55.34</v>
      </c>
      <c r="H123" s="5">
        <f t="shared" si="8"/>
        <v>78.741726</v>
      </c>
      <c r="I123" s="20">
        <f t="shared" si="9"/>
        <v>78.739999999999995</v>
      </c>
      <c r="J123" s="16">
        <v>0</v>
      </c>
      <c r="K123" s="16">
        <f t="shared" si="10"/>
        <v>78.739999999999995</v>
      </c>
      <c r="L123" s="6">
        <f t="shared" si="7"/>
        <v>-1.7260000000050013E-3</v>
      </c>
    </row>
    <row r="124" spans="1:12" s="3" customFormat="1" x14ac:dyDescent="0.25">
      <c r="A124" s="50"/>
      <c r="B124" s="60"/>
      <c r="C124" s="32" t="s">
        <v>25</v>
      </c>
      <c r="D124" s="28" t="s">
        <v>28</v>
      </c>
      <c r="E124" s="33">
        <v>52.89</v>
      </c>
      <c r="F124" s="30">
        <v>0</v>
      </c>
      <c r="G124" s="33">
        <v>52.89</v>
      </c>
      <c r="H124" s="5">
        <f t="shared" si="8"/>
        <v>75.255690000000001</v>
      </c>
      <c r="I124" s="20">
        <f t="shared" si="9"/>
        <v>75.260000000000005</v>
      </c>
      <c r="J124" s="16">
        <v>0</v>
      </c>
      <c r="K124" s="16">
        <f t="shared" si="10"/>
        <v>75.260000000000005</v>
      </c>
      <c r="L124" s="6">
        <f t="shared" si="7"/>
        <v>4.3100000000038108E-3</v>
      </c>
    </row>
    <row r="125" spans="1:12" s="3" customFormat="1" x14ac:dyDescent="0.25">
      <c r="A125" s="50"/>
      <c r="B125" s="60"/>
      <c r="C125" s="32" t="s">
        <v>26</v>
      </c>
      <c r="D125" s="28" t="s">
        <v>28</v>
      </c>
      <c r="E125" s="33">
        <v>50.89</v>
      </c>
      <c r="F125" s="30">
        <v>0</v>
      </c>
      <c r="G125" s="33">
        <v>50.89</v>
      </c>
      <c r="H125" s="5">
        <f t="shared" si="8"/>
        <v>72.409946000000005</v>
      </c>
      <c r="I125" s="20">
        <f t="shared" si="9"/>
        <v>72.41</v>
      </c>
      <c r="J125" s="16">
        <v>0</v>
      </c>
      <c r="K125" s="16">
        <f t="shared" si="10"/>
        <v>72.41</v>
      </c>
      <c r="L125" s="6">
        <f t="shared" si="7"/>
        <v>5.3999999991560799E-5</v>
      </c>
    </row>
    <row r="126" spans="1:12" s="3" customFormat="1" x14ac:dyDescent="0.25">
      <c r="A126" s="51"/>
      <c r="B126" s="61"/>
      <c r="C126" s="32" t="s">
        <v>27</v>
      </c>
      <c r="D126" s="28" t="s">
        <v>28</v>
      </c>
      <c r="E126" s="33">
        <v>49.22</v>
      </c>
      <c r="F126" s="30">
        <v>0</v>
      </c>
      <c r="G126" s="33">
        <v>49.22</v>
      </c>
      <c r="H126" s="5">
        <f t="shared" si="8"/>
        <v>70.033750999999995</v>
      </c>
      <c r="I126" s="20">
        <f t="shared" si="9"/>
        <v>70.03</v>
      </c>
      <c r="J126" s="16">
        <v>0</v>
      </c>
      <c r="K126" s="16">
        <f t="shared" si="10"/>
        <v>70.03</v>
      </c>
      <c r="L126" s="6">
        <f t="shared" si="7"/>
        <v>-3.7509999999940646E-3</v>
      </c>
    </row>
    <row r="127" spans="1:12" s="3" customFormat="1" x14ac:dyDescent="0.25">
      <c r="A127" s="49" t="s">
        <v>47</v>
      </c>
      <c r="B127" s="59" t="s">
        <v>73</v>
      </c>
      <c r="C127" s="27" t="s">
        <v>16</v>
      </c>
      <c r="D127" s="28" t="s">
        <v>28</v>
      </c>
      <c r="E127" s="33">
        <v>234.09</v>
      </c>
      <c r="F127" s="30">
        <v>0</v>
      </c>
      <c r="G127" s="33">
        <v>234.09</v>
      </c>
      <c r="H127" s="5">
        <f t="shared" si="8"/>
        <v>333.080062</v>
      </c>
      <c r="I127" s="20">
        <f t="shared" si="9"/>
        <v>333.08</v>
      </c>
      <c r="J127" s="16">
        <v>0</v>
      </c>
      <c r="K127" s="16">
        <f t="shared" si="10"/>
        <v>333.08</v>
      </c>
      <c r="L127" s="6">
        <f t="shared" si="7"/>
        <v>-6.2000000013995304E-5</v>
      </c>
    </row>
    <row r="128" spans="1:12" s="3" customFormat="1" x14ac:dyDescent="0.25">
      <c r="A128" s="50"/>
      <c r="B128" s="60"/>
      <c r="C128" s="32" t="s">
        <v>17</v>
      </c>
      <c r="D128" s="28" t="s">
        <v>28</v>
      </c>
      <c r="E128" s="33">
        <v>124.03</v>
      </c>
      <c r="F128" s="30">
        <v>0</v>
      </c>
      <c r="G128" s="33">
        <v>124.03</v>
      </c>
      <c r="H128" s="5">
        <f t="shared" si="8"/>
        <v>176.478791</v>
      </c>
      <c r="I128" s="20">
        <f t="shared" si="9"/>
        <v>176.48</v>
      </c>
      <c r="J128" s="16">
        <v>0</v>
      </c>
      <c r="K128" s="16">
        <f t="shared" si="10"/>
        <v>176.48</v>
      </c>
      <c r="L128" s="6">
        <f t="shared" si="7"/>
        <v>1.2089999999886913E-3</v>
      </c>
    </row>
    <row r="129" spans="1:12" s="3" customFormat="1" x14ac:dyDescent="0.25">
      <c r="A129" s="50"/>
      <c r="B129" s="60"/>
      <c r="C129" s="32" t="s">
        <v>18</v>
      </c>
      <c r="D129" s="28" t="s">
        <v>28</v>
      </c>
      <c r="E129" s="33">
        <v>87.35</v>
      </c>
      <c r="F129" s="30">
        <v>0</v>
      </c>
      <c r="G129" s="33">
        <v>87.35</v>
      </c>
      <c r="H129" s="5">
        <f t="shared" si="8"/>
        <v>124.287853</v>
      </c>
      <c r="I129" s="20">
        <f t="shared" si="9"/>
        <v>124.29</v>
      </c>
      <c r="J129" s="16">
        <v>0</v>
      </c>
      <c r="K129" s="16">
        <f t="shared" si="10"/>
        <v>124.29</v>
      </c>
      <c r="L129" s="6">
        <f t="shared" si="7"/>
        <v>2.1470000000078926E-3</v>
      </c>
    </row>
    <row r="130" spans="1:12" s="3" customFormat="1" x14ac:dyDescent="0.25">
      <c r="A130" s="50"/>
      <c r="B130" s="60"/>
      <c r="C130" s="32" t="s">
        <v>19</v>
      </c>
      <c r="D130" s="28" t="s">
        <v>28</v>
      </c>
      <c r="E130" s="33">
        <v>69.010000000000005</v>
      </c>
      <c r="F130" s="30">
        <v>0</v>
      </c>
      <c r="G130" s="33">
        <v>69.010000000000005</v>
      </c>
      <c r="H130" s="5">
        <f t="shared" si="8"/>
        <v>98.192384000000004</v>
      </c>
      <c r="I130" s="20">
        <f t="shared" si="9"/>
        <v>98.19</v>
      </c>
      <c r="J130" s="16">
        <v>0</v>
      </c>
      <c r="K130" s="16">
        <f t="shared" si="10"/>
        <v>98.19</v>
      </c>
      <c r="L130" s="6">
        <f t="shared" si="7"/>
        <v>-2.384000000006381E-3</v>
      </c>
    </row>
    <row r="131" spans="1:12" s="3" customFormat="1" x14ac:dyDescent="0.25">
      <c r="A131" s="50"/>
      <c r="B131" s="60"/>
      <c r="C131" s="32" t="s">
        <v>20</v>
      </c>
      <c r="D131" s="28" t="s">
        <v>28</v>
      </c>
      <c r="E131" s="33">
        <v>58</v>
      </c>
      <c r="F131" s="30">
        <v>0</v>
      </c>
      <c r="G131" s="33">
        <v>58</v>
      </c>
      <c r="H131" s="5">
        <f t="shared" si="8"/>
        <v>82.526565000000005</v>
      </c>
      <c r="I131" s="20">
        <f t="shared" si="9"/>
        <v>82.53</v>
      </c>
      <c r="J131" s="16">
        <v>0</v>
      </c>
      <c r="K131" s="16">
        <f t="shared" si="10"/>
        <v>82.53</v>
      </c>
      <c r="L131" s="6">
        <f t="shared" si="7"/>
        <v>3.4349999999960801E-3</v>
      </c>
    </row>
    <row r="132" spans="1:12" s="3" customFormat="1" x14ac:dyDescent="0.25">
      <c r="A132" s="50"/>
      <c r="B132" s="60"/>
      <c r="C132" s="32" t="s">
        <v>21</v>
      </c>
      <c r="D132" s="28" t="s">
        <v>28</v>
      </c>
      <c r="E132" s="33">
        <v>50.66</v>
      </c>
      <c r="F132" s="30">
        <v>0</v>
      </c>
      <c r="G132" s="33">
        <v>50.66</v>
      </c>
      <c r="H132" s="5">
        <f t="shared" si="8"/>
        <v>72.082685999999995</v>
      </c>
      <c r="I132" s="20">
        <f t="shared" si="9"/>
        <v>72.08</v>
      </c>
      <c r="J132" s="16">
        <v>0</v>
      </c>
      <c r="K132" s="16">
        <f t="shared" si="10"/>
        <v>72.08</v>
      </c>
      <c r="L132" s="6">
        <f t="shared" si="7"/>
        <v>-2.6859999999970796E-3</v>
      </c>
    </row>
    <row r="133" spans="1:12" s="3" customFormat="1" x14ac:dyDescent="0.25">
      <c r="A133" s="50"/>
      <c r="B133" s="60"/>
      <c r="C133" s="32" t="s">
        <v>22</v>
      </c>
      <c r="D133" s="28" t="s">
        <v>28</v>
      </c>
      <c r="E133" s="33">
        <v>45.42</v>
      </c>
      <c r="F133" s="30">
        <v>0</v>
      </c>
      <c r="G133" s="33">
        <v>45.42</v>
      </c>
      <c r="H133" s="5">
        <f t="shared" si="8"/>
        <v>64.626838000000006</v>
      </c>
      <c r="I133" s="20">
        <f t="shared" si="9"/>
        <v>64.63</v>
      </c>
      <c r="J133" s="16">
        <v>0</v>
      </c>
      <c r="K133" s="16">
        <f t="shared" si="10"/>
        <v>64.63</v>
      </c>
      <c r="L133" s="6">
        <f t="shared" si="7"/>
        <v>3.1619999999890069E-3</v>
      </c>
    </row>
    <row r="134" spans="1:12" s="3" customFormat="1" x14ac:dyDescent="0.25">
      <c r="A134" s="50"/>
      <c r="B134" s="60"/>
      <c r="C134" s="32" t="s">
        <v>23</v>
      </c>
      <c r="D134" s="28" t="s">
        <v>28</v>
      </c>
      <c r="E134" s="33">
        <v>41.49</v>
      </c>
      <c r="F134" s="30">
        <v>0</v>
      </c>
      <c r="G134" s="33">
        <v>41.49</v>
      </c>
      <c r="H134" s="5">
        <f t="shared" si="8"/>
        <v>59.034951</v>
      </c>
      <c r="I134" s="20">
        <f t="shared" si="9"/>
        <v>59.03</v>
      </c>
      <c r="J134" s="16">
        <v>0</v>
      </c>
      <c r="K134" s="16">
        <f t="shared" si="10"/>
        <v>59.03</v>
      </c>
      <c r="L134" s="6">
        <f t="shared" si="7"/>
        <v>-4.9509999999983734E-3</v>
      </c>
    </row>
    <row r="135" spans="1:12" s="3" customFormat="1" x14ac:dyDescent="0.25">
      <c r="A135" s="50"/>
      <c r="B135" s="60"/>
      <c r="C135" s="32" t="s">
        <v>24</v>
      </c>
      <c r="D135" s="28" t="s">
        <v>28</v>
      </c>
      <c r="E135" s="33">
        <v>38.44</v>
      </c>
      <c r="F135" s="30">
        <v>0</v>
      </c>
      <c r="G135" s="33">
        <v>38.44</v>
      </c>
      <c r="H135" s="5">
        <f t="shared" si="8"/>
        <v>54.695191999999999</v>
      </c>
      <c r="I135" s="20">
        <f t="shared" si="9"/>
        <v>54.7</v>
      </c>
      <c r="J135" s="16">
        <v>0</v>
      </c>
      <c r="K135" s="16">
        <f t="shared" si="10"/>
        <v>54.7</v>
      </c>
      <c r="L135" s="6">
        <f t="shared" ref="L135:L198" si="11">I135-H135</f>
        <v>4.8080000000041423E-3</v>
      </c>
    </row>
    <row r="136" spans="1:12" s="3" customFormat="1" x14ac:dyDescent="0.25">
      <c r="A136" s="50"/>
      <c r="B136" s="60"/>
      <c r="C136" s="32" t="s">
        <v>25</v>
      </c>
      <c r="D136" s="28" t="s">
        <v>28</v>
      </c>
      <c r="E136" s="33">
        <v>35.99</v>
      </c>
      <c r="F136" s="30">
        <v>0</v>
      </c>
      <c r="G136" s="33">
        <v>35.99</v>
      </c>
      <c r="H136" s="5">
        <f t="shared" si="8"/>
        <v>51.209156</v>
      </c>
      <c r="I136" s="20">
        <f t="shared" si="9"/>
        <v>51.21</v>
      </c>
      <c r="J136" s="16">
        <v>0</v>
      </c>
      <c r="K136" s="16">
        <f t="shared" si="10"/>
        <v>51.21</v>
      </c>
      <c r="L136" s="6">
        <f t="shared" si="11"/>
        <v>8.4400000000073305E-4</v>
      </c>
    </row>
    <row r="137" spans="1:12" s="3" customFormat="1" x14ac:dyDescent="0.25">
      <c r="A137" s="50"/>
      <c r="B137" s="60"/>
      <c r="C137" s="32" t="s">
        <v>26</v>
      </c>
      <c r="D137" s="28" t="s">
        <v>28</v>
      </c>
      <c r="E137" s="33">
        <v>33.99</v>
      </c>
      <c r="F137" s="30">
        <v>0</v>
      </c>
      <c r="G137" s="33">
        <v>33.99</v>
      </c>
      <c r="H137" s="5">
        <f t="shared" si="8"/>
        <v>48.363413000000001</v>
      </c>
      <c r="I137" s="20">
        <f t="shared" si="9"/>
        <v>48.36</v>
      </c>
      <c r="J137" s="16">
        <v>0</v>
      </c>
      <c r="K137" s="16">
        <f t="shared" si="10"/>
        <v>48.36</v>
      </c>
      <c r="L137" s="6">
        <f t="shared" si="11"/>
        <v>-3.4130000000018867E-3</v>
      </c>
    </row>
    <row r="138" spans="1:12" s="3" customFormat="1" x14ac:dyDescent="0.25">
      <c r="A138" s="51"/>
      <c r="B138" s="61"/>
      <c r="C138" s="32" t="s">
        <v>27</v>
      </c>
      <c r="D138" s="28" t="s">
        <v>28</v>
      </c>
      <c r="E138" s="33">
        <v>32.32</v>
      </c>
      <c r="F138" s="30">
        <v>0</v>
      </c>
      <c r="G138" s="33">
        <v>32.32</v>
      </c>
      <c r="H138" s="5">
        <f t="shared" si="8"/>
        <v>45.987217000000001</v>
      </c>
      <c r="I138" s="20">
        <f t="shared" si="9"/>
        <v>45.99</v>
      </c>
      <c r="J138" s="16">
        <v>0</v>
      </c>
      <c r="K138" s="16">
        <f t="shared" si="10"/>
        <v>45.99</v>
      </c>
      <c r="L138" s="6">
        <f t="shared" si="11"/>
        <v>2.7830000000008681E-3</v>
      </c>
    </row>
    <row r="139" spans="1:12" s="3" customFormat="1" x14ac:dyDescent="0.25">
      <c r="A139" s="49" t="s">
        <v>48</v>
      </c>
      <c r="B139" s="59" t="s">
        <v>74</v>
      </c>
      <c r="C139" s="27" t="s">
        <v>16</v>
      </c>
      <c r="D139" s="28" t="s">
        <v>28</v>
      </c>
      <c r="E139" s="33">
        <v>239.29</v>
      </c>
      <c r="F139" s="30">
        <v>0</v>
      </c>
      <c r="G139" s="33">
        <v>239.29</v>
      </c>
      <c r="H139" s="5">
        <f t="shared" si="8"/>
        <v>340.478996</v>
      </c>
      <c r="I139" s="20">
        <f t="shared" si="9"/>
        <v>340.48</v>
      </c>
      <c r="J139" s="16">
        <v>0</v>
      </c>
      <c r="K139" s="16">
        <f t="shared" si="10"/>
        <v>340.48</v>
      </c>
      <c r="L139" s="6">
        <f t="shared" si="11"/>
        <v>1.0040000000230975E-3</v>
      </c>
    </row>
    <row r="140" spans="1:12" s="3" customFormat="1" x14ac:dyDescent="0.25">
      <c r="A140" s="50"/>
      <c r="B140" s="60"/>
      <c r="C140" s="32" t="s">
        <v>17</v>
      </c>
      <c r="D140" s="28" t="s">
        <v>28</v>
      </c>
      <c r="E140" s="33">
        <v>129.22999999999999</v>
      </c>
      <c r="F140" s="30">
        <v>0</v>
      </c>
      <c r="G140" s="33">
        <v>129.22999999999999</v>
      </c>
      <c r="H140" s="5">
        <f t="shared" si="8"/>
        <v>183.877724</v>
      </c>
      <c r="I140" s="20">
        <f t="shared" si="9"/>
        <v>183.88</v>
      </c>
      <c r="J140" s="16">
        <v>0</v>
      </c>
      <c r="K140" s="16">
        <f t="shared" si="10"/>
        <v>183.88</v>
      </c>
      <c r="L140" s="6">
        <f t="shared" si="11"/>
        <v>2.2759999999948377E-3</v>
      </c>
    </row>
    <row r="141" spans="1:12" s="3" customFormat="1" x14ac:dyDescent="0.25">
      <c r="A141" s="50"/>
      <c r="B141" s="60"/>
      <c r="C141" s="32" t="s">
        <v>18</v>
      </c>
      <c r="D141" s="28" t="s">
        <v>28</v>
      </c>
      <c r="E141" s="33">
        <v>92.55</v>
      </c>
      <c r="F141" s="30">
        <v>0</v>
      </c>
      <c r="G141" s="33">
        <v>92.55</v>
      </c>
      <c r="H141" s="5">
        <f t="shared" si="8"/>
        <v>131.68678600000001</v>
      </c>
      <c r="I141" s="20">
        <f t="shared" si="9"/>
        <v>131.69</v>
      </c>
      <c r="J141" s="16">
        <v>0</v>
      </c>
      <c r="K141" s="16">
        <f t="shared" si="10"/>
        <v>131.69</v>
      </c>
      <c r="L141" s="6">
        <f t="shared" si="11"/>
        <v>3.2139999999856173E-3</v>
      </c>
    </row>
    <row r="142" spans="1:12" s="3" customFormat="1" x14ac:dyDescent="0.25">
      <c r="A142" s="50"/>
      <c r="B142" s="60"/>
      <c r="C142" s="32" t="s">
        <v>19</v>
      </c>
      <c r="D142" s="28" t="s">
        <v>28</v>
      </c>
      <c r="E142" s="33">
        <v>74.209999999999994</v>
      </c>
      <c r="F142" s="30">
        <v>0</v>
      </c>
      <c r="G142" s="33">
        <v>74.209999999999994</v>
      </c>
      <c r="H142" s="5">
        <f t="shared" si="8"/>
        <v>105.591317</v>
      </c>
      <c r="I142" s="20">
        <f t="shared" si="9"/>
        <v>105.59</v>
      </c>
      <c r="J142" s="16">
        <v>0</v>
      </c>
      <c r="K142" s="16">
        <f t="shared" si="10"/>
        <v>105.59</v>
      </c>
      <c r="L142" s="6">
        <f t="shared" si="11"/>
        <v>-1.3170000000002346E-3</v>
      </c>
    </row>
    <row r="143" spans="1:12" s="3" customFormat="1" x14ac:dyDescent="0.25">
      <c r="A143" s="50"/>
      <c r="B143" s="60"/>
      <c r="C143" s="32" t="s">
        <v>20</v>
      </c>
      <c r="D143" s="28" t="s">
        <v>28</v>
      </c>
      <c r="E143" s="33">
        <v>63.2</v>
      </c>
      <c r="F143" s="30">
        <v>0</v>
      </c>
      <c r="G143" s="33">
        <v>63.2</v>
      </c>
      <c r="H143" s="5">
        <f t="shared" si="8"/>
        <v>89.925498000000005</v>
      </c>
      <c r="I143" s="20">
        <f t="shared" si="9"/>
        <v>89.93</v>
      </c>
      <c r="J143" s="16">
        <v>0</v>
      </c>
      <c r="K143" s="16">
        <f t="shared" si="10"/>
        <v>89.93</v>
      </c>
      <c r="L143" s="6">
        <f t="shared" si="11"/>
        <v>4.5020000000022264E-3</v>
      </c>
    </row>
    <row r="144" spans="1:12" s="3" customFormat="1" x14ac:dyDescent="0.25">
      <c r="A144" s="50"/>
      <c r="B144" s="60"/>
      <c r="C144" s="32" t="s">
        <v>21</v>
      </c>
      <c r="D144" s="28" t="s">
        <v>28</v>
      </c>
      <c r="E144" s="33">
        <v>55.86</v>
      </c>
      <c r="F144" s="30">
        <v>0</v>
      </c>
      <c r="G144" s="33">
        <v>55.86</v>
      </c>
      <c r="H144" s="5">
        <f t="shared" si="8"/>
        <v>79.481618999999995</v>
      </c>
      <c r="I144" s="20">
        <f t="shared" si="9"/>
        <v>79.48</v>
      </c>
      <c r="J144" s="16">
        <v>0</v>
      </c>
      <c r="K144" s="16">
        <f t="shared" si="10"/>
        <v>79.48</v>
      </c>
      <c r="L144" s="6">
        <f t="shared" si="11"/>
        <v>-1.6189999999909332E-3</v>
      </c>
    </row>
    <row r="145" spans="1:12" s="3" customFormat="1" x14ac:dyDescent="0.25">
      <c r="A145" s="50"/>
      <c r="B145" s="60"/>
      <c r="C145" s="32" t="s">
        <v>22</v>
      </c>
      <c r="D145" s="28" t="s">
        <v>28</v>
      </c>
      <c r="E145" s="33">
        <v>50.62</v>
      </c>
      <c r="F145" s="30">
        <v>0</v>
      </c>
      <c r="G145" s="33">
        <v>50.62</v>
      </c>
      <c r="H145" s="5">
        <f t="shared" si="8"/>
        <v>72.025771000000006</v>
      </c>
      <c r="I145" s="20">
        <f t="shared" si="9"/>
        <v>72.03</v>
      </c>
      <c r="J145" s="16">
        <v>0</v>
      </c>
      <c r="K145" s="16">
        <f t="shared" si="10"/>
        <v>72.03</v>
      </c>
      <c r="L145" s="6">
        <f t="shared" si="11"/>
        <v>4.2289999999951533E-3</v>
      </c>
    </row>
    <row r="146" spans="1:12" s="3" customFormat="1" x14ac:dyDescent="0.25">
      <c r="A146" s="50"/>
      <c r="B146" s="60"/>
      <c r="C146" s="32" t="s">
        <v>23</v>
      </c>
      <c r="D146" s="28" t="s">
        <v>28</v>
      </c>
      <c r="E146" s="33">
        <v>46.69</v>
      </c>
      <c r="F146" s="30">
        <v>0</v>
      </c>
      <c r="G146" s="33">
        <v>46.69</v>
      </c>
      <c r="H146" s="5">
        <f t="shared" si="8"/>
        <v>66.433885000000004</v>
      </c>
      <c r="I146" s="20">
        <f t="shared" si="9"/>
        <v>66.430000000000007</v>
      </c>
      <c r="J146" s="16">
        <v>0</v>
      </c>
      <c r="K146" s="16">
        <f t="shared" si="10"/>
        <v>66.430000000000007</v>
      </c>
      <c r="L146" s="6">
        <f t="shared" si="11"/>
        <v>-3.8849999999968077E-3</v>
      </c>
    </row>
    <row r="147" spans="1:12" s="3" customFormat="1" x14ac:dyDescent="0.25">
      <c r="A147" s="50"/>
      <c r="B147" s="60"/>
      <c r="C147" s="32" t="s">
        <v>24</v>
      </c>
      <c r="D147" s="28" t="s">
        <v>28</v>
      </c>
      <c r="E147" s="33">
        <v>43.64</v>
      </c>
      <c r="F147" s="30">
        <v>0</v>
      </c>
      <c r="G147" s="33">
        <v>43.64</v>
      </c>
      <c r="H147" s="5">
        <f t="shared" si="8"/>
        <v>62.094126000000003</v>
      </c>
      <c r="I147" s="20">
        <f t="shared" si="9"/>
        <v>62.09</v>
      </c>
      <c r="J147" s="16">
        <v>0</v>
      </c>
      <c r="K147" s="16">
        <f t="shared" si="10"/>
        <v>62.09</v>
      </c>
      <c r="L147" s="6">
        <f t="shared" si="11"/>
        <v>-4.1259999999994079E-3</v>
      </c>
    </row>
    <row r="148" spans="1:12" s="3" customFormat="1" x14ac:dyDescent="0.25">
      <c r="A148" s="50"/>
      <c r="B148" s="60"/>
      <c r="C148" s="32" t="s">
        <v>25</v>
      </c>
      <c r="D148" s="28" t="s">
        <v>28</v>
      </c>
      <c r="E148" s="33">
        <v>41.19</v>
      </c>
      <c r="F148" s="30">
        <v>0</v>
      </c>
      <c r="G148" s="33">
        <v>41.19</v>
      </c>
      <c r="H148" s="5">
        <f t="shared" si="8"/>
        <v>58.608089999999997</v>
      </c>
      <c r="I148" s="20">
        <f t="shared" si="9"/>
        <v>58.61</v>
      </c>
      <c r="J148" s="16">
        <v>0</v>
      </c>
      <c r="K148" s="16">
        <f t="shared" si="10"/>
        <v>58.61</v>
      </c>
      <c r="L148" s="6">
        <f t="shared" si="11"/>
        <v>1.9100000000022987E-3</v>
      </c>
    </row>
    <row r="149" spans="1:12" s="3" customFormat="1" x14ac:dyDescent="0.25">
      <c r="A149" s="50"/>
      <c r="B149" s="60"/>
      <c r="C149" s="32" t="s">
        <v>26</v>
      </c>
      <c r="D149" s="28" t="s">
        <v>28</v>
      </c>
      <c r="E149" s="33">
        <v>39.19</v>
      </c>
      <c r="F149" s="30">
        <v>0</v>
      </c>
      <c r="G149" s="33">
        <v>39.19</v>
      </c>
      <c r="H149" s="5">
        <f t="shared" si="8"/>
        <v>55.762346000000001</v>
      </c>
      <c r="I149" s="20">
        <f t="shared" si="9"/>
        <v>55.76</v>
      </c>
      <c r="J149" s="16">
        <v>0</v>
      </c>
      <c r="K149" s="16">
        <f t="shared" si="10"/>
        <v>55.76</v>
      </c>
      <c r="L149" s="6">
        <f t="shared" si="11"/>
        <v>-2.3460000000028458E-3</v>
      </c>
    </row>
    <row r="150" spans="1:12" s="3" customFormat="1" x14ac:dyDescent="0.25">
      <c r="A150" s="51"/>
      <c r="B150" s="61"/>
      <c r="C150" s="32" t="s">
        <v>27</v>
      </c>
      <c r="D150" s="28" t="s">
        <v>28</v>
      </c>
      <c r="E150" s="33">
        <v>37.520000000000003</v>
      </c>
      <c r="F150" s="30">
        <v>0</v>
      </c>
      <c r="G150" s="33">
        <v>37.520000000000003</v>
      </c>
      <c r="H150" s="5">
        <f t="shared" si="8"/>
        <v>53.386150000000001</v>
      </c>
      <c r="I150" s="20">
        <f t="shared" si="9"/>
        <v>53.39</v>
      </c>
      <c r="J150" s="16">
        <v>0</v>
      </c>
      <c r="K150" s="16">
        <f t="shared" si="10"/>
        <v>53.39</v>
      </c>
      <c r="L150" s="6">
        <f t="shared" si="11"/>
        <v>3.8499999999999091E-3</v>
      </c>
    </row>
    <row r="151" spans="1:12" s="3" customFormat="1" x14ac:dyDescent="0.25">
      <c r="A151" s="49" t="s">
        <v>49</v>
      </c>
      <c r="B151" s="59" t="s">
        <v>75</v>
      </c>
      <c r="C151" s="27" t="s">
        <v>16</v>
      </c>
      <c r="D151" s="28" t="s">
        <v>28</v>
      </c>
      <c r="E151" s="33">
        <v>233.89</v>
      </c>
      <c r="F151" s="30">
        <v>0</v>
      </c>
      <c r="G151" s="33">
        <v>233.89</v>
      </c>
      <c r="H151" s="5">
        <f t="shared" si="8"/>
        <v>332.79548799999998</v>
      </c>
      <c r="I151" s="20">
        <f t="shared" si="9"/>
        <v>332.8</v>
      </c>
      <c r="J151" s="16">
        <v>0</v>
      </c>
      <c r="K151" s="16">
        <f t="shared" si="10"/>
        <v>332.8</v>
      </c>
      <c r="L151" s="6">
        <f t="shared" si="11"/>
        <v>4.5120000000338223E-3</v>
      </c>
    </row>
    <row r="152" spans="1:12" s="3" customFormat="1" x14ac:dyDescent="0.25">
      <c r="A152" s="50"/>
      <c r="B152" s="60"/>
      <c r="C152" s="32" t="s">
        <v>17</v>
      </c>
      <c r="D152" s="28" t="s">
        <v>28</v>
      </c>
      <c r="E152" s="33">
        <v>123.83</v>
      </c>
      <c r="F152" s="30">
        <v>0</v>
      </c>
      <c r="G152" s="33">
        <v>123.83</v>
      </c>
      <c r="H152" s="5">
        <f t="shared" si="8"/>
        <v>176.19421600000001</v>
      </c>
      <c r="I152" s="20">
        <f t="shared" si="9"/>
        <v>176.19</v>
      </c>
      <c r="J152" s="16">
        <v>0</v>
      </c>
      <c r="K152" s="16">
        <f t="shared" si="10"/>
        <v>176.19</v>
      </c>
      <c r="L152" s="6">
        <f t="shared" si="11"/>
        <v>-4.2160000000137643E-3</v>
      </c>
    </row>
    <row r="153" spans="1:12" s="3" customFormat="1" x14ac:dyDescent="0.25">
      <c r="A153" s="50"/>
      <c r="B153" s="60"/>
      <c r="C153" s="32" t="s">
        <v>18</v>
      </c>
      <c r="D153" s="28" t="s">
        <v>28</v>
      </c>
      <c r="E153" s="33">
        <v>87.15</v>
      </c>
      <c r="F153" s="30">
        <v>0</v>
      </c>
      <c r="G153" s="33">
        <v>87.15</v>
      </c>
      <c r="H153" s="5">
        <f t="shared" si="8"/>
        <v>124.00327799999999</v>
      </c>
      <c r="I153" s="20">
        <f t="shared" si="9"/>
        <v>124</v>
      </c>
      <c r="J153" s="16">
        <v>0</v>
      </c>
      <c r="K153" s="16">
        <f t="shared" si="10"/>
        <v>124</v>
      </c>
      <c r="L153" s="6">
        <f t="shared" si="11"/>
        <v>-3.277999999994563E-3</v>
      </c>
    </row>
    <row r="154" spans="1:12" s="3" customFormat="1" x14ac:dyDescent="0.25">
      <c r="A154" s="50"/>
      <c r="B154" s="60"/>
      <c r="C154" s="32" t="s">
        <v>19</v>
      </c>
      <c r="D154" s="28" t="s">
        <v>28</v>
      </c>
      <c r="E154" s="33">
        <v>68.81</v>
      </c>
      <c r="F154" s="30">
        <v>0</v>
      </c>
      <c r="G154" s="33">
        <v>68.81</v>
      </c>
      <c r="H154" s="5">
        <f t="shared" si="8"/>
        <v>97.907809</v>
      </c>
      <c r="I154" s="20">
        <f t="shared" si="9"/>
        <v>97.91</v>
      </c>
      <c r="J154" s="16">
        <v>0</v>
      </c>
      <c r="K154" s="16">
        <f t="shared" si="10"/>
        <v>97.91</v>
      </c>
      <c r="L154" s="6">
        <f t="shared" si="11"/>
        <v>2.1909999999962793E-3</v>
      </c>
    </row>
    <row r="155" spans="1:12" s="3" customFormat="1" x14ac:dyDescent="0.25">
      <c r="A155" s="50"/>
      <c r="B155" s="60"/>
      <c r="C155" s="32" t="s">
        <v>20</v>
      </c>
      <c r="D155" s="28" t="s">
        <v>28</v>
      </c>
      <c r="E155" s="33">
        <v>57.8</v>
      </c>
      <c r="F155" s="30">
        <v>0</v>
      </c>
      <c r="G155" s="33">
        <v>57.8</v>
      </c>
      <c r="H155" s="5">
        <f t="shared" si="8"/>
        <v>82.241990999999999</v>
      </c>
      <c r="I155" s="20">
        <f t="shared" si="9"/>
        <v>82.24</v>
      </c>
      <c r="J155" s="16">
        <v>0</v>
      </c>
      <c r="K155" s="16">
        <f t="shared" si="10"/>
        <v>82.24</v>
      </c>
      <c r="L155" s="6">
        <f t="shared" si="11"/>
        <v>-1.9910000000038508E-3</v>
      </c>
    </row>
    <row r="156" spans="1:12" s="3" customFormat="1" x14ac:dyDescent="0.25">
      <c r="A156" s="50"/>
      <c r="B156" s="60"/>
      <c r="C156" s="32" t="s">
        <v>21</v>
      </c>
      <c r="D156" s="28" t="s">
        <v>28</v>
      </c>
      <c r="E156" s="33">
        <v>50.46</v>
      </c>
      <c r="F156" s="30">
        <v>0</v>
      </c>
      <c r="G156" s="33">
        <v>50.46</v>
      </c>
      <c r="H156" s="5">
        <f t="shared" si="8"/>
        <v>71.798112000000003</v>
      </c>
      <c r="I156" s="20">
        <f t="shared" si="9"/>
        <v>71.8</v>
      </c>
      <c r="J156" s="16">
        <v>0</v>
      </c>
      <c r="K156" s="16">
        <f t="shared" si="10"/>
        <v>71.8</v>
      </c>
      <c r="L156" s="6">
        <f t="shared" si="11"/>
        <v>1.8879999999938946E-3</v>
      </c>
    </row>
    <row r="157" spans="1:12" s="3" customFormat="1" x14ac:dyDescent="0.25">
      <c r="A157" s="50"/>
      <c r="B157" s="60"/>
      <c r="C157" s="32" t="s">
        <v>22</v>
      </c>
      <c r="D157" s="28" t="s">
        <v>28</v>
      </c>
      <c r="E157" s="33">
        <v>45.22</v>
      </c>
      <c r="F157" s="30">
        <v>0</v>
      </c>
      <c r="G157" s="33">
        <v>45.22</v>
      </c>
      <c r="H157" s="5">
        <f t="shared" si="8"/>
        <v>64.342263000000003</v>
      </c>
      <c r="I157" s="20">
        <f t="shared" si="9"/>
        <v>64.34</v>
      </c>
      <c r="J157" s="16">
        <v>0</v>
      </c>
      <c r="K157" s="16">
        <f t="shared" si="10"/>
        <v>64.34</v>
      </c>
      <c r="L157" s="6">
        <f t="shared" si="11"/>
        <v>-2.2629999999992378E-3</v>
      </c>
    </row>
    <row r="158" spans="1:12" s="3" customFormat="1" x14ac:dyDescent="0.25">
      <c r="A158" s="50"/>
      <c r="B158" s="60"/>
      <c r="C158" s="32" t="s">
        <v>23</v>
      </c>
      <c r="D158" s="28" t="s">
        <v>28</v>
      </c>
      <c r="E158" s="33">
        <v>41.29</v>
      </c>
      <c r="F158" s="30">
        <v>0</v>
      </c>
      <c r="G158" s="33">
        <v>41.29</v>
      </c>
      <c r="H158" s="5">
        <f t="shared" si="8"/>
        <v>58.750377</v>
      </c>
      <c r="I158" s="20">
        <f t="shared" si="9"/>
        <v>58.75</v>
      </c>
      <c r="J158" s="16">
        <v>0</v>
      </c>
      <c r="K158" s="16">
        <f t="shared" si="10"/>
        <v>58.75</v>
      </c>
      <c r="L158" s="6">
        <f t="shared" si="11"/>
        <v>-3.7700000000029377E-4</v>
      </c>
    </row>
    <row r="159" spans="1:12" s="3" customFormat="1" x14ac:dyDescent="0.25">
      <c r="A159" s="50"/>
      <c r="B159" s="60"/>
      <c r="C159" s="32" t="s">
        <v>24</v>
      </c>
      <c r="D159" s="28" t="s">
        <v>28</v>
      </c>
      <c r="E159" s="33">
        <v>38.24</v>
      </c>
      <c r="F159" s="30">
        <v>0</v>
      </c>
      <c r="G159" s="33">
        <v>38.24</v>
      </c>
      <c r="H159" s="5">
        <f t="shared" si="8"/>
        <v>54.410617999999999</v>
      </c>
      <c r="I159" s="20">
        <f t="shared" si="9"/>
        <v>54.41</v>
      </c>
      <c r="J159" s="16">
        <v>0</v>
      </c>
      <c r="K159" s="16">
        <f t="shared" si="10"/>
        <v>54.41</v>
      </c>
      <c r="L159" s="6">
        <f t="shared" si="11"/>
        <v>-6.1800000000289401E-4</v>
      </c>
    </row>
    <row r="160" spans="1:12" s="3" customFormat="1" x14ac:dyDescent="0.25">
      <c r="A160" s="50"/>
      <c r="B160" s="60"/>
      <c r="C160" s="32" t="s">
        <v>25</v>
      </c>
      <c r="D160" s="28" t="s">
        <v>28</v>
      </c>
      <c r="E160" s="33">
        <v>35.79</v>
      </c>
      <c r="F160" s="30">
        <v>0</v>
      </c>
      <c r="G160" s="33">
        <v>35.79</v>
      </c>
      <c r="H160" s="5">
        <f t="shared" si="8"/>
        <v>50.924582000000001</v>
      </c>
      <c r="I160" s="20">
        <f t="shared" si="9"/>
        <v>50.92</v>
      </c>
      <c r="J160" s="16">
        <v>0</v>
      </c>
      <c r="K160" s="16">
        <f t="shared" si="10"/>
        <v>50.92</v>
      </c>
      <c r="L160" s="6">
        <f t="shared" si="11"/>
        <v>-4.5819999999991978E-3</v>
      </c>
    </row>
    <row r="161" spans="1:12" s="3" customFormat="1" x14ac:dyDescent="0.25">
      <c r="A161" s="50"/>
      <c r="B161" s="60"/>
      <c r="C161" s="32" t="s">
        <v>26</v>
      </c>
      <c r="D161" s="28" t="s">
        <v>28</v>
      </c>
      <c r="E161" s="33">
        <v>33.79</v>
      </c>
      <c r="F161" s="30">
        <v>0</v>
      </c>
      <c r="G161" s="33">
        <v>33.79</v>
      </c>
      <c r="H161" s="5">
        <f t="shared" si="8"/>
        <v>48.078837999999998</v>
      </c>
      <c r="I161" s="20">
        <f t="shared" si="9"/>
        <v>48.08</v>
      </c>
      <c r="J161" s="16">
        <v>0</v>
      </c>
      <c r="K161" s="16">
        <f t="shared" si="10"/>
        <v>48.08</v>
      </c>
      <c r="L161" s="6">
        <f t="shared" si="11"/>
        <v>1.1620000000007735E-3</v>
      </c>
    </row>
    <row r="162" spans="1:12" s="3" customFormat="1" x14ac:dyDescent="0.25">
      <c r="A162" s="51"/>
      <c r="B162" s="61"/>
      <c r="C162" s="32" t="s">
        <v>27</v>
      </c>
      <c r="D162" s="28" t="s">
        <v>28</v>
      </c>
      <c r="E162" s="33">
        <v>32.119999999999997</v>
      </c>
      <c r="F162" s="30">
        <v>0</v>
      </c>
      <c r="G162" s="33">
        <v>32.119999999999997</v>
      </c>
      <c r="H162" s="5">
        <f t="shared" si="8"/>
        <v>45.702643000000002</v>
      </c>
      <c r="I162" s="20">
        <f t="shared" si="9"/>
        <v>45.7</v>
      </c>
      <c r="J162" s="16">
        <v>0</v>
      </c>
      <c r="K162" s="16">
        <f t="shared" si="10"/>
        <v>45.7</v>
      </c>
      <c r="L162" s="6">
        <f t="shared" si="11"/>
        <v>-2.6429999999990628E-3</v>
      </c>
    </row>
    <row r="163" spans="1:12" s="3" customFormat="1" x14ac:dyDescent="0.25">
      <c r="A163" s="49" t="s">
        <v>50</v>
      </c>
      <c r="B163" s="59" t="s">
        <v>76</v>
      </c>
      <c r="C163" s="27" t="s">
        <v>16</v>
      </c>
      <c r="D163" s="28" t="s">
        <v>28</v>
      </c>
      <c r="E163" s="33">
        <v>236.29</v>
      </c>
      <c r="F163" s="30">
        <v>0</v>
      </c>
      <c r="G163" s="33">
        <v>236.29</v>
      </c>
      <c r="H163" s="5">
        <f t="shared" si="8"/>
        <v>336.21037999999999</v>
      </c>
      <c r="I163" s="20">
        <f t="shared" si="9"/>
        <v>336.21</v>
      </c>
      <c r="J163" s="16">
        <v>0</v>
      </c>
      <c r="K163" s="16">
        <f t="shared" si="10"/>
        <v>336.21</v>
      </c>
      <c r="L163" s="6">
        <f t="shared" si="11"/>
        <v>-3.8000000000693035E-4</v>
      </c>
    </row>
    <row r="164" spans="1:12" s="3" customFormat="1" x14ac:dyDescent="0.25">
      <c r="A164" s="50"/>
      <c r="B164" s="60"/>
      <c r="C164" s="32" t="s">
        <v>17</v>
      </c>
      <c r="D164" s="28" t="s">
        <v>28</v>
      </c>
      <c r="E164" s="33">
        <v>126.23</v>
      </c>
      <c r="F164" s="30">
        <v>0</v>
      </c>
      <c r="G164" s="33">
        <v>126.23</v>
      </c>
      <c r="H164" s="5">
        <f t="shared" si="8"/>
        <v>179.60910899999999</v>
      </c>
      <c r="I164" s="20">
        <f t="shared" si="9"/>
        <v>179.61</v>
      </c>
      <c r="J164" s="16">
        <v>0</v>
      </c>
      <c r="K164" s="16">
        <f t="shared" si="10"/>
        <v>179.61</v>
      </c>
      <c r="L164" s="6">
        <f t="shared" si="11"/>
        <v>8.9100000002417801E-4</v>
      </c>
    </row>
    <row r="165" spans="1:12" s="3" customFormat="1" x14ac:dyDescent="0.25">
      <c r="A165" s="50"/>
      <c r="B165" s="60"/>
      <c r="C165" s="32" t="s">
        <v>18</v>
      </c>
      <c r="D165" s="28" t="s">
        <v>28</v>
      </c>
      <c r="E165" s="33">
        <v>89.55</v>
      </c>
      <c r="F165" s="30">
        <v>0</v>
      </c>
      <c r="G165" s="33">
        <v>89.55</v>
      </c>
      <c r="H165" s="5">
        <f t="shared" si="8"/>
        <v>127.418171</v>
      </c>
      <c r="I165" s="20">
        <f t="shared" si="9"/>
        <v>127.42</v>
      </c>
      <c r="J165" s="16">
        <v>0</v>
      </c>
      <c r="K165" s="16">
        <f t="shared" si="10"/>
        <v>127.42</v>
      </c>
      <c r="L165" s="6">
        <f t="shared" si="11"/>
        <v>1.8290000000007467E-3</v>
      </c>
    </row>
    <row r="166" spans="1:12" s="3" customFormat="1" x14ac:dyDescent="0.25">
      <c r="A166" s="50"/>
      <c r="B166" s="60"/>
      <c r="C166" s="32" t="s">
        <v>19</v>
      </c>
      <c r="D166" s="28" t="s">
        <v>28</v>
      </c>
      <c r="E166" s="33">
        <v>71.209999999999994</v>
      </c>
      <c r="F166" s="30">
        <v>0</v>
      </c>
      <c r="G166" s="33">
        <v>71.209999999999994</v>
      </c>
      <c r="H166" s="5">
        <f t="shared" si="8"/>
        <v>101.32270200000001</v>
      </c>
      <c r="I166" s="20">
        <f t="shared" si="9"/>
        <v>101.32</v>
      </c>
      <c r="J166" s="16">
        <v>0</v>
      </c>
      <c r="K166" s="16">
        <f t="shared" si="10"/>
        <v>101.32</v>
      </c>
      <c r="L166" s="6">
        <f t="shared" si="11"/>
        <v>-2.7020000000135269E-3</v>
      </c>
    </row>
    <row r="167" spans="1:12" s="3" customFormat="1" x14ac:dyDescent="0.25">
      <c r="A167" s="50"/>
      <c r="B167" s="60"/>
      <c r="C167" s="32" t="s">
        <v>20</v>
      </c>
      <c r="D167" s="28" t="s">
        <v>28</v>
      </c>
      <c r="E167" s="33">
        <v>60.2</v>
      </c>
      <c r="F167" s="30">
        <v>0</v>
      </c>
      <c r="G167" s="33">
        <v>60.2</v>
      </c>
      <c r="H167" s="5">
        <f t="shared" si="8"/>
        <v>85.656882999999993</v>
      </c>
      <c r="I167" s="20">
        <f t="shared" si="9"/>
        <v>85.66</v>
      </c>
      <c r="J167" s="16">
        <v>0</v>
      </c>
      <c r="K167" s="16">
        <f t="shared" si="10"/>
        <v>85.66</v>
      </c>
      <c r="L167" s="6">
        <f t="shared" si="11"/>
        <v>3.117000000003145E-3</v>
      </c>
    </row>
    <row r="168" spans="1:12" s="3" customFormat="1" x14ac:dyDescent="0.25">
      <c r="A168" s="50"/>
      <c r="B168" s="60"/>
      <c r="C168" s="32" t="s">
        <v>21</v>
      </c>
      <c r="D168" s="28" t="s">
        <v>28</v>
      </c>
      <c r="E168" s="33">
        <v>52.86</v>
      </c>
      <c r="F168" s="30">
        <v>0</v>
      </c>
      <c r="G168" s="33">
        <v>52.86</v>
      </c>
      <c r="H168" s="5">
        <f t="shared" si="8"/>
        <v>75.213003999999998</v>
      </c>
      <c r="I168" s="20">
        <f t="shared" si="9"/>
        <v>75.209999999999994</v>
      </c>
      <c r="J168" s="16">
        <v>0</v>
      </c>
      <c r="K168" s="16">
        <f t="shared" si="10"/>
        <v>75.209999999999994</v>
      </c>
      <c r="L168" s="6">
        <f t="shared" si="11"/>
        <v>-3.0040000000042255E-3</v>
      </c>
    </row>
    <row r="169" spans="1:12" s="3" customFormat="1" x14ac:dyDescent="0.25">
      <c r="A169" s="50"/>
      <c r="B169" s="60"/>
      <c r="C169" s="32" t="s">
        <v>22</v>
      </c>
      <c r="D169" s="28" t="s">
        <v>28</v>
      </c>
      <c r="E169" s="33">
        <v>47.62</v>
      </c>
      <c r="F169" s="30">
        <v>0</v>
      </c>
      <c r="G169" s="33">
        <v>47.62</v>
      </c>
      <c r="H169" s="5">
        <f t="shared" si="8"/>
        <v>67.757155999999995</v>
      </c>
      <c r="I169" s="20">
        <f t="shared" si="9"/>
        <v>67.760000000000005</v>
      </c>
      <c r="J169" s="16">
        <v>0</v>
      </c>
      <c r="K169" s="16">
        <f t="shared" si="10"/>
        <v>67.760000000000005</v>
      </c>
      <c r="L169" s="6">
        <f t="shared" si="11"/>
        <v>2.8440000000102827E-3</v>
      </c>
    </row>
    <row r="170" spans="1:12" s="3" customFormat="1" x14ac:dyDescent="0.25">
      <c r="A170" s="50"/>
      <c r="B170" s="60"/>
      <c r="C170" s="32" t="s">
        <v>23</v>
      </c>
      <c r="D170" s="28" t="s">
        <v>28</v>
      </c>
      <c r="E170" s="33">
        <v>43.69</v>
      </c>
      <c r="F170" s="30">
        <v>0</v>
      </c>
      <c r="G170" s="33">
        <v>43.69</v>
      </c>
      <c r="H170" s="5">
        <f t="shared" si="8"/>
        <v>62.165269000000002</v>
      </c>
      <c r="I170" s="20">
        <f t="shared" si="9"/>
        <v>62.17</v>
      </c>
      <c r="J170" s="16">
        <v>0</v>
      </c>
      <c r="K170" s="16">
        <f t="shared" si="10"/>
        <v>62.17</v>
      </c>
      <c r="L170" s="6">
        <f t="shared" si="11"/>
        <v>4.7309999999995966E-3</v>
      </c>
    </row>
    <row r="171" spans="1:12" s="3" customFormat="1" x14ac:dyDescent="0.25">
      <c r="A171" s="50"/>
      <c r="B171" s="60"/>
      <c r="C171" s="32" t="s">
        <v>24</v>
      </c>
      <c r="D171" s="28" t="s">
        <v>28</v>
      </c>
      <c r="E171" s="33">
        <v>40.64</v>
      </c>
      <c r="F171" s="30">
        <v>0</v>
      </c>
      <c r="G171" s="33">
        <v>40.64</v>
      </c>
      <c r="H171" s="5">
        <f t="shared" ref="H171:H234" si="12">ROUND(E171/0.702804,6)</f>
        <v>57.825510000000001</v>
      </c>
      <c r="I171" s="20">
        <f t="shared" ref="I171:I234" si="13">ROUND(E171/0.702804,2)</f>
        <v>57.83</v>
      </c>
      <c r="J171" s="16">
        <v>0</v>
      </c>
      <c r="K171" s="16">
        <f t="shared" ref="K171:K234" si="14">I171+J171</f>
        <v>57.83</v>
      </c>
      <c r="L171" s="6">
        <f t="shared" si="11"/>
        <v>4.4899999999969964E-3</v>
      </c>
    </row>
    <row r="172" spans="1:12" s="3" customFormat="1" x14ac:dyDescent="0.25">
      <c r="A172" s="50"/>
      <c r="B172" s="60"/>
      <c r="C172" s="32" t="s">
        <v>25</v>
      </c>
      <c r="D172" s="28" t="s">
        <v>28</v>
      </c>
      <c r="E172" s="33">
        <v>38.19</v>
      </c>
      <c r="F172" s="30">
        <v>0</v>
      </c>
      <c r="G172" s="33">
        <v>38.19</v>
      </c>
      <c r="H172" s="5">
        <f t="shared" si="12"/>
        <v>54.339474000000003</v>
      </c>
      <c r="I172" s="20">
        <f t="shared" si="13"/>
        <v>54.34</v>
      </c>
      <c r="J172" s="16">
        <v>0</v>
      </c>
      <c r="K172" s="16">
        <f t="shared" si="14"/>
        <v>54.34</v>
      </c>
      <c r="L172" s="6">
        <f t="shared" si="11"/>
        <v>5.2600000000069258E-4</v>
      </c>
    </row>
    <row r="173" spans="1:12" s="3" customFormat="1" x14ac:dyDescent="0.25">
      <c r="A173" s="50"/>
      <c r="B173" s="60"/>
      <c r="C173" s="32" t="s">
        <v>26</v>
      </c>
      <c r="D173" s="28" t="s">
        <v>28</v>
      </c>
      <c r="E173" s="33">
        <v>36.19</v>
      </c>
      <c r="F173" s="30">
        <v>0</v>
      </c>
      <c r="G173" s="33">
        <v>36.19</v>
      </c>
      <c r="H173" s="5">
        <f t="shared" si="12"/>
        <v>51.493730999999997</v>
      </c>
      <c r="I173" s="20">
        <f t="shared" si="13"/>
        <v>51.49</v>
      </c>
      <c r="J173" s="16">
        <v>0</v>
      </c>
      <c r="K173" s="16">
        <f t="shared" si="14"/>
        <v>51.49</v>
      </c>
      <c r="L173" s="6">
        <f t="shared" si="11"/>
        <v>-3.7309999999948218E-3</v>
      </c>
    </row>
    <row r="174" spans="1:12" s="3" customFormat="1" x14ac:dyDescent="0.25">
      <c r="A174" s="51"/>
      <c r="B174" s="61"/>
      <c r="C174" s="32" t="s">
        <v>27</v>
      </c>
      <c r="D174" s="28" t="s">
        <v>28</v>
      </c>
      <c r="E174" s="33">
        <v>34.520000000000003</v>
      </c>
      <c r="F174" s="30">
        <v>0</v>
      </c>
      <c r="G174" s="33">
        <v>34.520000000000003</v>
      </c>
      <c r="H174" s="5">
        <f t="shared" si="12"/>
        <v>49.117534999999997</v>
      </c>
      <c r="I174" s="20">
        <f t="shared" si="13"/>
        <v>49.12</v>
      </c>
      <c r="J174" s="16">
        <v>0</v>
      </c>
      <c r="K174" s="16">
        <f t="shared" si="14"/>
        <v>49.12</v>
      </c>
      <c r="L174" s="6">
        <f t="shared" si="11"/>
        <v>2.4650000000008276E-3</v>
      </c>
    </row>
    <row r="175" spans="1:12" s="3" customFormat="1" x14ac:dyDescent="0.25">
      <c r="A175" s="49" t="s">
        <v>51</v>
      </c>
      <c r="B175" s="59" t="s">
        <v>77</v>
      </c>
      <c r="C175" s="27" t="s">
        <v>16</v>
      </c>
      <c r="D175" s="28" t="s">
        <v>28</v>
      </c>
      <c r="E175" s="33">
        <v>232.39</v>
      </c>
      <c r="F175" s="30">
        <v>0</v>
      </c>
      <c r="G175" s="33">
        <v>232.39</v>
      </c>
      <c r="H175" s="5">
        <f t="shared" si="12"/>
        <v>330.66118</v>
      </c>
      <c r="I175" s="20">
        <f t="shared" si="13"/>
        <v>330.66</v>
      </c>
      <c r="J175" s="16">
        <v>0</v>
      </c>
      <c r="K175" s="16">
        <f t="shared" si="14"/>
        <v>330.66</v>
      </c>
      <c r="L175" s="6">
        <f t="shared" si="11"/>
        <v>-1.1799999999766442E-3</v>
      </c>
    </row>
    <row r="176" spans="1:12" s="3" customFormat="1" x14ac:dyDescent="0.25">
      <c r="A176" s="50"/>
      <c r="B176" s="60"/>
      <c r="C176" s="32" t="s">
        <v>17</v>
      </c>
      <c r="D176" s="28" t="s">
        <v>28</v>
      </c>
      <c r="E176" s="33">
        <v>122.33</v>
      </c>
      <c r="F176" s="30">
        <v>0</v>
      </c>
      <c r="G176" s="33">
        <v>122.33</v>
      </c>
      <c r="H176" s="5">
        <f t="shared" si="12"/>
        <v>174.059909</v>
      </c>
      <c r="I176" s="20">
        <f t="shared" si="13"/>
        <v>174.06</v>
      </c>
      <c r="J176" s="16">
        <v>0</v>
      </c>
      <c r="K176" s="16">
        <f t="shared" si="14"/>
        <v>174.06</v>
      </c>
      <c r="L176" s="6">
        <f t="shared" si="11"/>
        <v>9.0999999997620762E-5</v>
      </c>
    </row>
    <row r="177" spans="1:12" s="3" customFormat="1" x14ac:dyDescent="0.25">
      <c r="A177" s="50"/>
      <c r="B177" s="60"/>
      <c r="C177" s="32" t="s">
        <v>18</v>
      </c>
      <c r="D177" s="28" t="s">
        <v>28</v>
      </c>
      <c r="E177" s="33">
        <v>85.65</v>
      </c>
      <c r="F177" s="30">
        <v>0</v>
      </c>
      <c r="G177" s="33">
        <v>85.65</v>
      </c>
      <c r="H177" s="5">
        <f t="shared" si="12"/>
        <v>121.868971</v>
      </c>
      <c r="I177" s="20">
        <f t="shared" si="13"/>
        <v>121.87</v>
      </c>
      <c r="J177" s="16">
        <v>0</v>
      </c>
      <c r="K177" s="16">
        <f t="shared" si="14"/>
        <v>121.87</v>
      </c>
      <c r="L177" s="6">
        <f t="shared" si="11"/>
        <v>1.0290000000026112E-3</v>
      </c>
    </row>
    <row r="178" spans="1:12" s="3" customFormat="1" x14ac:dyDescent="0.25">
      <c r="A178" s="50"/>
      <c r="B178" s="60"/>
      <c r="C178" s="32" t="s">
        <v>19</v>
      </c>
      <c r="D178" s="28" t="s">
        <v>28</v>
      </c>
      <c r="E178" s="33">
        <v>67.31</v>
      </c>
      <c r="F178" s="30">
        <v>0</v>
      </c>
      <c r="G178" s="33">
        <v>67.31</v>
      </c>
      <c r="H178" s="5">
        <f t="shared" si="12"/>
        <v>95.773501999999993</v>
      </c>
      <c r="I178" s="20">
        <f t="shared" si="13"/>
        <v>95.77</v>
      </c>
      <c r="J178" s="16">
        <v>0</v>
      </c>
      <c r="K178" s="16">
        <f t="shared" si="14"/>
        <v>95.77</v>
      </c>
      <c r="L178" s="6">
        <f t="shared" si="11"/>
        <v>-3.5019999999974516E-3</v>
      </c>
    </row>
    <row r="179" spans="1:12" s="3" customFormat="1" x14ac:dyDescent="0.25">
      <c r="A179" s="50"/>
      <c r="B179" s="60"/>
      <c r="C179" s="32" t="s">
        <v>20</v>
      </c>
      <c r="D179" s="28" t="s">
        <v>28</v>
      </c>
      <c r="E179" s="33">
        <v>56.3</v>
      </c>
      <c r="F179" s="30">
        <v>0</v>
      </c>
      <c r="G179" s="33">
        <v>56.3</v>
      </c>
      <c r="H179" s="5">
        <f t="shared" si="12"/>
        <v>80.107682999999994</v>
      </c>
      <c r="I179" s="20">
        <f t="shared" si="13"/>
        <v>80.11</v>
      </c>
      <c r="J179" s="16">
        <v>0</v>
      </c>
      <c r="K179" s="16">
        <f t="shared" si="14"/>
        <v>80.11</v>
      </c>
      <c r="L179" s="6">
        <f t="shared" si="11"/>
        <v>2.3170000000050095E-3</v>
      </c>
    </row>
    <row r="180" spans="1:12" s="3" customFormat="1" x14ac:dyDescent="0.25">
      <c r="A180" s="50"/>
      <c r="B180" s="60"/>
      <c r="C180" s="32" t="s">
        <v>21</v>
      </c>
      <c r="D180" s="28" t="s">
        <v>28</v>
      </c>
      <c r="E180" s="33">
        <v>48.96</v>
      </c>
      <c r="F180" s="30">
        <v>0</v>
      </c>
      <c r="G180" s="33">
        <v>48.96</v>
      </c>
      <c r="H180" s="5">
        <f t="shared" si="12"/>
        <v>69.663803999999999</v>
      </c>
      <c r="I180" s="20">
        <f t="shared" si="13"/>
        <v>69.66</v>
      </c>
      <c r="J180" s="16">
        <v>0</v>
      </c>
      <c r="K180" s="16">
        <f t="shared" si="14"/>
        <v>69.66</v>
      </c>
      <c r="L180" s="6">
        <f t="shared" si="11"/>
        <v>-3.804000000002361E-3</v>
      </c>
    </row>
    <row r="181" spans="1:12" s="3" customFormat="1" x14ac:dyDescent="0.25">
      <c r="A181" s="50"/>
      <c r="B181" s="60"/>
      <c r="C181" s="32" t="s">
        <v>22</v>
      </c>
      <c r="D181" s="28" t="s">
        <v>28</v>
      </c>
      <c r="E181" s="33">
        <v>43.72</v>
      </c>
      <c r="F181" s="30">
        <v>0</v>
      </c>
      <c r="G181" s="33">
        <v>43.72</v>
      </c>
      <c r="H181" s="5">
        <f t="shared" si="12"/>
        <v>62.207956000000003</v>
      </c>
      <c r="I181" s="20">
        <f t="shared" si="13"/>
        <v>62.21</v>
      </c>
      <c r="J181" s="16">
        <v>0</v>
      </c>
      <c r="K181" s="16">
        <f t="shared" si="14"/>
        <v>62.21</v>
      </c>
      <c r="L181" s="6">
        <f t="shared" si="11"/>
        <v>2.0439999999979364E-3</v>
      </c>
    </row>
    <row r="182" spans="1:12" s="3" customFormat="1" x14ac:dyDescent="0.25">
      <c r="A182" s="50"/>
      <c r="B182" s="60"/>
      <c r="C182" s="32" t="s">
        <v>23</v>
      </c>
      <c r="D182" s="28" t="s">
        <v>28</v>
      </c>
      <c r="E182" s="33">
        <v>39.79</v>
      </c>
      <c r="F182" s="30">
        <v>0</v>
      </c>
      <c r="G182" s="33">
        <v>39.79</v>
      </c>
      <c r="H182" s="5">
        <f t="shared" si="12"/>
        <v>56.616069000000003</v>
      </c>
      <c r="I182" s="20">
        <f t="shared" si="13"/>
        <v>56.62</v>
      </c>
      <c r="J182" s="16">
        <v>0</v>
      </c>
      <c r="K182" s="16">
        <f t="shared" si="14"/>
        <v>56.62</v>
      </c>
      <c r="L182" s="6">
        <f t="shared" si="11"/>
        <v>3.9309999999943557E-3</v>
      </c>
    </row>
    <row r="183" spans="1:12" s="3" customFormat="1" x14ac:dyDescent="0.25">
      <c r="A183" s="50"/>
      <c r="B183" s="60"/>
      <c r="C183" s="32" t="s">
        <v>24</v>
      </c>
      <c r="D183" s="28" t="s">
        <v>28</v>
      </c>
      <c r="E183" s="33">
        <v>36.74</v>
      </c>
      <c r="F183" s="30">
        <v>0</v>
      </c>
      <c r="G183" s="33">
        <v>36.74</v>
      </c>
      <c r="H183" s="5">
        <f t="shared" si="12"/>
        <v>52.276310000000002</v>
      </c>
      <c r="I183" s="20">
        <f t="shared" si="13"/>
        <v>52.28</v>
      </c>
      <c r="J183" s="16">
        <v>0</v>
      </c>
      <c r="K183" s="16">
        <f t="shared" si="14"/>
        <v>52.28</v>
      </c>
      <c r="L183" s="6">
        <f t="shared" si="11"/>
        <v>3.6899999999988609E-3</v>
      </c>
    </row>
    <row r="184" spans="1:12" s="3" customFormat="1" x14ac:dyDescent="0.25">
      <c r="A184" s="50"/>
      <c r="B184" s="60"/>
      <c r="C184" s="32" t="s">
        <v>25</v>
      </c>
      <c r="D184" s="28" t="s">
        <v>28</v>
      </c>
      <c r="E184" s="33">
        <v>34.29</v>
      </c>
      <c r="F184" s="30">
        <v>0</v>
      </c>
      <c r="G184" s="33">
        <v>34.29</v>
      </c>
      <c r="H184" s="5">
        <f t="shared" si="12"/>
        <v>48.790273999999997</v>
      </c>
      <c r="I184" s="20">
        <f t="shared" si="13"/>
        <v>48.79</v>
      </c>
      <c r="J184" s="16">
        <v>0</v>
      </c>
      <c r="K184" s="16">
        <f t="shared" si="14"/>
        <v>48.79</v>
      </c>
      <c r="L184" s="6">
        <f t="shared" si="11"/>
        <v>-2.7399999999744296E-4</v>
      </c>
    </row>
    <row r="185" spans="1:12" s="3" customFormat="1" x14ac:dyDescent="0.25">
      <c r="A185" s="50"/>
      <c r="B185" s="60"/>
      <c r="C185" s="32" t="s">
        <v>26</v>
      </c>
      <c r="D185" s="28" t="s">
        <v>28</v>
      </c>
      <c r="E185" s="33">
        <v>32.29</v>
      </c>
      <c r="F185" s="30">
        <v>0</v>
      </c>
      <c r="G185" s="33">
        <v>32.29</v>
      </c>
      <c r="H185" s="5">
        <f t="shared" si="12"/>
        <v>45.944530999999998</v>
      </c>
      <c r="I185" s="20">
        <f t="shared" si="13"/>
        <v>45.94</v>
      </c>
      <c r="J185" s="16">
        <v>0</v>
      </c>
      <c r="K185" s="16">
        <f t="shared" si="14"/>
        <v>45.94</v>
      </c>
      <c r="L185" s="6">
        <f t="shared" si="11"/>
        <v>-4.5310000000000628E-3</v>
      </c>
    </row>
    <row r="186" spans="1:12" s="3" customFormat="1" x14ac:dyDescent="0.25">
      <c r="A186" s="51"/>
      <c r="B186" s="61"/>
      <c r="C186" s="32" t="s">
        <v>27</v>
      </c>
      <c r="D186" s="28" t="s">
        <v>28</v>
      </c>
      <c r="E186" s="33">
        <v>30.62</v>
      </c>
      <c r="F186" s="30">
        <v>0</v>
      </c>
      <c r="G186" s="33">
        <v>30.62</v>
      </c>
      <c r="H186" s="5">
        <f t="shared" si="12"/>
        <v>43.568334999999998</v>
      </c>
      <c r="I186" s="20">
        <f t="shared" si="13"/>
        <v>43.57</v>
      </c>
      <c r="J186" s="16">
        <v>0</v>
      </c>
      <c r="K186" s="16">
        <f t="shared" si="14"/>
        <v>43.57</v>
      </c>
      <c r="L186" s="6">
        <f t="shared" si="11"/>
        <v>1.6650000000026921E-3</v>
      </c>
    </row>
    <row r="187" spans="1:12" s="3" customFormat="1" x14ac:dyDescent="0.25">
      <c r="A187" s="49" t="s">
        <v>52</v>
      </c>
      <c r="B187" s="59" t="s">
        <v>78</v>
      </c>
      <c r="C187" s="27" t="s">
        <v>16</v>
      </c>
      <c r="D187" s="28" t="s">
        <v>28</v>
      </c>
      <c r="E187" s="33">
        <v>234.79</v>
      </c>
      <c r="F187" s="30">
        <v>0</v>
      </c>
      <c r="G187" s="33">
        <v>234.79</v>
      </c>
      <c r="H187" s="5">
        <f t="shared" si="12"/>
        <v>334.07607200000001</v>
      </c>
      <c r="I187" s="20">
        <f t="shared" si="13"/>
        <v>334.08</v>
      </c>
      <c r="J187" s="16">
        <v>0</v>
      </c>
      <c r="K187" s="16">
        <f t="shared" si="14"/>
        <v>334.08</v>
      </c>
      <c r="L187" s="6">
        <f t="shared" si="11"/>
        <v>3.9279999999735082E-3</v>
      </c>
    </row>
    <row r="188" spans="1:12" s="3" customFormat="1" x14ac:dyDescent="0.25">
      <c r="A188" s="50"/>
      <c r="B188" s="60"/>
      <c r="C188" s="32" t="s">
        <v>17</v>
      </c>
      <c r="D188" s="28" t="s">
        <v>28</v>
      </c>
      <c r="E188" s="33">
        <v>124.73</v>
      </c>
      <c r="F188" s="30">
        <v>0</v>
      </c>
      <c r="G188" s="33">
        <v>124.73</v>
      </c>
      <c r="H188" s="5">
        <f t="shared" si="12"/>
        <v>177.47480100000001</v>
      </c>
      <c r="I188" s="20">
        <f t="shared" si="13"/>
        <v>177.47</v>
      </c>
      <c r="J188" s="16">
        <v>0</v>
      </c>
      <c r="K188" s="16">
        <f t="shared" si="14"/>
        <v>177.47</v>
      </c>
      <c r="L188" s="6">
        <f t="shared" si="11"/>
        <v>-4.8010000000147102E-3</v>
      </c>
    </row>
    <row r="189" spans="1:12" s="3" customFormat="1" x14ac:dyDescent="0.25">
      <c r="A189" s="50"/>
      <c r="B189" s="60"/>
      <c r="C189" s="32" t="s">
        <v>18</v>
      </c>
      <c r="D189" s="28" t="s">
        <v>28</v>
      </c>
      <c r="E189" s="33">
        <v>88.05</v>
      </c>
      <c r="F189" s="30">
        <v>0</v>
      </c>
      <c r="G189" s="33">
        <v>88.05</v>
      </c>
      <c r="H189" s="5">
        <f t="shared" si="12"/>
        <v>125.283863</v>
      </c>
      <c r="I189" s="20">
        <f t="shared" si="13"/>
        <v>125.28</v>
      </c>
      <c r="J189" s="16">
        <v>0</v>
      </c>
      <c r="K189" s="16">
        <f t="shared" si="14"/>
        <v>125.28</v>
      </c>
      <c r="L189" s="6">
        <f t="shared" si="11"/>
        <v>-3.8629999999955089E-3</v>
      </c>
    </row>
    <row r="190" spans="1:12" s="3" customFormat="1" x14ac:dyDescent="0.25">
      <c r="A190" s="50"/>
      <c r="B190" s="60"/>
      <c r="C190" s="32" t="s">
        <v>19</v>
      </c>
      <c r="D190" s="28" t="s">
        <v>28</v>
      </c>
      <c r="E190" s="33">
        <v>69.709999999999994</v>
      </c>
      <c r="F190" s="30">
        <v>0</v>
      </c>
      <c r="G190" s="33">
        <v>69.709999999999994</v>
      </c>
      <c r="H190" s="5">
        <f t="shared" si="12"/>
        <v>99.188394000000002</v>
      </c>
      <c r="I190" s="20">
        <f t="shared" si="13"/>
        <v>99.19</v>
      </c>
      <c r="J190" s="16">
        <v>0</v>
      </c>
      <c r="K190" s="16">
        <f t="shared" si="14"/>
        <v>99.19</v>
      </c>
      <c r="L190" s="6">
        <f t="shared" si="11"/>
        <v>1.6059999999953334E-3</v>
      </c>
    </row>
    <row r="191" spans="1:12" s="3" customFormat="1" x14ac:dyDescent="0.25">
      <c r="A191" s="50"/>
      <c r="B191" s="60"/>
      <c r="C191" s="32" t="s">
        <v>20</v>
      </c>
      <c r="D191" s="28" t="s">
        <v>28</v>
      </c>
      <c r="E191" s="33">
        <v>58.7</v>
      </c>
      <c r="F191" s="30">
        <v>0</v>
      </c>
      <c r="G191" s="33">
        <v>58.7</v>
      </c>
      <c r="H191" s="5">
        <f t="shared" si="12"/>
        <v>83.522575000000003</v>
      </c>
      <c r="I191" s="20">
        <f t="shared" si="13"/>
        <v>83.52</v>
      </c>
      <c r="J191" s="16">
        <v>0</v>
      </c>
      <c r="K191" s="16">
        <f t="shared" si="14"/>
        <v>83.52</v>
      </c>
      <c r="L191" s="6">
        <f t="shared" si="11"/>
        <v>-2.5750000000073214E-3</v>
      </c>
    </row>
    <row r="192" spans="1:12" s="3" customFormat="1" x14ac:dyDescent="0.25">
      <c r="A192" s="50"/>
      <c r="B192" s="60"/>
      <c r="C192" s="32" t="s">
        <v>21</v>
      </c>
      <c r="D192" s="28" t="s">
        <v>28</v>
      </c>
      <c r="E192" s="33">
        <v>51.36</v>
      </c>
      <c r="F192" s="30">
        <v>0</v>
      </c>
      <c r="G192" s="33">
        <v>51.36</v>
      </c>
      <c r="H192" s="5">
        <f t="shared" si="12"/>
        <v>73.078695999999994</v>
      </c>
      <c r="I192" s="20">
        <f t="shared" si="13"/>
        <v>73.08</v>
      </c>
      <c r="J192" s="16">
        <v>0</v>
      </c>
      <c r="K192" s="16">
        <f t="shared" si="14"/>
        <v>73.08</v>
      </c>
      <c r="L192" s="6">
        <f t="shared" si="11"/>
        <v>1.3040000000046348E-3</v>
      </c>
    </row>
    <row r="193" spans="1:12" s="3" customFormat="1" x14ac:dyDescent="0.25">
      <c r="A193" s="50"/>
      <c r="B193" s="60"/>
      <c r="C193" s="32" t="s">
        <v>22</v>
      </c>
      <c r="D193" s="28" t="s">
        <v>28</v>
      </c>
      <c r="E193" s="33">
        <v>46.12</v>
      </c>
      <c r="F193" s="30">
        <v>0</v>
      </c>
      <c r="G193" s="33">
        <v>46.12</v>
      </c>
      <c r="H193" s="5">
        <f t="shared" si="12"/>
        <v>65.622848000000005</v>
      </c>
      <c r="I193" s="20">
        <f t="shared" si="13"/>
        <v>65.62</v>
      </c>
      <c r="J193" s="16">
        <v>0</v>
      </c>
      <c r="K193" s="16">
        <f t="shared" si="14"/>
        <v>65.62</v>
      </c>
      <c r="L193" s="6">
        <f t="shared" si="11"/>
        <v>-2.8480000000001837E-3</v>
      </c>
    </row>
    <row r="194" spans="1:12" s="3" customFormat="1" x14ac:dyDescent="0.25">
      <c r="A194" s="50"/>
      <c r="B194" s="60"/>
      <c r="C194" s="32" t="s">
        <v>23</v>
      </c>
      <c r="D194" s="28" t="s">
        <v>28</v>
      </c>
      <c r="E194" s="33">
        <v>42.19</v>
      </c>
      <c r="F194" s="30">
        <v>0</v>
      </c>
      <c r="G194" s="33">
        <v>42.19</v>
      </c>
      <c r="H194" s="5">
        <f t="shared" si="12"/>
        <v>60.030962000000002</v>
      </c>
      <c r="I194" s="20">
        <f t="shared" si="13"/>
        <v>60.03</v>
      </c>
      <c r="J194" s="16">
        <v>0</v>
      </c>
      <c r="K194" s="16">
        <f t="shared" si="14"/>
        <v>60.03</v>
      </c>
      <c r="L194" s="6">
        <f t="shared" si="11"/>
        <v>-9.6200000000123964E-4</v>
      </c>
    </row>
    <row r="195" spans="1:12" s="3" customFormat="1" x14ac:dyDescent="0.25">
      <c r="A195" s="50"/>
      <c r="B195" s="60"/>
      <c r="C195" s="32" t="s">
        <v>24</v>
      </c>
      <c r="D195" s="28" t="s">
        <v>28</v>
      </c>
      <c r="E195" s="33">
        <v>39.14</v>
      </c>
      <c r="F195" s="30">
        <v>0</v>
      </c>
      <c r="G195" s="33">
        <v>39.14</v>
      </c>
      <c r="H195" s="5">
        <f t="shared" si="12"/>
        <v>55.691203000000002</v>
      </c>
      <c r="I195" s="20">
        <f t="shared" si="13"/>
        <v>55.69</v>
      </c>
      <c r="J195" s="16">
        <v>0</v>
      </c>
      <c r="K195" s="16">
        <f t="shared" si="14"/>
        <v>55.69</v>
      </c>
      <c r="L195" s="6">
        <f t="shared" si="11"/>
        <v>-1.2030000000038399E-3</v>
      </c>
    </row>
    <row r="196" spans="1:12" s="3" customFormat="1" x14ac:dyDescent="0.25">
      <c r="A196" s="50"/>
      <c r="B196" s="60"/>
      <c r="C196" s="32" t="s">
        <v>25</v>
      </c>
      <c r="D196" s="28" t="s">
        <v>28</v>
      </c>
      <c r="E196" s="33">
        <v>36.69</v>
      </c>
      <c r="F196" s="30">
        <v>0</v>
      </c>
      <c r="G196" s="33">
        <v>36.69</v>
      </c>
      <c r="H196" s="5">
        <f t="shared" si="12"/>
        <v>52.205167000000003</v>
      </c>
      <c r="I196" s="20">
        <f t="shared" si="13"/>
        <v>52.21</v>
      </c>
      <c r="J196" s="16">
        <v>0</v>
      </c>
      <c r="K196" s="16">
        <f t="shared" si="14"/>
        <v>52.21</v>
      </c>
      <c r="L196" s="6">
        <f t="shared" si="11"/>
        <v>4.8329999999978668E-3</v>
      </c>
    </row>
    <row r="197" spans="1:12" s="3" customFormat="1" x14ac:dyDescent="0.25">
      <c r="A197" s="50"/>
      <c r="B197" s="60"/>
      <c r="C197" s="32" t="s">
        <v>26</v>
      </c>
      <c r="D197" s="28" t="s">
        <v>28</v>
      </c>
      <c r="E197" s="33">
        <v>34.69</v>
      </c>
      <c r="F197" s="30">
        <v>0</v>
      </c>
      <c r="G197" s="33">
        <v>34.69</v>
      </c>
      <c r="H197" s="5">
        <f t="shared" si="12"/>
        <v>49.359423</v>
      </c>
      <c r="I197" s="20">
        <f t="shared" si="13"/>
        <v>49.36</v>
      </c>
      <c r="J197" s="16">
        <v>0</v>
      </c>
      <c r="K197" s="16">
        <f t="shared" si="14"/>
        <v>49.36</v>
      </c>
      <c r="L197" s="6">
        <f t="shared" si="11"/>
        <v>5.7699999999982765E-4</v>
      </c>
    </row>
    <row r="198" spans="1:12" s="3" customFormat="1" x14ac:dyDescent="0.25">
      <c r="A198" s="51"/>
      <c r="B198" s="61"/>
      <c r="C198" s="32" t="s">
        <v>27</v>
      </c>
      <c r="D198" s="28" t="s">
        <v>28</v>
      </c>
      <c r="E198" s="33">
        <v>33.020000000000003</v>
      </c>
      <c r="F198" s="30">
        <v>0</v>
      </c>
      <c r="G198" s="33">
        <v>33.020000000000003</v>
      </c>
      <c r="H198" s="5">
        <f t="shared" si="12"/>
        <v>46.983226999999999</v>
      </c>
      <c r="I198" s="20">
        <f t="shared" si="13"/>
        <v>46.98</v>
      </c>
      <c r="J198" s="16">
        <v>0</v>
      </c>
      <c r="K198" s="16">
        <f t="shared" si="14"/>
        <v>46.98</v>
      </c>
      <c r="L198" s="6">
        <f t="shared" si="11"/>
        <v>-3.2270000000025334E-3</v>
      </c>
    </row>
    <row r="199" spans="1:12" s="3" customFormat="1" x14ac:dyDescent="0.25">
      <c r="A199" s="49" t="s">
        <v>53</v>
      </c>
      <c r="B199" s="59" t="s">
        <v>79</v>
      </c>
      <c r="C199" s="27" t="s">
        <v>16</v>
      </c>
      <c r="D199" s="28" t="s">
        <v>28</v>
      </c>
      <c r="E199" s="33">
        <v>232.39</v>
      </c>
      <c r="F199" s="30">
        <v>0</v>
      </c>
      <c r="G199" s="33">
        <v>232.39</v>
      </c>
      <c r="H199" s="5">
        <f t="shared" si="12"/>
        <v>330.66118</v>
      </c>
      <c r="I199" s="20">
        <f t="shared" si="13"/>
        <v>330.66</v>
      </c>
      <c r="J199" s="16">
        <v>0</v>
      </c>
      <c r="K199" s="16">
        <f t="shared" si="14"/>
        <v>330.66</v>
      </c>
      <c r="L199" s="6">
        <f t="shared" ref="L199:L262" si="15">I199-H199</f>
        <v>-1.1799999999766442E-3</v>
      </c>
    </row>
    <row r="200" spans="1:12" s="3" customFormat="1" x14ac:dyDescent="0.25">
      <c r="A200" s="50"/>
      <c r="B200" s="60"/>
      <c r="C200" s="32" t="s">
        <v>17</v>
      </c>
      <c r="D200" s="28" t="s">
        <v>28</v>
      </c>
      <c r="E200" s="33">
        <v>122.33</v>
      </c>
      <c r="F200" s="30">
        <v>0</v>
      </c>
      <c r="G200" s="33">
        <v>122.33</v>
      </c>
      <c r="H200" s="5">
        <f t="shared" si="12"/>
        <v>174.059909</v>
      </c>
      <c r="I200" s="20">
        <f t="shared" si="13"/>
        <v>174.06</v>
      </c>
      <c r="J200" s="16">
        <v>0</v>
      </c>
      <c r="K200" s="16">
        <f t="shared" si="14"/>
        <v>174.06</v>
      </c>
      <c r="L200" s="6">
        <f t="shared" si="15"/>
        <v>9.0999999997620762E-5</v>
      </c>
    </row>
    <row r="201" spans="1:12" s="3" customFormat="1" x14ac:dyDescent="0.25">
      <c r="A201" s="50"/>
      <c r="B201" s="60"/>
      <c r="C201" s="32" t="s">
        <v>18</v>
      </c>
      <c r="D201" s="28" t="s">
        <v>28</v>
      </c>
      <c r="E201" s="33">
        <v>85.65</v>
      </c>
      <c r="F201" s="30">
        <v>0</v>
      </c>
      <c r="G201" s="33">
        <v>85.65</v>
      </c>
      <c r="H201" s="5">
        <f t="shared" si="12"/>
        <v>121.868971</v>
      </c>
      <c r="I201" s="20">
        <f t="shared" si="13"/>
        <v>121.87</v>
      </c>
      <c r="J201" s="16">
        <v>0</v>
      </c>
      <c r="K201" s="16">
        <f t="shared" si="14"/>
        <v>121.87</v>
      </c>
      <c r="L201" s="6">
        <f t="shared" si="15"/>
        <v>1.0290000000026112E-3</v>
      </c>
    </row>
    <row r="202" spans="1:12" s="3" customFormat="1" x14ac:dyDescent="0.25">
      <c r="A202" s="50"/>
      <c r="B202" s="60"/>
      <c r="C202" s="32" t="s">
        <v>19</v>
      </c>
      <c r="D202" s="28" t="s">
        <v>28</v>
      </c>
      <c r="E202" s="33">
        <v>67.31</v>
      </c>
      <c r="F202" s="30">
        <v>0</v>
      </c>
      <c r="G202" s="33">
        <v>67.31</v>
      </c>
      <c r="H202" s="5">
        <f t="shared" si="12"/>
        <v>95.773501999999993</v>
      </c>
      <c r="I202" s="20">
        <f t="shared" si="13"/>
        <v>95.77</v>
      </c>
      <c r="J202" s="16">
        <v>0</v>
      </c>
      <c r="K202" s="16">
        <f t="shared" si="14"/>
        <v>95.77</v>
      </c>
      <c r="L202" s="6">
        <f t="shared" si="15"/>
        <v>-3.5019999999974516E-3</v>
      </c>
    </row>
    <row r="203" spans="1:12" s="3" customFormat="1" x14ac:dyDescent="0.25">
      <c r="A203" s="50"/>
      <c r="B203" s="60"/>
      <c r="C203" s="32" t="s">
        <v>20</v>
      </c>
      <c r="D203" s="28" t="s">
        <v>28</v>
      </c>
      <c r="E203" s="33">
        <v>56.3</v>
      </c>
      <c r="F203" s="30">
        <v>0</v>
      </c>
      <c r="G203" s="33">
        <v>56.3</v>
      </c>
      <c r="H203" s="5">
        <f t="shared" si="12"/>
        <v>80.107682999999994</v>
      </c>
      <c r="I203" s="20">
        <f t="shared" si="13"/>
        <v>80.11</v>
      </c>
      <c r="J203" s="16">
        <v>0</v>
      </c>
      <c r="K203" s="16">
        <f t="shared" si="14"/>
        <v>80.11</v>
      </c>
      <c r="L203" s="6">
        <f t="shared" si="15"/>
        <v>2.3170000000050095E-3</v>
      </c>
    </row>
    <row r="204" spans="1:12" s="3" customFormat="1" x14ac:dyDescent="0.25">
      <c r="A204" s="50"/>
      <c r="B204" s="60"/>
      <c r="C204" s="32" t="s">
        <v>21</v>
      </c>
      <c r="D204" s="28" t="s">
        <v>28</v>
      </c>
      <c r="E204" s="33">
        <v>48.96</v>
      </c>
      <c r="F204" s="30">
        <v>0</v>
      </c>
      <c r="G204" s="33">
        <v>48.96</v>
      </c>
      <c r="H204" s="5">
        <f t="shared" si="12"/>
        <v>69.663803999999999</v>
      </c>
      <c r="I204" s="20">
        <f t="shared" si="13"/>
        <v>69.66</v>
      </c>
      <c r="J204" s="16">
        <v>0</v>
      </c>
      <c r="K204" s="16">
        <f t="shared" si="14"/>
        <v>69.66</v>
      </c>
      <c r="L204" s="6">
        <f t="shared" si="15"/>
        <v>-3.804000000002361E-3</v>
      </c>
    </row>
    <row r="205" spans="1:12" s="3" customFormat="1" x14ac:dyDescent="0.25">
      <c r="A205" s="50"/>
      <c r="B205" s="60"/>
      <c r="C205" s="32" t="s">
        <v>22</v>
      </c>
      <c r="D205" s="28" t="s">
        <v>28</v>
      </c>
      <c r="E205" s="33">
        <v>43.72</v>
      </c>
      <c r="F205" s="30">
        <v>0</v>
      </c>
      <c r="G205" s="33">
        <v>43.72</v>
      </c>
      <c r="H205" s="5">
        <f t="shared" si="12"/>
        <v>62.207956000000003</v>
      </c>
      <c r="I205" s="20">
        <f t="shared" si="13"/>
        <v>62.21</v>
      </c>
      <c r="J205" s="16">
        <v>0</v>
      </c>
      <c r="K205" s="16">
        <f t="shared" si="14"/>
        <v>62.21</v>
      </c>
      <c r="L205" s="6">
        <f t="shared" si="15"/>
        <v>2.0439999999979364E-3</v>
      </c>
    </row>
    <row r="206" spans="1:12" s="3" customFormat="1" x14ac:dyDescent="0.25">
      <c r="A206" s="50"/>
      <c r="B206" s="60"/>
      <c r="C206" s="32" t="s">
        <v>23</v>
      </c>
      <c r="D206" s="28" t="s">
        <v>28</v>
      </c>
      <c r="E206" s="33">
        <v>39.79</v>
      </c>
      <c r="F206" s="30">
        <v>0</v>
      </c>
      <c r="G206" s="33">
        <v>39.79</v>
      </c>
      <c r="H206" s="5">
        <f t="shared" si="12"/>
        <v>56.616069000000003</v>
      </c>
      <c r="I206" s="20">
        <f t="shared" si="13"/>
        <v>56.62</v>
      </c>
      <c r="J206" s="16">
        <v>0</v>
      </c>
      <c r="K206" s="16">
        <f t="shared" si="14"/>
        <v>56.62</v>
      </c>
      <c r="L206" s="6">
        <f t="shared" si="15"/>
        <v>3.9309999999943557E-3</v>
      </c>
    </row>
    <row r="207" spans="1:12" s="3" customFormat="1" x14ac:dyDescent="0.25">
      <c r="A207" s="50"/>
      <c r="B207" s="60"/>
      <c r="C207" s="32" t="s">
        <v>24</v>
      </c>
      <c r="D207" s="28" t="s">
        <v>28</v>
      </c>
      <c r="E207" s="33">
        <v>36.74</v>
      </c>
      <c r="F207" s="30">
        <v>0</v>
      </c>
      <c r="G207" s="33">
        <v>36.74</v>
      </c>
      <c r="H207" s="5">
        <f t="shared" si="12"/>
        <v>52.276310000000002</v>
      </c>
      <c r="I207" s="20">
        <f t="shared" si="13"/>
        <v>52.28</v>
      </c>
      <c r="J207" s="16">
        <v>0</v>
      </c>
      <c r="K207" s="16">
        <f t="shared" si="14"/>
        <v>52.28</v>
      </c>
      <c r="L207" s="6">
        <f t="shared" si="15"/>
        <v>3.6899999999988609E-3</v>
      </c>
    </row>
    <row r="208" spans="1:12" s="3" customFormat="1" x14ac:dyDescent="0.25">
      <c r="A208" s="50"/>
      <c r="B208" s="60"/>
      <c r="C208" s="32" t="s">
        <v>25</v>
      </c>
      <c r="D208" s="28" t="s">
        <v>28</v>
      </c>
      <c r="E208" s="33">
        <v>34.29</v>
      </c>
      <c r="F208" s="30">
        <v>0</v>
      </c>
      <c r="G208" s="33">
        <v>34.29</v>
      </c>
      <c r="H208" s="5">
        <f t="shared" si="12"/>
        <v>48.790273999999997</v>
      </c>
      <c r="I208" s="20">
        <f t="shared" si="13"/>
        <v>48.79</v>
      </c>
      <c r="J208" s="16">
        <v>0</v>
      </c>
      <c r="K208" s="16">
        <f t="shared" si="14"/>
        <v>48.79</v>
      </c>
      <c r="L208" s="6">
        <f t="shared" si="15"/>
        <v>-2.7399999999744296E-4</v>
      </c>
    </row>
    <row r="209" spans="1:12" s="3" customFormat="1" x14ac:dyDescent="0.25">
      <c r="A209" s="50"/>
      <c r="B209" s="60"/>
      <c r="C209" s="32" t="s">
        <v>26</v>
      </c>
      <c r="D209" s="28" t="s">
        <v>28</v>
      </c>
      <c r="E209" s="33">
        <v>32.29</v>
      </c>
      <c r="F209" s="30">
        <v>0</v>
      </c>
      <c r="G209" s="33">
        <v>32.29</v>
      </c>
      <c r="H209" s="5">
        <f t="shared" si="12"/>
        <v>45.944530999999998</v>
      </c>
      <c r="I209" s="20">
        <f t="shared" si="13"/>
        <v>45.94</v>
      </c>
      <c r="J209" s="16">
        <v>0</v>
      </c>
      <c r="K209" s="16">
        <f t="shared" si="14"/>
        <v>45.94</v>
      </c>
      <c r="L209" s="6">
        <f t="shared" si="15"/>
        <v>-4.5310000000000628E-3</v>
      </c>
    </row>
    <row r="210" spans="1:12" s="3" customFormat="1" x14ac:dyDescent="0.25">
      <c r="A210" s="51"/>
      <c r="B210" s="61"/>
      <c r="C210" s="32" t="s">
        <v>27</v>
      </c>
      <c r="D210" s="28" t="s">
        <v>28</v>
      </c>
      <c r="E210" s="33">
        <v>30.62</v>
      </c>
      <c r="F210" s="30">
        <v>0</v>
      </c>
      <c r="G210" s="33">
        <v>30.62</v>
      </c>
      <c r="H210" s="5">
        <f t="shared" si="12"/>
        <v>43.568334999999998</v>
      </c>
      <c r="I210" s="20">
        <f t="shared" si="13"/>
        <v>43.57</v>
      </c>
      <c r="J210" s="16">
        <v>0</v>
      </c>
      <c r="K210" s="16">
        <f t="shared" si="14"/>
        <v>43.57</v>
      </c>
      <c r="L210" s="6">
        <f t="shared" si="15"/>
        <v>1.6650000000026921E-3</v>
      </c>
    </row>
    <row r="211" spans="1:12" s="3" customFormat="1" x14ac:dyDescent="0.25">
      <c r="A211" s="49" t="s">
        <v>54</v>
      </c>
      <c r="B211" s="59" t="s">
        <v>80</v>
      </c>
      <c r="C211" s="27" t="s">
        <v>16</v>
      </c>
      <c r="D211" s="28" t="s">
        <v>28</v>
      </c>
      <c r="E211" s="33">
        <v>239.29</v>
      </c>
      <c r="F211" s="30">
        <v>0</v>
      </c>
      <c r="G211" s="33">
        <v>239.29</v>
      </c>
      <c r="H211" s="5">
        <f t="shared" si="12"/>
        <v>340.478996</v>
      </c>
      <c r="I211" s="20">
        <f t="shared" si="13"/>
        <v>340.48</v>
      </c>
      <c r="J211" s="16">
        <v>0</v>
      </c>
      <c r="K211" s="16">
        <f t="shared" si="14"/>
        <v>340.48</v>
      </c>
      <c r="L211" s="6">
        <f t="shared" si="15"/>
        <v>1.0040000000230975E-3</v>
      </c>
    </row>
    <row r="212" spans="1:12" s="3" customFormat="1" x14ac:dyDescent="0.25">
      <c r="A212" s="50"/>
      <c r="B212" s="60"/>
      <c r="C212" s="32" t="s">
        <v>17</v>
      </c>
      <c r="D212" s="28" t="s">
        <v>28</v>
      </c>
      <c r="E212" s="33">
        <v>129.22999999999999</v>
      </c>
      <c r="F212" s="30">
        <v>0</v>
      </c>
      <c r="G212" s="33">
        <v>129.22999999999999</v>
      </c>
      <c r="H212" s="5">
        <f t="shared" si="12"/>
        <v>183.877724</v>
      </c>
      <c r="I212" s="20">
        <f t="shared" si="13"/>
        <v>183.88</v>
      </c>
      <c r="J212" s="16">
        <v>0</v>
      </c>
      <c r="K212" s="16">
        <f t="shared" si="14"/>
        <v>183.88</v>
      </c>
      <c r="L212" s="6">
        <f t="shared" si="15"/>
        <v>2.2759999999948377E-3</v>
      </c>
    </row>
    <row r="213" spans="1:12" s="3" customFormat="1" x14ac:dyDescent="0.25">
      <c r="A213" s="50"/>
      <c r="B213" s="60"/>
      <c r="C213" s="32" t="s">
        <v>18</v>
      </c>
      <c r="D213" s="28" t="s">
        <v>28</v>
      </c>
      <c r="E213" s="33">
        <v>92.55</v>
      </c>
      <c r="F213" s="30">
        <v>0</v>
      </c>
      <c r="G213" s="33">
        <v>92.55</v>
      </c>
      <c r="H213" s="5">
        <f t="shared" si="12"/>
        <v>131.68678600000001</v>
      </c>
      <c r="I213" s="20">
        <f t="shared" si="13"/>
        <v>131.69</v>
      </c>
      <c r="J213" s="16">
        <v>0</v>
      </c>
      <c r="K213" s="16">
        <f t="shared" si="14"/>
        <v>131.69</v>
      </c>
      <c r="L213" s="6">
        <f t="shared" si="15"/>
        <v>3.2139999999856173E-3</v>
      </c>
    </row>
    <row r="214" spans="1:12" s="3" customFormat="1" x14ac:dyDescent="0.25">
      <c r="A214" s="50"/>
      <c r="B214" s="60"/>
      <c r="C214" s="32" t="s">
        <v>19</v>
      </c>
      <c r="D214" s="28" t="s">
        <v>28</v>
      </c>
      <c r="E214" s="33">
        <v>74.209999999999994</v>
      </c>
      <c r="F214" s="30">
        <v>0</v>
      </c>
      <c r="G214" s="33">
        <v>74.209999999999994</v>
      </c>
      <c r="H214" s="5">
        <f t="shared" si="12"/>
        <v>105.591317</v>
      </c>
      <c r="I214" s="20">
        <f t="shared" si="13"/>
        <v>105.59</v>
      </c>
      <c r="J214" s="16">
        <v>0</v>
      </c>
      <c r="K214" s="16">
        <f t="shared" si="14"/>
        <v>105.59</v>
      </c>
      <c r="L214" s="6">
        <f t="shared" si="15"/>
        <v>-1.3170000000002346E-3</v>
      </c>
    </row>
    <row r="215" spans="1:12" s="3" customFormat="1" x14ac:dyDescent="0.25">
      <c r="A215" s="50"/>
      <c r="B215" s="60"/>
      <c r="C215" s="32" t="s">
        <v>20</v>
      </c>
      <c r="D215" s="28" t="s">
        <v>28</v>
      </c>
      <c r="E215" s="33">
        <v>63.2</v>
      </c>
      <c r="F215" s="30">
        <v>0</v>
      </c>
      <c r="G215" s="33">
        <v>63.2</v>
      </c>
      <c r="H215" s="5">
        <f t="shared" si="12"/>
        <v>89.925498000000005</v>
      </c>
      <c r="I215" s="20">
        <f t="shared" si="13"/>
        <v>89.93</v>
      </c>
      <c r="J215" s="16">
        <v>0</v>
      </c>
      <c r="K215" s="16">
        <f t="shared" si="14"/>
        <v>89.93</v>
      </c>
      <c r="L215" s="6">
        <f t="shared" si="15"/>
        <v>4.5020000000022264E-3</v>
      </c>
    </row>
    <row r="216" spans="1:12" s="3" customFormat="1" x14ac:dyDescent="0.25">
      <c r="A216" s="50"/>
      <c r="B216" s="60"/>
      <c r="C216" s="32" t="s">
        <v>21</v>
      </c>
      <c r="D216" s="28" t="s">
        <v>28</v>
      </c>
      <c r="E216" s="33">
        <v>55.86</v>
      </c>
      <c r="F216" s="30">
        <v>0</v>
      </c>
      <c r="G216" s="33">
        <v>55.86</v>
      </c>
      <c r="H216" s="5">
        <f t="shared" si="12"/>
        <v>79.481618999999995</v>
      </c>
      <c r="I216" s="20">
        <f t="shared" si="13"/>
        <v>79.48</v>
      </c>
      <c r="J216" s="16">
        <v>0</v>
      </c>
      <c r="K216" s="16">
        <f t="shared" si="14"/>
        <v>79.48</v>
      </c>
      <c r="L216" s="6">
        <f t="shared" si="15"/>
        <v>-1.6189999999909332E-3</v>
      </c>
    </row>
    <row r="217" spans="1:12" s="3" customFormat="1" x14ac:dyDescent="0.25">
      <c r="A217" s="50"/>
      <c r="B217" s="60"/>
      <c r="C217" s="32" t="s">
        <v>22</v>
      </c>
      <c r="D217" s="28" t="s">
        <v>28</v>
      </c>
      <c r="E217" s="33">
        <v>50.62</v>
      </c>
      <c r="F217" s="30">
        <v>0</v>
      </c>
      <c r="G217" s="33">
        <v>50.62</v>
      </c>
      <c r="H217" s="5">
        <f t="shared" si="12"/>
        <v>72.025771000000006</v>
      </c>
      <c r="I217" s="20">
        <f t="shared" si="13"/>
        <v>72.03</v>
      </c>
      <c r="J217" s="16">
        <v>0</v>
      </c>
      <c r="K217" s="16">
        <f t="shared" si="14"/>
        <v>72.03</v>
      </c>
      <c r="L217" s="6">
        <f t="shared" si="15"/>
        <v>4.2289999999951533E-3</v>
      </c>
    </row>
    <row r="218" spans="1:12" s="3" customFormat="1" x14ac:dyDescent="0.25">
      <c r="A218" s="50"/>
      <c r="B218" s="60"/>
      <c r="C218" s="32" t="s">
        <v>23</v>
      </c>
      <c r="D218" s="28" t="s">
        <v>28</v>
      </c>
      <c r="E218" s="33">
        <v>46.69</v>
      </c>
      <c r="F218" s="30">
        <v>0</v>
      </c>
      <c r="G218" s="33">
        <v>46.69</v>
      </c>
      <c r="H218" s="5">
        <f t="shared" si="12"/>
        <v>66.433885000000004</v>
      </c>
      <c r="I218" s="20">
        <f t="shared" si="13"/>
        <v>66.430000000000007</v>
      </c>
      <c r="J218" s="16">
        <v>0</v>
      </c>
      <c r="K218" s="16">
        <f t="shared" si="14"/>
        <v>66.430000000000007</v>
      </c>
      <c r="L218" s="6">
        <f t="shared" si="15"/>
        <v>-3.8849999999968077E-3</v>
      </c>
    </row>
    <row r="219" spans="1:12" s="3" customFormat="1" x14ac:dyDescent="0.25">
      <c r="A219" s="50"/>
      <c r="B219" s="60"/>
      <c r="C219" s="32" t="s">
        <v>24</v>
      </c>
      <c r="D219" s="28" t="s">
        <v>28</v>
      </c>
      <c r="E219" s="33">
        <v>43.64</v>
      </c>
      <c r="F219" s="30">
        <v>0</v>
      </c>
      <c r="G219" s="33">
        <v>43.64</v>
      </c>
      <c r="H219" s="5">
        <f t="shared" si="12"/>
        <v>62.094126000000003</v>
      </c>
      <c r="I219" s="20">
        <f t="shared" si="13"/>
        <v>62.09</v>
      </c>
      <c r="J219" s="16">
        <v>0</v>
      </c>
      <c r="K219" s="16">
        <f t="shared" si="14"/>
        <v>62.09</v>
      </c>
      <c r="L219" s="6">
        <f t="shared" si="15"/>
        <v>-4.1259999999994079E-3</v>
      </c>
    </row>
    <row r="220" spans="1:12" s="3" customFormat="1" x14ac:dyDescent="0.25">
      <c r="A220" s="50"/>
      <c r="B220" s="60"/>
      <c r="C220" s="32" t="s">
        <v>25</v>
      </c>
      <c r="D220" s="28" t="s">
        <v>28</v>
      </c>
      <c r="E220" s="33">
        <v>41.19</v>
      </c>
      <c r="F220" s="30">
        <v>0</v>
      </c>
      <c r="G220" s="33">
        <v>41.19</v>
      </c>
      <c r="H220" s="5">
        <f t="shared" si="12"/>
        <v>58.608089999999997</v>
      </c>
      <c r="I220" s="20">
        <f t="shared" si="13"/>
        <v>58.61</v>
      </c>
      <c r="J220" s="16">
        <v>0</v>
      </c>
      <c r="K220" s="16">
        <f t="shared" si="14"/>
        <v>58.61</v>
      </c>
      <c r="L220" s="6">
        <f t="shared" si="15"/>
        <v>1.9100000000022987E-3</v>
      </c>
    </row>
    <row r="221" spans="1:12" s="3" customFormat="1" x14ac:dyDescent="0.25">
      <c r="A221" s="50"/>
      <c r="B221" s="60"/>
      <c r="C221" s="32" t="s">
        <v>26</v>
      </c>
      <c r="D221" s="28" t="s">
        <v>28</v>
      </c>
      <c r="E221" s="33">
        <v>39.19</v>
      </c>
      <c r="F221" s="30">
        <v>0</v>
      </c>
      <c r="G221" s="33">
        <v>39.19</v>
      </c>
      <c r="H221" s="5">
        <f t="shared" si="12"/>
        <v>55.762346000000001</v>
      </c>
      <c r="I221" s="20">
        <f t="shared" si="13"/>
        <v>55.76</v>
      </c>
      <c r="J221" s="16">
        <v>0</v>
      </c>
      <c r="K221" s="16">
        <f t="shared" si="14"/>
        <v>55.76</v>
      </c>
      <c r="L221" s="6">
        <f t="shared" si="15"/>
        <v>-2.3460000000028458E-3</v>
      </c>
    </row>
    <row r="222" spans="1:12" s="3" customFormat="1" x14ac:dyDescent="0.25">
      <c r="A222" s="51"/>
      <c r="B222" s="61"/>
      <c r="C222" s="32" t="s">
        <v>27</v>
      </c>
      <c r="D222" s="28" t="s">
        <v>28</v>
      </c>
      <c r="E222" s="33">
        <v>37.520000000000003</v>
      </c>
      <c r="F222" s="30">
        <v>0</v>
      </c>
      <c r="G222" s="33">
        <v>37.520000000000003</v>
      </c>
      <c r="H222" s="5">
        <f t="shared" si="12"/>
        <v>53.386150000000001</v>
      </c>
      <c r="I222" s="20">
        <f t="shared" si="13"/>
        <v>53.39</v>
      </c>
      <c r="J222" s="16">
        <v>0</v>
      </c>
      <c r="K222" s="16">
        <f t="shared" si="14"/>
        <v>53.39</v>
      </c>
      <c r="L222" s="6">
        <f t="shared" si="15"/>
        <v>3.8499999999999091E-3</v>
      </c>
    </row>
    <row r="223" spans="1:12" s="3" customFormat="1" x14ac:dyDescent="0.25">
      <c r="A223" s="49" t="s">
        <v>55</v>
      </c>
      <c r="B223" s="59" t="s">
        <v>81</v>
      </c>
      <c r="C223" s="27" t="s">
        <v>16</v>
      </c>
      <c r="D223" s="28" t="s">
        <v>28</v>
      </c>
      <c r="E223" s="33">
        <v>236.89</v>
      </c>
      <c r="F223" s="30">
        <v>0</v>
      </c>
      <c r="G223" s="33">
        <v>236.89</v>
      </c>
      <c r="H223" s="5">
        <f t="shared" si="12"/>
        <v>337.06410299999999</v>
      </c>
      <c r="I223" s="20">
        <f t="shared" si="13"/>
        <v>337.06</v>
      </c>
      <c r="J223" s="16">
        <v>0</v>
      </c>
      <c r="K223" s="16">
        <f t="shared" si="14"/>
        <v>337.06</v>
      </c>
      <c r="L223" s="6">
        <f t="shared" si="15"/>
        <v>-4.1029999999864231E-3</v>
      </c>
    </row>
    <row r="224" spans="1:12" s="3" customFormat="1" x14ac:dyDescent="0.25">
      <c r="A224" s="50"/>
      <c r="B224" s="60"/>
      <c r="C224" s="32" t="s">
        <v>17</v>
      </c>
      <c r="D224" s="28" t="s">
        <v>28</v>
      </c>
      <c r="E224" s="33">
        <v>126.83</v>
      </c>
      <c r="F224" s="30">
        <v>0</v>
      </c>
      <c r="G224" s="33">
        <v>126.83</v>
      </c>
      <c r="H224" s="5">
        <f t="shared" si="12"/>
        <v>180.46283199999999</v>
      </c>
      <c r="I224" s="20">
        <f t="shared" si="13"/>
        <v>180.46</v>
      </c>
      <c r="J224" s="16">
        <v>0</v>
      </c>
      <c r="K224" s="16">
        <f t="shared" si="14"/>
        <v>180.46</v>
      </c>
      <c r="L224" s="6">
        <f t="shared" si="15"/>
        <v>-2.8319999999837364E-3</v>
      </c>
    </row>
    <row r="225" spans="1:12" s="3" customFormat="1" x14ac:dyDescent="0.25">
      <c r="A225" s="50"/>
      <c r="B225" s="60"/>
      <c r="C225" s="32" t="s">
        <v>18</v>
      </c>
      <c r="D225" s="28" t="s">
        <v>28</v>
      </c>
      <c r="E225" s="33">
        <v>90.15</v>
      </c>
      <c r="F225" s="30">
        <v>0</v>
      </c>
      <c r="G225" s="33">
        <v>90.15</v>
      </c>
      <c r="H225" s="5">
        <f t="shared" si="12"/>
        <v>128.271894</v>
      </c>
      <c r="I225" s="20">
        <f t="shared" si="13"/>
        <v>128.27000000000001</v>
      </c>
      <c r="J225" s="16">
        <v>0</v>
      </c>
      <c r="K225" s="16">
        <f t="shared" si="14"/>
        <v>128.27000000000001</v>
      </c>
      <c r="L225" s="6">
        <f t="shared" si="15"/>
        <v>-1.8939999999929569E-3</v>
      </c>
    </row>
    <row r="226" spans="1:12" s="3" customFormat="1" x14ac:dyDescent="0.25">
      <c r="A226" s="50"/>
      <c r="B226" s="60"/>
      <c r="C226" s="32" t="s">
        <v>19</v>
      </c>
      <c r="D226" s="28" t="s">
        <v>28</v>
      </c>
      <c r="E226" s="33">
        <v>71.81</v>
      </c>
      <c r="F226" s="30">
        <v>0</v>
      </c>
      <c r="G226" s="33">
        <v>71.81</v>
      </c>
      <c r="H226" s="5">
        <f t="shared" si="12"/>
        <v>102.17642499999999</v>
      </c>
      <c r="I226" s="20">
        <f t="shared" si="13"/>
        <v>102.18</v>
      </c>
      <c r="J226" s="16">
        <v>0</v>
      </c>
      <c r="K226" s="16">
        <f t="shared" si="14"/>
        <v>102.18</v>
      </c>
      <c r="L226" s="6">
        <f t="shared" si="15"/>
        <v>3.5750000000120963E-3</v>
      </c>
    </row>
    <row r="227" spans="1:12" s="3" customFormat="1" x14ac:dyDescent="0.25">
      <c r="A227" s="50"/>
      <c r="B227" s="60"/>
      <c r="C227" s="32" t="s">
        <v>20</v>
      </c>
      <c r="D227" s="28" t="s">
        <v>28</v>
      </c>
      <c r="E227" s="33">
        <v>60.8</v>
      </c>
      <c r="F227" s="30">
        <v>0</v>
      </c>
      <c r="G227" s="33">
        <v>60.8</v>
      </c>
      <c r="H227" s="5">
        <f t="shared" si="12"/>
        <v>86.510605999999996</v>
      </c>
      <c r="I227" s="20">
        <f t="shared" si="13"/>
        <v>86.51</v>
      </c>
      <c r="J227" s="16">
        <v>0</v>
      </c>
      <c r="K227" s="16">
        <f t="shared" si="14"/>
        <v>86.51</v>
      </c>
      <c r="L227" s="6">
        <f t="shared" si="15"/>
        <v>-6.0599999999055854E-4</v>
      </c>
    </row>
    <row r="228" spans="1:12" s="3" customFormat="1" x14ac:dyDescent="0.25">
      <c r="A228" s="50"/>
      <c r="B228" s="60"/>
      <c r="C228" s="32" t="s">
        <v>21</v>
      </c>
      <c r="D228" s="28" t="s">
        <v>28</v>
      </c>
      <c r="E228" s="33">
        <v>53.46</v>
      </c>
      <c r="F228" s="30">
        <v>0</v>
      </c>
      <c r="G228" s="33">
        <v>53.46</v>
      </c>
      <c r="H228" s="5">
        <f t="shared" si="12"/>
        <v>76.066727</v>
      </c>
      <c r="I228" s="20">
        <f t="shared" si="13"/>
        <v>76.069999999999993</v>
      </c>
      <c r="J228" s="16">
        <v>0</v>
      </c>
      <c r="K228" s="16">
        <f t="shared" si="14"/>
        <v>76.069999999999993</v>
      </c>
      <c r="L228" s="6">
        <f t="shared" si="15"/>
        <v>3.272999999992976E-3</v>
      </c>
    </row>
    <row r="229" spans="1:12" s="3" customFormat="1" x14ac:dyDescent="0.25">
      <c r="A229" s="50"/>
      <c r="B229" s="60"/>
      <c r="C229" s="32" t="s">
        <v>22</v>
      </c>
      <c r="D229" s="28" t="s">
        <v>28</v>
      </c>
      <c r="E229" s="33">
        <v>48.22</v>
      </c>
      <c r="F229" s="30">
        <v>0</v>
      </c>
      <c r="G229" s="33">
        <v>48.22</v>
      </c>
      <c r="H229" s="5">
        <f t="shared" si="12"/>
        <v>68.610878999999997</v>
      </c>
      <c r="I229" s="20">
        <f t="shared" si="13"/>
        <v>68.61</v>
      </c>
      <c r="J229" s="16">
        <v>0</v>
      </c>
      <c r="K229" s="16">
        <f t="shared" si="14"/>
        <v>68.61</v>
      </c>
      <c r="L229" s="6">
        <f t="shared" si="15"/>
        <v>-8.7899999999763168E-4</v>
      </c>
    </row>
    <row r="230" spans="1:12" s="3" customFormat="1" x14ac:dyDescent="0.25">
      <c r="A230" s="50"/>
      <c r="B230" s="60"/>
      <c r="C230" s="32" t="s">
        <v>23</v>
      </c>
      <c r="D230" s="28" t="s">
        <v>28</v>
      </c>
      <c r="E230" s="33">
        <v>44.09</v>
      </c>
      <c r="F230" s="30">
        <v>0</v>
      </c>
      <c r="G230" s="33">
        <v>44.09</v>
      </c>
      <c r="H230" s="5">
        <f t="shared" si="12"/>
        <v>62.734417999999998</v>
      </c>
      <c r="I230" s="20">
        <f t="shared" si="13"/>
        <v>62.73</v>
      </c>
      <c r="J230" s="16">
        <v>0</v>
      </c>
      <c r="K230" s="16">
        <f t="shared" si="14"/>
        <v>62.73</v>
      </c>
      <c r="L230" s="6">
        <f t="shared" si="15"/>
        <v>-4.4180000000011432E-3</v>
      </c>
    </row>
    <row r="231" spans="1:12" s="3" customFormat="1" x14ac:dyDescent="0.25">
      <c r="A231" s="50"/>
      <c r="B231" s="60"/>
      <c r="C231" s="32" t="s">
        <v>24</v>
      </c>
      <c r="D231" s="28" t="s">
        <v>28</v>
      </c>
      <c r="E231" s="33">
        <v>41.24</v>
      </c>
      <c r="F231" s="30">
        <v>0</v>
      </c>
      <c r="G231" s="33">
        <v>41.24</v>
      </c>
      <c r="H231" s="5">
        <f t="shared" si="12"/>
        <v>58.679233000000004</v>
      </c>
      <c r="I231" s="20">
        <f t="shared" si="13"/>
        <v>58.68</v>
      </c>
      <c r="J231" s="16">
        <v>0</v>
      </c>
      <c r="K231" s="16">
        <f t="shared" si="14"/>
        <v>58.68</v>
      </c>
      <c r="L231" s="6">
        <f t="shared" si="15"/>
        <v>7.669999999961874E-4</v>
      </c>
    </row>
    <row r="232" spans="1:12" s="3" customFormat="1" x14ac:dyDescent="0.25">
      <c r="A232" s="50"/>
      <c r="B232" s="60"/>
      <c r="C232" s="32" t="s">
        <v>25</v>
      </c>
      <c r="D232" s="28" t="s">
        <v>28</v>
      </c>
      <c r="E232" s="33">
        <v>38.79</v>
      </c>
      <c r="F232" s="30">
        <v>0</v>
      </c>
      <c r="G232" s="33">
        <v>38.79</v>
      </c>
      <c r="H232" s="5">
        <f t="shared" si="12"/>
        <v>55.193198000000002</v>
      </c>
      <c r="I232" s="20">
        <f t="shared" si="13"/>
        <v>55.19</v>
      </c>
      <c r="J232" s="16">
        <v>0</v>
      </c>
      <c r="K232" s="16">
        <f t="shared" si="14"/>
        <v>55.19</v>
      </c>
      <c r="L232" s="6">
        <f t="shared" si="15"/>
        <v>-3.1980000000046971E-3</v>
      </c>
    </row>
    <row r="233" spans="1:12" s="3" customFormat="1" x14ac:dyDescent="0.25">
      <c r="A233" s="50"/>
      <c r="B233" s="60"/>
      <c r="C233" s="32" t="s">
        <v>26</v>
      </c>
      <c r="D233" s="28" t="s">
        <v>28</v>
      </c>
      <c r="E233" s="33">
        <v>36.79</v>
      </c>
      <c r="F233" s="30">
        <v>0</v>
      </c>
      <c r="G233" s="33">
        <v>36.79</v>
      </c>
      <c r="H233" s="5">
        <f t="shared" si="12"/>
        <v>52.347453999999999</v>
      </c>
      <c r="I233" s="20">
        <f t="shared" si="13"/>
        <v>52.35</v>
      </c>
      <c r="J233" s="16">
        <v>0</v>
      </c>
      <c r="K233" s="16">
        <f t="shared" si="14"/>
        <v>52.35</v>
      </c>
      <c r="L233" s="6">
        <f t="shared" si="15"/>
        <v>2.5460000000023797E-3</v>
      </c>
    </row>
    <row r="234" spans="1:12" s="3" customFormat="1" x14ac:dyDescent="0.25">
      <c r="A234" s="51"/>
      <c r="B234" s="61"/>
      <c r="C234" s="32" t="s">
        <v>27</v>
      </c>
      <c r="D234" s="28" t="s">
        <v>28</v>
      </c>
      <c r="E234" s="33">
        <v>35.119999999999997</v>
      </c>
      <c r="F234" s="30">
        <v>0</v>
      </c>
      <c r="G234" s="33">
        <v>35.119999999999997</v>
      </c>
      <c r="H234" s="5">
        <f t="shared" si="12"/>
        <v>49.971257999999999</v>
      </c>
      <c r="I234" s="20">
        <f t="shared" si="13"/>
        <v>49.97</v>
      </c>
      <c r="J234" s="16">
        <v>0</v>
      </c>
      <c r="K234" s="16">
        <f t="shared" si="14"/>
        <v>49.97</v>
      </c>
      <c r="L234" s="6">
        <f t="shared" si="15"/>
        <v>-1.2579999999999814E-3</v>
      </c>
    </row>
    <row r="235" spans="1:12" s="3" customFormat="1" x14ac:dyDescent="0.25">
      <c r="A235" s="49" t="s">
        <v>56</v>
      </c>
      <c r="B235" s="59" t="s">
        <v>82</v>
      </c>
      <c r="C235" s="27" t="s">
        <v>16</v>
      </c>
      <c r="D235" s="28" t="s">
        <v>28</v>
      </c>
      <c r="E235" s="33">
        <v>234.69</v>
      </c>
      <c r="F235" s="30">
        <v>0</v>
      </c>
      <c r="G235" s="33">
        <v>234.69</v>
      </c>
      <c r="H235" s="5">
        <f t="shared" ref="H235:H298" si="16">ROUND(E235/0.702804,6)</f>
        <v>333.933785</v>
      </c>
      <c r="I235" s="20">
        <f t="shared" ref="I235:I298" si="17">ROUND(E235/0.702804,2)</f>
        <v>333.93</v>
      </c>
      <c r="J235" s="16">
        <v>0</v>
      </c>
      <c r="K235" s="16">
        <f t="shared" ref="K235:K298" si="18">I235+J235</f>
        <v>333.93</v>
      </c>
      <c r="L235" s="6">
        <f t="shared" si="15"/>
        <v>-3.784999999993488E-3</v>
      </c>
    </row>
    <row r="236" spans="1:12" s="3" customFormat="1" x14ac:dyDescent="0.25">
      <c r="A236" s="50"/>
      <c r="B236" s="60"/>
      <c r="C236" s="32" t="s">
        <v>17</v>
      </c>
      <c r="D236" s="28" t="s">
        <v>28</v>
      </c>
      <c r="E236" s="33">
        <v>124.63</v>
      </c>
      <c r="F236" s="30">
        <v>0</v>
      </c>
      <c r="G236" s="33">
        <v>124.63</v>
      </c>
      <c r="H236" s="5">
        <f t="shared" si="16"/>
        <v>177.332514</v>
      </c>
      <c r="I236" s="20">
        <f t="shared" si="17"/>
        <v>177.33</v>
      </c>
      <c r="J236" s="16">
        <v>0</v>
      </c>
      <c r="K236" s="16">
        <f t="shared" si="18"/>
        <v>177.33</v>
      </c>
      <c r="L236" s="6">
        <f t="shared" si="15"/>
        <v>-2.5139999999908014E-3</v>
      </c>
    </row>
    <row r="237" spans="1:12" s="3" customFormat="1" x14ac:dyDescent="0.25">
      <c r="A237" s="50"/>
      <c r="B237" s="60"/>
      <c r="C237" s="32" t="s">
        <v>18</v>
      </c>
      <c r="D237" s="28" t="s">
        <v>28</v>
      </c>
      <c r="E237" s="33">
        <v>87.95</v>
      </c>
      <c r="F237" s="30">
        <v>0</v>
      </c>
      <c r="G237" s="33">
        <v>87.95</v>
      </c>
      <c r="H237" s="5">
        <f t="shared" si="16"/>
        <v>125.141576</v>
      </c>
      <c r="I237" s="20">
        <f t="shared" si="17"/>
        <v>125.14</v>
      </c>
      <c r="J237" s="16">
        <v>0</v>
      </c>
      <c r="K237" s="16">
        <f t="shared" si="18"/>
        <v>125.14</v>
      </c>
      <c r="L237" s="6">
        <f t="shared" si="15"/>
        <v>-1.5760000000000218E-3</v>
      </c>
    </row>
    <row r="238" spans="1:12" s="3" customFormat="1" x14ac:dyDescent="0.25">
      <c r="A238" s="50"/>
      <c r="B238" s="60"/>
      <c r="C238" s="32" t="s">
        <v>19</v>
      </c>
      <c r="D238" s="28" t="s">
        <v>28</v>
      </c>
      <c r="E238" s="33">
        <v>69.61</v>
      </c>
      <c r="F238" s="30">
        <v>0</v>
      </c>
      <c r="G238" s="33">
        <v>69.61</v>
      </c>
      <c r="H238" s="5">
        <f t="shared" si="16"/>
        <v>99.046107000000006</v>
      </c>
      <c r="I238" s="20">
        <f t="shared" si="17"/>
        <v>99.05</v>
      </c>
      <c r="J238" s="16">
        <v>0</v>
      </c>
      <c r="K238" s="16">
        <f t="shared" si="18"/>
        <v>99.05</v>
      </c>
      <c r="L238" s="6">
        <f t="shared" si="15"/>
        <v>3.8929999999908205E-3</v>
      </c>
    </row>
    <row r="239" spans="1:12" s="3" customFormat="1" x14ac:dyDescent="0.25">
      <c r="A239" s="50"/>
      <c r="B239" s="60"/>
      <c r="C239" s="32" t="s">
        <v>20</v>
      </c>
      <c r="D239" s="28" t="s">
        <v>28</v>
      </c>
      <c r="E239" s="33">
        <v>58.6</v>
      </c>
      <c r="F239" s="30">
        <v>0</v>
      </c>
      <c r="G239" s="33">
        <v>58.6</v>
      </c>
      <c r="H239" s="5">
        <f t="shared" si="16"/>
        <v>83.380287999999993</v>
      </c>
      <c r="I239" s="20">
        <f t="shared" si="17"/>
        <v>83.38</v>
      </c>
      <c r="J239" s="16">
        <v>0</v>
      </c>
      <c r="K239" s="16">
        <f t="shared" si="18"/>
        <v>83.38</v>
      </c>
      <c r="L239" s="6">
        <f t="shared" si="15"/>
        <v>-2.8799999999762349E-4</v>
      </c>
    </row>
    <row r="240" spans="1:12" s="3" customFormat="1" x14ac:dyDescent="0.25">
      <c r="A240" s="50"/>
      <c r="B240" s="60"/>
      <c r="C240" s="32" t="s">
        <v>21</v>
      </c>
      <c r="D240" s="28" t="s">
        <v>28</v>
      </c>
      <c r="E240" s="33">
        <v>51.26</v>
      </c>
      <c r="F240" s="30">
        <v>0</v>
      </c>
      <c r="G240" s="33">
        <v>51.26</v>
      </c>
      <c r="H240" s="5">
        <f t="shared" si="16"/>
        <v>72.936408999999998</v>
      </c>
      <c r="I240" s="20">
        <f t="shared" si="17"/>
        <v>72.94</v>
      </c>
      <c r="J240" s="16">
        <v>0</v>
      </c>
      <c r="K240" s="16">
        <f t="shared" si="18"/>
        <v>72.94</v>
      </c>
      <c r="L240" s="6">
        <f t="shared" si="15"/>
        <v>3.5910000000001219E-3</v>
      </c>
    </row>
    <row r="241" spans="1:12" s="3" customFormat="1" x14ac:dyDescent="0.25">
      <c r="A241" s="50"/>
      <c r="B241" s="60"/>
      <c r="C241" s="32" t="s">
        <v>22</v>
      </c>
      <c r="D241" s="28" t="s">
        <v>28</v>
      </c>
      <c r="E241" s="33">
        <v>46.02</v>
      </c>
      <c r="F241" s="30">
        <v>0</v>
      </c>
      <c r="G241" s="33">
        <v>46.02</v>
      </c>
      <c r="H241" s="5">
        <f t="shared" si="16"/>
        <v>65.480560999999994</v>
      </c>
      <c r="I241" s="20">
        <f t="shared" si="17"/>
        <v>65.48</v>
      </c>
      <c r="J241" s="16">
        <v>0</v>
      </c>
      <c r="K241" s="16">
        <f t="shared" si="18"/>
        <v>65.48</v>
      </c>
      <c r="L241" s="6">
        <f t="shared" si="15"/>
        <v>-5.6099999999048578E-4</v>
      </c>
    </row>
    <row r="242" spans="1:12" s="3" customFormat="1" x14ac:dyDescent="0.25">
      <c r="A242" s="50"/>
      <c r="B242" s="60"/>
      <c r="C242" s="32" t="s">
        <v>23</v>
      </c>
      <c r="D242" s="28" t="s">
        <v>28</v>
      </c>
      <c r="E242" s="33">
        <v>42.09</v>
      </c>
      <c r="F242" s="30">
        <v>0</v>
      </c>
      <c r="G242" s="33">
        <v>42.09</v>
      </c>
      <c r="H242" s="5">
        <f t="shared" si="16"/>
        <v>59.888674999999999</v>
      </c>
      <c r="I242" s="20">
        <f t="shared" si="17"/>
        <v>59.89</v>
      </c>
      <c r="J242" s="16">
        <v>0</v>
      </c>
      <c r="K242" s="16">
        <f t="shared" si="18"/>
        <v>59.89</v>
      </c>
      <c r="L242" s="6">
        <f t="shared" si="15"/>
        <v>1.3250000000013529E-3</v>
      </c>
    </row>
    <row r="243" spans="1:12" s="3" customFormat="1" x14ac:dyDescent="0.25">
      <c r="A243" s="50"/>
      <c r="B243" s="60"/>
      <c r="C243" s="32" t="s">
        <v>24</v>
      </c>
      <c r="D243" s="28" t="s">
        <v>28</v>
      </c>
      <c r="E243" s="33">
        <v>39.04</v>
      </c>
      <c r="F243" s="30">
        <v>0</v>
      </c>
      <c r="G243" s="33">
        <v>39.04</v>
      </c>
      <c r="H243" s="5">
        <f t="shared" si="16"/>
        <v>55.548915000000001</v>
      </c>
      <c r="I243" s="20">
        <f t="shared" si="17"/>
        <v>55.55</v>
      </c>
      <c r="J243" s="16">
        <v>0</v>
      </c>
      <c r="K243" s="16">
        <f t="shared" si="18"/>
        <v>55.55</v>
      </c>
      <c r="L243" s="6">
        <f t="shared" si="15"/>
        <v>1.0849999999962279E-3</v>
      </c>
    </row>
    <row r="244" spans="1:12" s="3" customFormat="1" x14ac:dyDescent="0.25">
      <c r="A244" s="50"/>
      <c r="B244" s="60"/>
      <c r="C244" s="32" t="s">
        <v>25</v>
      </c>
      <c r="D244" s="28" t="s">
        <v>28</v>
      </c>
      <c r="E244" s="33">
        <v>36.590000000000003</v>
      </c>
      <c r="F244" s="30">
        <v>0</v>
      </c>
      <c r="G244" s="33">
        <v>36.590000000000003</v>
      </c>
      <c r="H244" s="5">
        <f t="shared" si="16"/>
        <v>52.06288</v>
      </c>
      <c r="I244" s="20">
        <f t="shared" si="17"/>
        <v>52.06</v>
      </c>
      <c r="J244" s="16">
        <v>0</v>
      </c>
      <c r="K244" s="16">
        <f t="shared" si="18"/>
        <v>52.06</v>
      </c>
      <c r="L244" s="6">
        <f t="shared" si="15"/>
        <v>-2.8799999999975512E-3</v>
      </c>
    </row>
    <row r="245" spans="1:12" s="3" customFormat="1" x14ac:dyDescent="0.25">
      <c r="A245" s="50"/>
      <c r="B245" s="60"/>
      <c r="C245" s="32" t="s">
        <v>26</v>
      </c>
      <c r="D245" s="28" t="s">
        <v>28</v>
      </c>
      <c r="E245" s="33">
        <v>34.590000000000003</v>
      </c>
      <c r="F245" s="30">
        <v>0</v>
      </c>
      <c r="G245" s="33">
        <v>34.590000000000003</v>
      </c>
      <c r="H245" s="5">
        <f t="shared" si="16"/>
        <v>49.217136000000004</v>
      </c>
      <c r="I245" s="20">
        <f t="shared" si="17"/>
        <v>49.22</v>
      </c>
      <c r="J245" s="16">
        <v>0</v>
      </c>
      <c r="K245" s="16">
        <f t="shared" si="18"/>
        <v>49.22</v>
      </c>
      <c r="L245" s="6">
        <f t="shared" si="15"/>
        <v>2.8639999999953147E-3</v>
      </c>
    </row>
    <row r="246" spans="1:12" s="3" customFormat="1" x14ac:dyDescent="0.25">
      <c r="A246" s="51"/>
      <c r="B246" s="61"/>
      <c r="C246" s="32" t="s">
        <v>27</v>
      </c>
      <c r="D246" s="28" t="s">
        <v>28</v>
      </c>
      <c r="E246" s="33">
        <v>32.92</v>
      </c>
      <c r="F246" s="30">
        <v>0</v>
      </c>
      <c r="G246" s="33">
        <v>32.92</v>
      </c>
      <c r="H246" s="5">
        <f t="shared" si="16"/>
        <v>46.840940000000003</v>
      </c>
      <c r="I246" s="20">
        <f t="shared" si="17"/>
        <v>46.84</v>
      </c>
      <c r="J246" s="16">
        <v>0</v>
      </c>
      <c r="K246" s="16">
        <f t="shared" si="18"/>
        <v>46.84</v>
      </c>
      <c r="L246" s="6">
        <f t="shared" si="15"/>
        <v>-9.3999999999994088E-4</v>
      </c>
    </row>
    <row r="247" spans="1:12" s="3" customFormat="1" x14ac:dyDescent="0.25">
      <c r="A247" s="49" t="s">
        <v>57</v>
      </c>
      <c r="B247" s="59" t="s">
        <v>83</v>
      </c>
      <c r="C247" s="27" t="s">
        <v>16</v>
      </c>
      <c r="D247" s="28" t="s">
        <v>28</v>
      </c>
      <c r="E247" s="33">
        <v>235.29</v>
      </c>
      <c r="F247" s="30">
        <v>0</v>
      </c>
      <c r="G247" s="33">
        <v>235.29</v>
      </c>
      <c r="H247" s="5">
        <f t="shared" si="16"/>
        <v>334.787508</v>
      </c>
      <c r="I247" s="20">
        <f t="shared" si="17"/>
        <v>334.79</v>
      </c>
      <c r="J247" s="16">
        <v>0</v>
      </c>
      <c r="K247" s="16">
        <f t="shared" si="18"/>
        <v>334.79</v>
      </c>
      <c r="L247" s="6">
        <f t="shared" si="15"/>
        <v>2.4920000000179243E-3</v>
      </c>
    </row>
    <row r="248" spans="1:12" s="3" customFormat="1" x14ac:dyDescent="0.25">
      <c r="A248" s="50"/>
      <c r="B248" s="60"/>
      <c r="C248" s="32" t="s">
        <v>17</v>
      </c>
      <c r="D248" s="28" t="s">
        <v>28</v>
      </c>
      <c r="E248" s="33">
        <v>125.23</v>
      </c>
      <c r="F248" s="30">
        <v>0</v>
      </c>
      <c r="G248" s="33">
        <v>125.23</v>
      </c>
      <c r="H248" s="5">
        <f t="shared" si="16"/>
        <v>178.18623700000001</v>
      </c>
      <c r="I248" s="20">
        <f t="shared" si="17"/>
        <v>178.19</v>
      </c>
      <c r="J248" s="16">
        <v>0</v>
      </c>
      <c r="K248" s="16">
        <f t="shared" si="18"/>
        <v>178.19</v>
      </c>
      <c r="L248" s="6">
        <f t="shared" si="15"/>
        <v>3.7629999999921893E-3</v>
      </c>
    </row>
    <row r="249" spans="1:12" s="3" customFormat="1" x14ac:dyDescent="0.25">
      <c r="A249" s="50"/>
      <c r="B249" s="60"/>
      <c r="C249" s="32" t="s">
        <v>18</v>
      </c>
      <c r="D249" s="28" t="s">
        <v>28</v>
      </c>
      <c r="E249" s="33">
        <v>88.55</v>
      </c>
      <c r="F249" s="30">
        <v>0</v>
      </c>
      <c r="G249" s="33">
        <v>88.55</v>
      </c>
      <c r="H249" s="5">
        <f t="shared" si="16"/>
        <v>125.995299</v>
      </c>
      <c r="I249" s="20">
        <f t="shared" si="17"/>
        <v>126</v>
      </c>
      <c r="J249" s="16">
        <v>0</v>
      </c>
      <c r="K249" s="16">
        <f t="shared" si="18"/>
        <v>126</v>
      </c>
      <c r="L249" s="6">
        <f t="shared" si="15"/>
        <v>4.7009999999971797E-3</v>
      </c>
    </row>
    <row r="250" spans="1:12" s="3" customFormat="1" x14ac:dyDescent="0.25">
      <c r="A250" s="50"/>
      <c r="B250" s="60"/>
      <c r="C250" s="32" t="s">
        <v>19</v>
      </c>
      <c r="D250" s="28" t="s">
        <v>28</v>
      </c>
      <c r="E250" s="33">
        <v>70.209999999999994</v>
      </c>
      <c r="F250" s="30">
        <v>0</v>
      </c>
      <c r="G250" s="33">
        <v>70.209999999999994</v>
      </c>
      <c r="H250" s="5">
        <f t="shared" si="16"/>
        <v>99.899829999999994</v>
      </c>
      <c r="I250" s="20">
        <f t="shared" si="17"/>
        <v>99.9</v>
      </c>
      <c r="J250" s="16">
        <v>0</v>
      </c>
      <c r="K250" s="16">
        <f t="shared" si="18"/>
        <v>99.9</v>
      </c>
      <c r="L250" s="6">
        <f t="shared" si="15"/>
        <v>1.7000000001132776E-4</v>
      </c>
    </row>
    <row r="251" spans="1:12" s="3" customFormat="1" x14ac:dyDescent="0.25">
      <c r="A251" s="50"/>
      <c r="B251" s="60"/>
      <c r="C251" s="32" t="s">
        <v>20</v>
      </c>
      <c r="D251" s="28" t="s">
        <v>28</v>
      </c>
      <c r="E251" s="33">
        <v>59.2</v>
      </c>
      <c r="F251" s="30">
        <v>0</v>
      </c>
      <c r="G251" s="33">
        <v>59.2</v>
      </c>
      <c r="H251" s="5">
        <f t="shared" si="16"/>
        <v>84.234010999999995</v>
      </c>
      <c r="I251" s="20">
        <f t="shared" si="17"/>
        <v>84.23</v>
      </c>
      <c r="J251" s="16">
        <v>0</v>
      </c>
      <c r="K251" s="16">
        <f t="shared" si="18"/>
        <v>84.23</v>
      </c>
      <c r="L251" s="6">
        <f t="shared" si="15"/>
        <v>-4.0109999999913271E-3</v>
      </c>
    </row>
    <row r="252" spans="1:12" s="3" customFormat="1" x14ac:dyDescent="0.25">
      <c r="A252" s="50"/>
      <c r="B252" s="60"/>
      <c r="C252" s="32" t="s">
        <v>21</v>
      </c>
      <c r="D252" s="28" t="s">
        <v>28</v>
      </c>
      <c r="E252" s="33">
        <v>51.86</v>
      </c>
      <c r="F252" s="30">
        <v>0</v>
      </c>
      <c r="G252" s="33">
        <v>51.86</v>
      </c>
      <c r="H252" s="5">
        <f t="shared" si="16"/>
        <v>73.790132</v>
      </c>
      <c r="I252" s="20">
        <f t="shared" si="17"/>
        <v>73.790000000000006</v>
      </c>
      <c r="J252" s="16">
        <v>0</v>
      </c>
      <c r="K252" s="16">
        <f t="shared" si="18"/>
        <v>73.790000000000006</v>
      </c>
      <c r="L252" s="6">
        <f t="shared" si="15"/>
        <v>-1.319999999935817E-4</v>
      </c>
    </row>
    <row r="253" spans="1:12" s="3" customFormat="1" x14ac:dyDescent="0.25">
      <c r="A253" s="50"/>
      <c r="B253" s="60"/>
      <c r="C253" s="32" t="s">
        <v>22</v>
      </c>
      <c r="D253" s="28" t="s">
        <v>28</v>
      </c>
      <c r="E253" s="33">
        <v>46.62</v>
      </c>
      <c r="F253" s="30">
        <v>0</v>
      </c>
      <c r="G253" s="33">
        <v>46.62</v>
      </c>
      <c r="H253" s="5">
        <f t="shared" si="16"/>
        <v>66.334283999999997</v>
      </c>
      <c r="I253" s="20">
        <f t="shared" si="17"/>
        <v>66.33</v>
      </c>
      <c r="J253" s="16">
        <v>0</v>
      </c>
      <c r="K253" s="16">
        <f t="shared" si="18"/>
        <v>66.33</v>
      </c>
      <c r="L253" s="6">
        <f t="shared" si="15"/>
        <v>-4.2839999999984002E-3</v>
      </c>
    </row>
    <row r="254" spans="1:12" s="3" customFormat="1" x14ac:dyDescent="0.25">
      <c r="A254" s="50"/>
      <c r="B254" s="60"/>
      <c r="C254" s="32" t="s">
        <v>23</v>
      </c>
      <c r="D254" s="28" t="s">
        <v>28</v>
      </c>
      <c r="E254" s="33">
        <v>42.69</v>
      </c>
      <c r="F254" s="30">
        <v>0</v>
      </c>
      <c r="G254" s="33">
        <v>42.69</v>
      </c>
      <c r="H254" s="5">
        <f t="shared" si="16"/>
        <v>60.742398000000001</v>
      </c>
      <c r="I254" s="20">
        <f t="shared" si="17"/>
        <v>60.74</v>
      </c>
      <c r="J254" s="16">
        <v>0</v>
      </c>
      <c r="K254" s="16">
        <f t="shared" si="18"/>
        <v>60.74</v>
      </c>
      <c r="L254" s="6">
        <f t="shared" si="15"/>
        <v>-2.3979999999994561E-3</v>
      </c>
    </row>
    <row r="255" spans="1:12" s="3" customFormat="1" x14ac:dyDescent="0.25">
      <c r="A255" s="50"/>
      <c r="B255" s="60"/>
      <c r="C255" s="32" t="s">
        <v>24</v>
      </c>
      <c r="D255" s="28" t="s">
        <v>28</v>
      </c>
      <c r="E255" s="33">
        <v>39.64</v>
      </c>
      <c r="F255" s="30">
        <v>0</v>
      </c>
      <c r="G255" s="33">
        <v>39.64</v>
      </c>
      <c r="H255" s="5">
        <f t="shared" si="16"/>
        <v>56.402639000000001</v>
      </c>
      <c r="I255" s="20">
        <f t="shared" si="17"/>
        <v>56.4</v>
      </c>
      <c r="J255" s="16">
        <v>0</v>
      </c>
      <c r="K255" s="16">
        <f t="shared" si="18"/>
        <v>56.4</v>
      </c>
      <c r="L255" s="6">
        <f t="shared" si="15"/>
        <v>-2.6390000000020564E-3</v>
      </c>
    </row>
    <row r="256" spans="1:12" s="3" customFormat="1" x14ac:dyDescent="0.25">
      <c r="A256" s="50"/>
      <c r="B256" s="60"/>
      <c r="C256" s="32" t="s">
        <v>25</v>
      </c>
      <c r="D256" s="28" t="s">
        <v>28</v>
      </c>
      <c r="E256" s="33">
        <v>37.19</v>
      </c>
      <c r="F256" s="30">
        <v>0</v>
      </c>
      <c r="G256" s="33">
        <v>37.19</v>
      </c>
      <c r="H256" s="5">
        <f t="shared" si="16"/>
        <v>52.916603000000002</v>
      </c>
      <c r="I256" s="20">
        <f t="shared" si="17"/>
        <v>52.92</v>
      </c>
      <c r="J256" s="16">
        <v>0</v>
      </c>
      <c r="K256" s="16">
        <f t="shared" si="18"/>
        <v>52.92</v>
      </c>
      <c r="L256" s="6">
        <f t="shared" si="15"/>
        <v>3.3969999999996503E-3</v>
      </c>
    </row>
    <row r="257" spans="1:12" s="3" customFormat="1" x14ac:dyDescent="0.25">
      <c r="A257" s="50"/>
      <c r="B257" s="60"/>
      <c r="C257" s="32" t="s">
        <v>26</v>
      </c>
      <c r="D257" s="28" t="s">
        <v>28</v>
      </c>
      <c r="E257" s="33">
        <v>35.19</v>
      </c>
      <c r="F257" s="30">
        <v>0</v>
      </c>
      <c r="G257" s="33">
        <v>35.19</v>
      </c>
      <c r="H257" s="5">
        <f t="shared" si="16"/>
        <v>50.070858999999999</v>
      </c>
      <c r="I257" s="20">
        <f t="shared" si="17"/>
        <v>50.07</v>
      </c>
      <c r="J257" s="16">
        <v>0</v>
      </c>
      <c r="K257" s="16">
        <f t="shared" si="18"/>
        <v>50.07</v>
      </c>
      <c r="L257" s="6">
        <f t="shared" si="15"/>
        <v>-8.5899999999838883E-4</v>
      </c>
    </row>
    <row r="258" spans="1:12" s="3" customFormat="1" x14ac:dyDescent="0.25">
      <c r="A258" s="51"/>
      <c r="B258" s="61"/>
      <c r="C258" s="32" t="s">
        <v>27</v>
      </c>
      <c r="D258" s="28" t="s">
        <v>28</v>
      </c>
      <c r="E258" s="33">
        <v>33.520000000000003</v>
      </c>
      <c r="F258" s="30">
        <v>0</v>
      </c>
      <c r="G258" s="33">
        <v>33.520000000000003</v>
      </c>
      <c r="H258" s="5">
        <f t="shared" si="16"/>
        <v>47.694662999999998</v>
      </c>
      <c r="I258" s="20">
        <f t="shared" si="17"/>
        <v>47.69</v>
      </c>
      <c r="J258" s="16">
        <v>0</v>
      </c>
      <c r="K258" s="16">
        <f t="shared" si="18"/>
        <v>47.69</v>
      </c>
      <c r="L258" s="6">
        <f t="shared" si="15"/>
        <v>-4.6630000000007499E-3</v>
      </c>
    </row>
    <row r="259" spans="1:12" s="3" customFormat="1" x14ac:dyDescent="0.25">
      <c r="A259" s="49" t="s">
        <v>58</v>
      </c>
      <c r="B259" s="59" t="s">
        <v>84</v>
      </c>
      <c r="C259" s="27" t="s">
        <v>16</v>
      </c>
      <c r="D259" s="28" t="s">
        <v>28</v>
      </c>
      <c r="E259" s="33">
        <v>235.29</v>
      </c>
      <c r="F259" s="30">
        <v>0</v>
      </c>
      <c r="G259" s="33">
        <v>235.29</v>
      </c>
      <c r="H259" s="5">
        <f t="shared" si="16"/>
        <v>334.787508</v>
      </c>
      <c r="I259" s="20">
        <f t="shared" si="17"/>
        <v>334.79</v>
      </c>
      <c r="J259" s="16">
        <v>0</v>
      </c>
      <c r="K259" s="16">
        <f t="shared" si="18"/>
        <v>334.79</v>
      </c>
      <c r="L259" s="6">
        <f t="shared" si="15"/>
        <v>2.4920000000179243E-3</v>
      </c>
    </row>
    <row r="260" spans="1:12" s="3" customFormat="1" x14ac:dyDescent="0.25">
      <c r="A260" s="50"/>
      <c r="B260" s="60"/>
      <c r="C260" s="32" t="s">
        <v>17</v>
      </c>
      <c r="D260" s="28" t="s">
        <v>28</v>
      </c>
      <c r="E260" s="33">
        <v>125.23</v>
      </c>
      <c r="F260" s="30">
        <v>0</v>
      </c>
      <c r="G260" s="33">
        <v>125.23</v>
      </c>
      <c r="H260" s="5">
        <f t="shared" si="16"/>
        <v>178.18623700000001</v>
      </c>
      <c r="I260" s="20">
        <f t="shared" si="17"/>
        <v>178.19</v>
      </c>
      <c r="J260" s="16">
        <v>0</v>
      </c>
      <c r="K260" s="16">
        <f t="shared" si="18"/>
        <v>178.19</v>
      </c>
      <c r="L260" s="6">
        <f t="shared" si="15"/>
        <v>3.7629999999921893E-3</v>
      </c>
    </row>
    <row r="261" spans="1:12" s="3" customFormat="1" x14ac:dyDescent="0.25">
      <c r="A261" s="50"/>
      <c r="B261" s="60"/>
      <c r="C261" s="32" t="s">
        <v>18</v>
      </c>
      <c r="D261" s="28" t="s">
        <v>28</v>
      </c>
      <c r="E261" s="33">
        <v>88.55</v>
      </c>
      <c r="F261" s="30">
        <v>0</v>
      </c>
      <c r="G261" s="33">
        <v>88.55</v>
      </c>
      <c r="H261" s="5">
        <f t="shared" si="16"/>
        <v>125.995299</v>
      </c>
      <c r="I261" s="20">
        <f t="shared" si="17"/>
        <v>126</v>
      </c>
      <c r="J261" s="16">
        <v>0</v>
      </c>
      <c r="K261" s="16">
        <f t="shared" si="18"/>
        <v>126</v>
      </c>
      <c r="L261" s="6">
        <f t="shared" si="15"/>
        <v>4.7009999999971797E-3</v>
      </c>
    </row>
    <row r="262" spans="1:12" s="3" customFormat="1" x14ac:dyDescent="0.25">
      <c r="A262" s="50"/>
      <c r="B262" s="60"/>
      <c r="C262" s="32" t="s">
        <v>19</v>
      </c>
      <c r="D262" s="28" t="s">
        <v>28</v>
      </c>
      <c r="E262" s="33">
        <v>70.209999999999994</v>
      </c>
      <c r="F262" s="30">
        <v>0</v>
      </c>
      <c r="G262" s="33">
        <v>70.209999999999994</v>
      </c>
      <c r="H262" s="5">
        <f t="shared" si="16"/>
        <v>99.899829999999994</v>
      </c>
      <c r="I262" s="20">
        <f t="shared" si="17"/>
        <v>99.9</v>
      </c>
      <c r="J262" s="16">
        <v>0</v>
      </c>
      <c r="K262" s="16">
        <f t="shared" si="18"/>
        <v>99.9</v>
      </c>
      <c r="L262" s="6">
        <f t="shared" si="15"/>
        <v>1.7000000001132776E-4</v>
      </c>
    </row>
    <row r="263" spans="1:12" s="3" customFormat="1" x14ac:dyDescent="0.25">
      <c r="A263" s="50"/>
      <c r="B263" s="60"/>
      <c r="C263" s="32" t="s">
        <v>20</v>
      </c>
      <c r="D263" s="28" t="s">
        <v>28</v>
      </c>
      <c r="E263" s="33">
        <v>59.2</v>
      </c>
      <c r="F263" s="30">
        <v>0</v>
      </c>
      <c r="G263" s="33">
        <v>59.2</v>
      </c>
      <c r="H263" s="5">
        <f t="shared" si="16"/>
        <v>84.234010999999995</v>
      </c>
      <c r="I263" s="20">
        <f t="shared" si="17"/>
        <v>84.23</v>
      </c>
      <c r="J263" s="16">
        <v>0</v>
      </c>
      <c r="K263" s="16">
        <f t="shared" si="18"/>
        <v>84.23</v>
      </c>
      <c r="L263" s="6">
        <f t="shared" ref="L263:L326" si="19">I263-H263</f>
        <v>-4.0109999999913271E-3</v>
      </c>
    </row>
    <row r="264" spans="1:12" s="3" customFormat="1" x14ac:dyDescent="0.25">
      <c r="A264" s="50"/>
      <c r="B264" s="60"/>
      <c r="C264" s="32" t="s">
        <v>21</v>
      </c>
      <c r="D264" s="28" t="s">
        <v>28</v>
      </c>
      <c r="E264" s="33">
        <v>51.86</v>
      </c>
      <c r="F264" s="30">
        <v>0</v>
      </c>
      <c r="G264" s="33">
        <v>51.86</v>
      </c>
      <c r="H264" s="5">
        <f t="shared" si="16"/>
        <v>73.790132</v>
      </c>
      <c r="I264" s="20">
        <f t="shared" si="17"/>
        <v>73.790000000000006</v>
      </c>
      <c r="J264" s="16">
        <v>0</v>
      </c>
      <c r="K264" s="16">
        <f t="shared" si="18"/>
        <v>73.790000000000006</v>
      </c>
      <c r="L264" s="6">
        <f t="shared" si="19"/>
        <v>-1.319999999935817E-4</v>
      </c>
    </row>
    <row r="265" spans="1:12" s="3" customFormat="1" x14ac:dyDescent="0.25">
      <c r="A265" s="50"/>
      <c r="B265" s="60"/>
      <c r="C265" s="32" t="s">
        <v>22</v>
      </c>
      <c r="D265" s="28" t="s">
        <v>28</v>
      </c>
      <c r="E265" s="33">
        <v>46.62</v>
      </c>
      <c r="F265" s="30">
        <v>0</v>
      </c>
      <c r="G265" s="33">
        <v>46.62</v>
      </c>
      <c r="H265" s="5">
        <f t="shared" si="16"/>
        <v>66.334283999999997</v>
      </c>
      <c r="I265" s="20">
        <f t="shared" si="17"/>
        <v>66.33</v>
      </c>
      <c r="J265" s="16">
        <v>0</v>
      </c>
      <c r="K265" s="16">
        <f t="shared" si="18"/>
        <v>66.33</v>
      </c>
      <c r="L265" s="6">
        <f t="shared" si="19"/>
        <v>-4.2839999999984002E-3</v>
      </c>
    </row>
    <row r="266" spans="1:12" s="3" customFormat="1" x14ac:dyDescent="0.25">
      <c r="A266" s="50"/>
      <c r="B266" s="60"/>
      <c r="C266" s="32" t="s">
        <v>23</v>
      </c>
      <c r="D266" s="28" t="s">
        <v>28</v>
      </c>
      <c r="E266" s="33">
        <v>42.69</v>
      </c>
      <c r="F266" s="30">
        <v>0</v>
      </c>
      <c r="G266" s="33">
        <v>42.69</v>
      </c>
      <c r="H266" s="5">
        <f t="shared" si="16"/>
        <v>60.742398000000001</v>
      </c>
      <c r="I266" s="20">
        <f t="shared" si="17"/>
        <v>60.74</v>
      </c>
      <c r="J266" s="16">
        <v>0</v>
      </c>
      <c r="K266" s="16">
        <f t="shared" si="18"/>
        <v>60.74</v>
      </c>
      <c r="L266" s="6">
        <f t="shared" si="19"/>
        <v>-2.3979999999994561E-3</v>
      </c>
    </row>
    <row r="267" spans="1:12" s="3" customFormat="1" x14ac:dyDescent="0.25">
      <c r="A267" s="50"/>
      <c r="B267" s="60"/>
      <c r="C267" s="32" t="s">
        <v>24</v>
      </c>
      <c r="D267" s="28" t="s">
        <v>28</v>
      </c>
      <c r="E267" s="33">
        <v>39.64</v>
      </c>
      <c r="F267" s="30">
        <v>0</v>
      </c>
      <c r="G267" s="33">
        <v>39.64</v>
      </c>
      <c r="H267" s="5">
        <f t="shared" si="16"/>
        <v>56.402639000000001</v>
      </c>
      <c r="I267" s="20">
        <f t="shared" si="17"/>
        <v>56.4</v>
      </c>
      <c r="J267" s="16">
        <v>0</v>
      </c>
      <c r="K267" s="16">
        <f t="shared" si="18"/>
        <v>56.4</v>
      </c>
      <c r="L267" s="6">
        <f t="shared" si="19"/>
        <v>-2.6390000000020564E-3</v>
      </c>
    </row>
    <row r="268" spans="1:12" s="3" customFormat="1" x14ac:dyDescent="0.25">
      <c r="A268" s="50"/>
      <c r="B268" s="60"/>
      <c r="C268" s="32" t="s">
        <v>25</v>
      </c>
      <c r="D268" s="28" t="s">
        <v>28</v>
      </c>
      <c r="E268" s="33">
        <v>37.19</v>
      </c>
      <c r="F268" s="30">
        <v>0</v>
      </c>
      <c r="G268" s="33">
        <v>37.19</v>
      </c>
      <c r="H268" s="5">
        <f t="shared" si="16"/>
        <v>52.916603000000002</v>
      </c>
      <c r="I268" s="20">
        <f t="shared" si="17"/>
        <v>52.92</v>
      </c>
      <c r="J268" s="16">
        <v>0</v>
      </c>
      <c r="K268" s="16">
        <f t="shared" si="18"/>
        <v>52.92</v>
      </c>
      <c r="L268" s="6">
        <f t="shared" si="19"/>
        <v>3.3969999999996503E-3</v>
      </c>
    </row>
    <row r="269" spans="1:12" s="3" customFormat="1" x14ac:dyDescent="0.25">
      <c r="A269" s="50"/>
      <c r="B269" s="60"/>
      <c r="C269" s="32" t="s">
        <v>26</v>
      </c>
      <c r="D269" s="28" t="s">
        <v>28</v>
      </c>
      <c r="E269" s="33">
        <v>35.19</v>
      </c>
      <c r="F269" s="30">
        <v>0</v>
      </c>
      <c r="G269" s="33">
        <v>35.19</v>
      </c>
      <c r="H269" s="5">
        <f t="shared" si="16"/>
        <v>50.070858999999999</v>
      </c>
      <c r="I269" s="20">
        <f t="shared" si="17"/>
        <v>50.07</v>
      </c>
      <c r="J269" s="16">
        <v>0</v>
      </c>
      <c r="K269" s="16">
        <f t="shared" si="18"/>
        <v>50.07</v>
      </c>
      <c r="L269" s="6">
        <f t="shared" si="19"/>
        <v>-8.5899999999838883E-4</v>
      </c>
    </row>
    <row r="270" spans="1:12" s="3" customFormat="1" x14ac:dyDescent="0.25">
      <c r="A270" s="51"/>
      <c r="B270" s="61"/>
      <c r="C270" s="32" t="s">
        <v>27</v>
      </c>
      <c r="D270" s="28" t="s">
        <v>28</v>
      </c>
      <c r="E270" s="33">
        <v>33.520000000000003</v>
      </c>
      <c r="F270" s="30">
        <v>0</v>
      </c>
      <c r="G270" s="33">
        <v>33.520000000000003</v>
      </c>
      <c r="H270" s="5">
        <f t="shared" si="16"/>
        <v>47.694662999999998</v>
      </c>
      <c r="I270" s="20">
        <f t="shared" si="17"/>
        <v>47.69</v>
      </c>
      <c r="J270" s="16">
        <v>0</v>
      </c>
      <c r="K270" s="16">
        <f t="shared" si="18"/>
        <v>47.69</v>
      </c>
      <c r="L270" s="6">
        <f t="shared" si="19"/>
        <v>-4.6630000000007499E-3</v>
      </c>
    </row>
    <row r="271" spans="1:12" s="3" customFormat="1" x14ac:dyDescent="0.25">
      <c r="A271" s="49" t="s">
        <v>59</v>
      </c>
      <c r="B271" s="59" t="s">
        <v>85</v>
      </c>
      <c r="C271" s="27" t="s">
        <v>16</v>
      </c>
      <c r="D271" s="28" t="s">
        <v>28</v>
      </c>
      <c r="E271" s="33">
        <v>234.19</v>
      </c>
      <c r="F271" s="30">
        <v>0</v>
      </c>
      <c r="G271" s="33">
        <v>234.19</v>
      </c>
      <c r="H271" s="5">
        <f t="shared" si="16"/>
        <v>333.22234900000001</v>
      </c>
      <c r="I271" s="20">
        <f t="shared" si="17"/>
        <v>333.22</v>
      </c>
      <c r="J271" s="16">
        <v>0</v>
      </c>
      <c r="K271" s="16">
        <f t="shared" si="18"/>
        <v>333.22</v>
      </c>
      <c r="L271" s="6">
        <f t="shared" si="19"/>
        <v>-2.3489999999810607E-3</v>
      </c>
    </row>
    <row r="272" spans="1:12" s="3" customFormat="1" x14ac:dyDescent="0.25">
      <c r="A272" s="50"/>
      <c r="B272" s="60"/>
      <c r="C272" s="32" t="s">
        <v>17</v>
      </c>
      <c r="D272" s="28" t="s">
        <v>28</v>
      </c>
      <c r="E272" s="33">
        <v>124.13</v>
      </c>
      <c r="F272" s="30">
        <v>0</v>
      </c>
      <c r="G272" s="33">
        <v>124.13</v>
      </c>
      <c r="H272" s="5">
        <f t="shared" si="16"/>
        <v>176.62107800000001</v>
      </c>
      <c r="I272" s="20">
        <f t="shared" si="17"/>
        <v>176.62</v>
      </c>
      <c r="J272" s="16">
        <v>0</v>
      </c>
      <c r="K272" s="16">
        <f t="shared" si="18"/>
        <v>176.62</v>
      </c>
      <c r="L272" s="6">
        <f t="shared" si="19"/>
        <v>-1.0780000000067957E-3</v>
      </c>
    </row>
    <row r="273" spans="1:12" s="3" customFormat="1" x14ac:dyDescent="0.25">
      <c r="A273" s="50"/>
      <c r="B273" s="60"/>
      <c r="C273" s="32" t="s">
        <v>18</v>
      </c>
      <c r="D273" s="28" t="s">
        <v>28</v>
      </c>
      <c r="E273" s="33">
        <v>87.45</v>
      </c>
      <c r="F273" s="30">
        <v>0</v>
      </c>
      <c r="G273" s="33">
        <v>87.45</v>
      </c>
      <c r="H273" s="5">
        <f t="shared" si="16"/>
        <v>124.43013999999999</v>
      </c>
      <c r="I273" s="20">
        <f t="shared" si="17"/>
        <v>124.43</v>
      </c>
      <c r="J273" s="16">
        <v>0</v>
      </c>
      <c r="K273" s="16">
        <f t="shared" si="18"/>
        <v>124.43</v>
      </c>
      <c r="L273" s="6">
        <f t="shared" si="19"/>
        <v>-1.3999999998759449E-4</v>
      </c>
    </row>
    <row r="274" spans="1:12" s="3" customFormat="1" x14ac:dyDescent="0.25">
      <c r="A274" s="50"/>
      <c r="B274" s="60"/>
      <c r="C274" s="32" t="s">
        <v>19</v>
      </c>
      <c r="D274" s="28" t="s">
        <v>28</v>
      </c>
      <c r="E274" s="33">
        <v>69.11</v>
      </c>
      <c r="F274" s="30">
        <v>0</v>
      </c>
      <c r="G274" s="33">
        <v>69.11</v>
      </c>
      <c r="H274" s="5">
        <f t="shared" si="16"/>
        <v>98.334671</v>
      </c>
      <c r="I274" s="20">
        <f t="shared" si="17"/>
        <v>98.33</v>
      </c>
      <c r="J274" s="16">
        <v>0</v>
      </c>
      <c r="K274" s="16">
        <f t="shared" si="18"/>
        <v>98.33</v>
      </c>
      <c r="L274" s="6">
        <f t="shared" si="19"/>
        <v>-4.6710000000018681E-3</v>
      </c>
    </row>
    <row r="275" spans="1:12" s="3" customFormat="1" x14ac:dyDescent="0.25">
      <c r="A275" s="50"/>
      <c r="B275" s="60"/>
      <c r="C275" s="32" t="s">
        <v>20</v>
      </c>
      <c r="D275" s="28" t="s">
        <v>28</v>
      </c>
      <c r="E275" s="33">
        <v>58.1</v>
      </c>
      <c r="F275" s="30">
        <v>0</v>
      </c>
      <c r="G275" s="33">
        <v>58.1</v>
      </c>
      <c r="H275" s="5">
        <f t="shared" si="16"/>
        <v>82.668852000000001</v>
      </c>
      <c r="I275" s="20">
        <f t="shared" si="17"/>
        <v>82.67</v>
      </c>
      <c r="J275" s="16">
        <v>0</v>
      </c>
      <c r="K275" s="16">
        <f t="shared" si="18"/>
        <v>82.67</v>
      </c>
      <c r="L275" s="6">
        <f t="shared" si="19"/>
        <v>1.148000000000593E-3</v>
      </c>
    </row>
    <row r="276" spans="1:12" s="3" customFormat="1" x14ac:dyDescent="0.25">
      <c r="A276" s="50"/>
      <c r="B276" s="60"/>
      <c r="C276" s="32" t="s">
        <v>21</v>
      </c>
      <c r="D276" s="28" t="s">
        <v>28</v>
      </c>
      <c r="E276" s="33">
        <v>50.76</v>
      </c>
      <c r="F276" s="30">
        <v>0</v>
      </c>
      <c r="G276" s="33">
        <v>50.76</v>
      </c>
      <c r="H276" s="5">
        <f t="shared" si="16"/>
        <v>72.224973000000006</v>
      </c>
      <c r="I276" s="20">
        <f t="shared" si="17"/>
        <v>72.22</v>
      </c>
      <c r="J276" s="16">
        <v>0</v>
      </c>
      <c r="K276" s="16">
        <f t="shared" si="18"/>
        <v>72.22</v>
      </c>
      <c r="L276" s="6">
        <f t="shared" si="19"/>
        <v>-4.9730000000067776E-3</v>
      </c>
    </row>
    <row r="277" spans="1:12" s="3" customFormat="1" x14ac:dyDescent="0.25">
      <c r="A277" s="50"/>
      <c r="B277" s="60"/>
      <c r="C277" s="32" t="s">
        <v>22</v>
      </c>
      <c r="D277" s="28" t="s">
        <v>28</v>
      </c>
      <c r="E277" s="33">
        <v>45.52</v>
      </c>
      <c r="F277" s="30">
        <v>0</v>
      </c>
      <c r="G277" s="33">
        <v>45.52</v>
      </c>
      <c r="H277" s="5">
        <f t="shared" si="16"/>
        <v>64.769125000000003</v>
      </c>
      <c r="I277" s="20">
        <f t="shared" si="17"/>
        <v>64.77</v>
      </c>
      <c r="J277" s="16">
        <v>0</v>
      </c>
      <c r="K277" s="16">
        <f t="shared" si="18"/>
        <v>64.77</v>
      </c>
      <c r="L277" s="6">
        <f t="shared" si="19"/>
        <v>8.7499999999351985E-4</v>
      </c>
    </row>
    <row r="278" spans="1:12" s="3" customFormat="1" x14ac:dyDescent="0.25">
      <c r="A278" s="50"/>
      <c r="B278" s="60"/>
      <c r="C278" s="32" t="s">
        <v>23</v>
      </c>
      <c r="D278" s="28" t="s">
        <v>28</v>
      </c>
      <c r="E278" s="33">
        <v>41.59</v>
      </c>
      <c r="F278" s="30">
        <v>0</v>
      </c>
      <c r="G278" s="33">
        <v>41.59</v>
      </c>
      <c r="H278" s="5">
        <f t="shared" si="16"/>
        <v>59.177239</v>
      </c>
      <c r="I278" s="20">
        <f t="shared" si="17"/>
        <v>59.18</v>
      </c>
      <c r="J278" s="16">
        <v>0</v>
      </c>
      <c r="K278" s="16">
        <f t="shared" si="18"/>
        <v>59.18</v>
      </c>
      <c r="L278" s="6">
        <f t="shared" si="19"/>
        <v>2.7609999999995694E-3</v>
      </c>
    </row>
    <row r="279" spans="1:12" s="3" customFormat="1" x14ac:dyDescent="0.25">
      <c r="A279" s="50"/>
      <c r="B279" s="60"/>
      <c r="C279" s="32" t="s">
        <v>24</v>
      </c>
      <c r="D279" s="28" t="s">
        <v>28</v>
      </c>
      <c r="E279" s="33">
        <v>38.54</v>
      </c>
      <c r="F279" s="30">
        <v>0</v>
      </c>
      <c r="G279" s="33">
        <v>38.54</v>
      </c>
      <c r="H279" s="5">
        <f t="shared" si="16"/>
        <v>54.837479999999999</v>
      </c>
      <c r="I279" s="20">
        <f t="shared" si="17"/>
        <v>54.84</v>
      </c>
      <c r="J279" s="16">
        <v>0</v>
      </c>
      <c r="K279" s="16">
        <f t="shared" si="18"/>
        <v>54.84</v>
      </c>
      <c r="L279" s="6">
        <f t="shared" si="19"/>
        <v>2.5200000000040745E-3</v>
      </c>
    </row>
    <row r="280" spans="1:12" s="3" customFormat="1" x14ac:dyDescent="0.25">
      <c r="A280" s="50"/>
      <c r="B280" s="60"/>
      <c r="C280" s="32" t="s">
        <v>25</v>
      </c>
      <c r="D280" s="28" t="s">
        <v>28</v>
      </c>
      <c r="E280" s="33">
        <v>36.090000000000003</v>
      </c>
      <c r="F280" s="30">
        <v>0</v>
      </c>
      <c r="G280" s="33">
        <v>36.090000000000003</v>
      </c>
      <c r="H280" s="5">
        <f t="shared" si="16"/>
        <v>51.351444000000001</v>
      </c>
      <c r="I280" s="20">
        <f t="shared" si="17"/>
        <v>51.35</v>
      </c>
      <c r="J280" s="16">
        <v>0</v>
      </c>
      <c r="K280" s="16">
        <f t="shared" si="18"/>
        <v>51.35</v>
      </c>
      <c r="L280" s="6">
        <f t="shared" si="19"/>
        <v>-1.4439999999993347E-3</v>
      </c>
    </row>
    <row r="281" spans="1:12" s="3" customFormat="1" x14ac:dyDescent="0.25">
      <c r="A281" s="50"/>
      <c r="B281" s="60"/>
      <c r="C281" s="32" t="s">
        <v>26</v>
      </c>
      <c r="D281" s="28" t="s">
        <v>28</v>
      </c>
      <c r="E281" s="33">
        <v>34.090000000000003</v>
      </c>
      <c r="F281" s="30">
        <v>0</v>
      </c>
      <c r="G281" s="33">
        <v>34.090000000000003</v>
      </c>
      <c r="H281" s="5">
        <f t="shared" si="16"/>
        <v>48.505699999999997</v>
      </c>
      <c r="I281" s="20">
        <f t="shared" si="17"/>
        <v>48.51</v>
      </c>
      <c r="J281" s="16">
        <v>0</v>
      </c>
      <c r="K281" s="16">
        <f t="shared" si="18"/>
        <v>48.51</v>
      </c>
      <c r="L281" s="6">
        <f t="shared" si="19"/>
        <v>4.3000000000006366E-3</v>
      </c>
    </row>
    <row r="282" spans="1:12" s="3" customFormat="1" x14ac:dyDescent="0.25">
      <c r="A282" s="51"/>
      <c r="B282" s="61"/>
      <c r="C282" s="32" t="s">
        <v>27</v>
      </c>
      <c r="D282" s="28" t="s">
        <v>28</v>
      </c>
      <c r="E282" s="33">
        <v>32.42</v>
      </c>
      <c r="F282" s="30">
        <v>0</v>
      </c>
      <c r="G282" s="33">
        <v>32.42</v>
      </c>
      <c r="H282" s="5">
        <f t="shared" si="16"/>
        <v>46.129503999999997</v>
      </c>
      <c r="I282" s="20">
        <f t="shared" si="17"/>
        <v>46.13</v>
      </c>
      <c r="J282" s="16">
        <v>0</v>
      </c>
      <c r="K282" s="16">
        <f t="shared" si="18"/>
        <v>46.13</v>
      </c>
      <c r="L282" s="6">
        <f t="shared" si="19"/>
        <v>4.9600000000538103E-4</v>
      </c>
    </row>
    <row r="283" spans="1:12" s="3" customFormat="1" x14ac:dyDescent="0.25">
      <c r="A283" s="49" t="s">
        <v>60</v>
      </c>
      <c r="B283" s="59" t="s">
        <v>86</v>
      </c>
      <c r="C283" s="27" t="s">
        <v>16</v>
      </c>
      <c r="D283" s="28" t="s">
        <v>28</v>
      </c>
      <c r="E283" s="33">
        <v>235.29</v>
      </c>
      <c r="F283" s="30">
        <v>0</v>
      </c>
      <c r="G283" s="33">
        <v>235.29</v>
      </c>
      <c r="H283" s="5">
        <f t="shared" si="16"/>
        <v>334.787508</v>
      </c>
      <c r="I283" s="20">
        <f t="shared" si="17"/>
        <v>334.79</v>
      </c>
      <c r="J283" s="16">
        <v>0</v>
      </c>
      <c r="K283" s="16">
        <f t="shared" si="18"/>
        <v>334.79</v>
      </c>
      <c r="L283" s="6">
        <f t="shared" si="19"/>
        <v>2.4920000000179243E-3</v>
      </c>
    </row>
    <row r="284" spans="1:12" s="3" customFormat="1" x14ac:dyDescent="0.25">
      <c r="A284" s="50"/>
      <c r="B284" s="60"/>
      <c r="C284" s="32" t="s">
        <v>17</v>
      </c>
      <c r="D284" s="28" t="s">
        <v>28</v>
      </c>
      <c r="E284" s="33">
        <v>125.23</v>
      </c>
      <c r="F284" s="30">
        <v>0</v>
      </c>
      <c r="G284" s="33">
        <v>125.23</v>
      </c>
      <c r="H284" s="5">
        <f t="shared" si="16"/>
        <v>178.18623700000001</v>
      </c>
      <c r="I284" s="20">
        <f t="shared" si="17"/>
        <v>178.19</v>
      </c>
      <c r="J284" s="16">
        <v>0</v>
      </c>
      <c r="K284" s="16">
        <f t="shared" si="18"/>
        <v>178.19</v>
      </c>
      <c r="L284" s="6">
        <f t="shared" si="19"/>
        <v>3.7629999999921893E-3</v>
      </c>
    </row>
    <row r="285" spans="1:12" s="3" customFormat="1" x14ac:dyDescent="0.25">
      <c r="A285" s="50"/>
      <c r="B285" s="60"/>
      <c r="C285" s="32" t="s">
        <v>18</v>
      </c>
      <c r="D285" s="28" t="s">
        <v>28</v>
      </c>
      <c r="E285" s="33">
        <v>88.55</v>
      </c>
      <c r="F285" s="30">
        <v>0</v>
      </c>
      <c r="G285" s="33">
        <v>88.55</v>
      </c>
      <c r="H285" s="5">
        <f t="shared" si="16"/>
        <v>125.995299</v>
      </c>
      <c r="I285" s="20">
        <f t="shared" si="17"/>
        <v>126</v>
      </c>
      <c r="J285" s="16">
        <v>0</v>
      </c>
      <c r="K285" s="16">
        <f t="shared" si="18"/>
        <v>126</v>
      </c>
      <c r="L285" s="6">
        <f t="shared" si="19"/>
        <v>4.7009999999971797E-3</v>
      </c>
    </row>
    <row r="286" spans="1:12" s="3" customFormat="1" x14ac:dyDescent="0.25">
      <c r="A286" s="50"/>
      <c r="B286" s="60"/>
      <c r="C286" s="32" t="s">
        <v>19</v>
      </c>
      <c r="D286" s="28" t="s">
        <v>28</v>
      </c>
      <c r="E286" s="33">
        <v>70.209999999999994</v>
      </c>
      <c r="F286" s="30">
        <v>0</v>
      </c>
      <c r="G286" s="33">
        <v>70.209999999999994</v>
      </c>
      <c r="H286" s="5">
        <f t="shared" si="16"/>
        <v>99.899829999999994</v>
      </c>
      <c r="I286" s="20">
        <f t="shared" si="17"/>
        <v>99.9</v>
      </c>
      <c r="J286" s="16">
        <v>0</v>
      </c>
      <c r="K286" s="16">
        <f t="shared" si="18"/>
        <v>99.9</v>
      </c>
      <c r="L286" s="6">
        <f t="shared" si="19"/>
        <v>1.7000000001132776E-4</v>
      </c>
    </row>
    <row r="287" spans="1:12" s="3" customFormat="1" x14ac:dyDescent="0.25">
      <c r="A287" s="50"/>
      <c r="B287" s="60"/>
      <c r="C287" s="32" t="s">
        <v>20</v>
      </c>
      <c r="D287" s="28" t="s">
        <v>28</v>
      </c>
      <c r="E287" s="33">
        <v>59.2</v>
      </c>
      <c r="F287" s="30">
        <v>0</v>
      </c>
      <c r="G287" s="33">
        <v>59.2</v>
      </c>
      <c r="H287" s="5">
        <f t="shared" si="16"/>
        <v>84.234010999999995</v>
      </c>
      <c r="I287" s="20">
        <f t="shared" si="17"/>
        <v>84.23</v>
      </c>
      <c r="J287" s="16">
        <v>0</v>
      </c>
      <c r="K287" s="16">
        <f t="shared" si="18"/>
        <v>84.23</v>
      </c>
      <c r="L287" s="6">
        <f t="shared" si="19"/>
        <v>-4.0109999999913271E-3</v>
      </c>
    </row>
    <row r="288" spans="1:12" s="3" customFormat="1" x14ac:dyDescent="0.25">
      <c r="A288" s="50"/>
      <c r="B288" s="60"/>
      <c r="C288" s="32" t="s">
        <v>21</v>
      </c>
      <c r="D288" s="28" t="s">
        <v>28</v>
      </c>
      <c r="E288" s="33">
        <v>51.86</v>
      </c>
      <c r="F288" s="30">
        <v>0</v>
      </c>
      <c r="G288" s="33">
        <v>51.86</v>
      </c>
      <c r="H288" s="5">
        <f t="shared" si="16"/>
        <v>73.790132</v>
      </c>
      <c r="I288" s="20">
        <f t="shared" si="17"/>
        <v>73.790000000000006</v>
      </c>
      <c r="J288" s="16">
        <v>0</v>
      </c>
      <c r="K288" s="16">
        <f t="shared" si="18"/>
        <v>73.790000000000006</v>
      </c>
      <c r="L288" s="6">
        <f t="shared" si="19"/>
        <v>-1.319999999935817E-4</v>
      </c>
    </row>
    <row r="289" spans="1:12" s="3" customFormat="1" x14ac:dyDescent="0.25">
      <c r="A289" s="50"/>
      <c r="B289" s="60"/>
      <c r="C289" s="32" t="s">
        <v>22</v>
      </c>
      <c r="D289" s="28" t="s">
        <v>28</v>
      </c>
      <c r="E289" s="33">
        <v>46.62</v>
      </c>
      <c r="F289" s="30">
        <v>0</v>
      </c>
      <c r="G289" s="33">
        <v>46.62</v>
      </c>
      <c r="H289" s="5">
        <f t="shared" si="16"/>
        <v>66.334283999999997</v>
      </c>
      <c r="I289" s="20">
        <f t="shared" si="17"/>
        <v>66.33</v>
      </c>
      <c r="J289" s="16">
        <v>0</v>
      </c>
      <c r="K289" s="16">
        <f t="shared" si="18"/>
        <v>66.33</v>
      </c>
      <c r="L289" s="6">
        <f t="shared" si="19"/>
        <v>-4.2839999999984002E-3</v>
      </c>
    </row>
    <row r="290" spans="1:12" s="3" customFormat="1" x14ac:dyDescent="0.25">
      <c r="A290" s="50"/>
      <c r="B290" s="60"/>
      <c r="C290" s="32" t="s">
        <v>23</v>
      </c>
      <c r="D290" s="28" t="s">
        <v>28</v>
      </c>
      <c r="E290" s="33">
        <v>42.69</v>
      </c>
      <c r="F290" s="30">
        <v>0</v>
      </c>
      <c r="G290" s="33">
        <v>42.69</v>
      </c>
      <c r="H290" s="5">
        <f t="shared" si="16"/>
        <v>60.742398000000001</v>
      </c>
      <c r="I290" s="20">
        <f t="shared" si="17"/>
        <v>60.74</v>
      </c>
      <c r="J290" s="16">
        <v>0</v>
      </c>
      <c r="K290" s="16">
        <f t="shared" si="18"/>
        <v>60.74</v>
      </c>
      <c r="L290" s="6">
        <f t="shared" si="19"/>
        <v>-2.3979999999994561E-3</v>
      </c>
    </row>
    <row r="291" spans="1:12" s="3" customFormat="1" x14ac:dyDescent="0.25">
      <c r="A291" s="50"/>
      <c r="B291" s="60"/>
      <c r="C291" s="32" t="s">
        <v>24</v>
      </c>
      <c r="D291" s="28" t="s">
        <v>28</v>
      </c>
      <c r="E291" s="33">
        <v>39.64</v>
      </c>
      <c r="F291" s="30">
        <v>0</v>
      </c>
      <c r="G291" s="33">
        <v>39.64</v>
      </c>
      <c r="H291" s="5">
        <f t="shared" si="16"/>
        <v>56.402639000000001</v>
      </c>
      <c r="I291" s="20">
        <f t="shared" si="17"/>
        <v>56.4</v>
      </c>
      <c r="J291" s="16">
        <v>0</v>
      </c>
      <c r="K291" s="16">
        <f t="shared" si="18"/>
        <v>56.4</v>
      </c>
      <c r="L291" s="6">
        <f t="shared" si="19"/>
        <v>-2.6390000000020564E-3</v>
      </c>
    </row>
    <row r="292" spans="1:12" s="3" customFormat="1" x14ac:dyDescent="0.25">
      <c r="A292" s="50"/>
      <c r="B292" s="60"/>
      <c r="C292" s="32" t="s">
        <v>25</v>
      </c>
      <c r="D292" s="28" t="s">
        <v>28</v>
      </c>
      <c r="E292" s="33">
        <v>37.19</v>
      </c>
      <c r="F292" s="30">
        <v>0</v>
      </c>
      <c r="G292" s="33">
        <v>37.19</v>
      </c>
      <c r="H292" s="5">
        <f t="shared" si="16"/>
        <v>52.916603000000002</v>
      </c>
      <c r="I292" s="20">
        <f t="shared" si="17"/>
        <v>52.92</v>
      </c>
      <c r="J292" s="16">
        <v>0</v>
      </c>
      <c r="K292" s="16">
        <f t="shared" si="18"/>
        <v>52.92</v>
      </c>
      <c r="L292" s="6">
        <f t="shared" si="19"/>
        <v>3.3969999999996503E-3</v>
      </c>
    </row>
    <row r="293" spans="1:12" s="3" customFormat="1" x14ac:dyDescent="0.25">
      <c r="A293" s="50"/>
      <c r="B293" s="60"/>
      <c r="C293" s="32" t="s">
        <v>26</v>
      </c>
      <c r="D293" s="28" t="s">
        <v>28</v>
      </c>
      <c r="E293" s="33">
        <v>35.19</v>
      </c>
      <c r="F293" s="30">
        <v>0</v>
      </c>
      <c r="G293" s="33">
        <v>35.19</v>
      </c>
      <c r="H293" s="5">
        <f t="shared" si="16"/>
        <v>50.070858999999999</v>
      </c>
      <c r="I293" s="20">
        <f t="shared" si="17"/>
        <v>50.07</v>
      </c>
      <c r="J293" s="16">
        <v>0</v>
      </c>
      <c r="K293" s="16">
        <f t="shared" si="18"/>
        <v>50.07</v>
      </c>
      <c r="L293" s="6">
        <f t="shared" si="19"/>
        <v>-8.5899999999838883E-4</v>
      </c>
    </row>
    <row r="294" spans="1:12" s="3" customFormat="1" x14ac:dyDescent="0.25">
      <c r="A294" s="51"/>
      <c r="B294" s="61"/>
      <c r="C294" s="32" t="s">
        <v>27</v>
      </c>
      <c r="D294" s="28" t="s">
        <v>28</v>
      </c>
      <c r="E294" s="33">
        <v>33.520000000000003</v>
      </c>
      <c r="F294" s="30">
        <v>0</v>
      </c>
      <c r="G294" s="33">
        <v>33.520000000000003</v>
      </c>
      <c r="H294" s="5">
        <f t="shared" si="16"/>
        <v>47.694662999999998</v>
      </c>
      <c r="I294" s="20">
        <f t="shared" si="17"/>
        <v>47.69</v>
      </c>
      <c r="J294" s="16">
        <v>0</v>
      </c>
      <c r="K294" s="16">
        <f t="shared" si="18"/>
        <v>47.69</v>
      </c>
      <c r="L294" s="6">
        <f t="shared" si="19"/>
        <v>-4.6630000000007499E-3</v>
      </c>
    </row>
    <row r="295" spans="1:12" s="3" customFormat="1" x14ac:dyDescent="0.25">
      <c r="A295" s="49" t="s">
        <v>61</v>
      </c>
      <c r="B295" s="59" t="s">
        <v>87</v>
      </c>
      <c r="C295" s="27" t="s">
        <v>16</v>
      </c>
      <c r="D295" s="28" t="s">
        <v>28</v>
      </c>
      <c r="E295" s="33">
        <v>253.99</v>
      </c>
      <c r="F295" s="30">
        <v>0</v>
      </c>
      <c r="G295" s="33">
        <v>253.99</v>
      </c>
      <c r="H295" s="5">
        <f t="shared" si="16"/>
        <v>361.39521100000002</v>
      </c>
      <c r="I295" s="20">
        <f t="shared" si="17"/>
        <v>361.4</v>
      </c>
      <c r="J295" s="16">
        <v>0</v>
      </c>
      <c r="K295" s="16">
        <f t="shared" si="18"/>
        <v>361.4</v>
      </c>
      <c r="L295" s="6">
        <f t="shared" si="19"/>
        <v>4.7889999999597421E-3</v>
      </c>
    </row>
    <row r="296" spans="1:12" s="3" customFormat="1" x14ac:dyDescent="0.25">
      <c r="A296" s="50"/>
      <c r="B296" s="60"/>
      <c r="C296" s="32" t="s">
        <v>17</v>
      </c>
      <c r="D296" s="28" t="s">
        <v>28</v>
      </c>
      <c r="E296" s="33">
        <v>143.93</v>
      </c>
      <c r="F296" s="30">
        <v>0</v>
      </c>
      <c r="G296" s="33">
        <v>143.93</v>
      </c>
      <c r="H296" s="5">
        <f t="shared" si="16"/>
        <v>204.79393999999999</v>
      </c>
      <c r="I296" s="20">
        <f t="shared" si="17"/>
        <v>204.79</v>
      </c>
      <c r="J296" s="16">
        <v>0</v>
      </c>
      <c r="K296" s="16">
        <f t="shared" si="18"/>
        <v>204.79</v>
      </c>
      <c r="L296" s="6">
        <f t="shared" si="19"/>
        <v>-3.9400000000000546E-3</v>
      </c>
    </row>
    <row r="297" spans="1:12" s="3" customFormat="1" x14ac:dyDescent="0.25">
      <c r="A297" s="50"/>
      <c r="B297" s="60"/>
      <c r="C297" s="32" t="s">
        <v>18</v>
      </c>
      <c r="D297" s="28" t="s">
        <v>28</v>
      </c>
      <c r="E297" s="33">
        <v>107.25</v>
      </c>
      <c r="F297" s="30">
        <v>0</v>
      </c>
      <c r="G297" s="33">
        <v>107.25</v>
      </c>
      <c r="H297" s="5">
        <f t="shared" si="16"/>
        <v>152.603002</v>
      </c>
      <c r="I297" s="20">
        <f t="shared" si="17"/>
        <v>152.6</v>
      </c>
      <c r="J297" s="16">
        <v>0</v>
      </c>
      <c r="K297" s="16">
        <f t="shared" si="18"/>
        <v>152.6</v>
      </c>
      <c r="L297" s="6">
        <f t="shared" si="19"/>
        <v>-3.002000000009275E-3</v>
      </c>
    </row>
    <row r="298" spans="1:12" s="3" customFormat="1" x14ac:dyDescent="0.25">
      <c r="A298" s="50"/>
      <c r="B298" s="60"/>
      <c r="C298" s="32" t="s">
        <v>19</v>
      </c>
      <c r="D298" s="28" t="s">
        <v>28</v>
      </c>
      <c r="E298" s="33">
        <v>88.91</v>
      </c>
      <c r="F298" s="30">
        <v>0</v>
      </c>
      <c r="G298" s="33">
        <v>88.91</v>
      </c>
      <c r="H298" s="5">
        <f t="shared" si="16"/>
        <v>126.507533</v>
      </c>
      <c r="I298" s="20">
        <f t="shared" si="17"/>
        <v>126.51</v>
      </c>
      <c r="J298" s="16">
        <v>0</v>
      </c>
      <c r="K298" s="16">
        <f t="shared" si="18"/>
        <v>126.51</v>
      </c>
      <c r="L298" s="6">
        <f t="shared" si="19"/>
        <v>2.467000000009989E-3</v>
      </c>
    </row>
    <row r="299" spans="1:12" s="3" customFormat="1" x14ac:dyDescent="0.25">
      <c r="A299" s="50"/>
      <c r="B299" s="60"/>
      <c r="C299" s="32" t="s">
        <v>20</v>
      </c>
      <c r="D299" s="28" t="s">
        <v>28</v>
      </c>
      <c r="E299" s="33">
        <v>77.900000000000006</v>
      </c>
      <c r="F299" s="30">
        <v>0</v>
      </c>
      <c r="G299" s="33">
        <v>77.900000000000006</v>
      </c>
      <c r="H299" s="5">
        <f t="shared" ref="H299:H362" si="20">ROUND(E299/0.702804,6)</f>
        <v>110.841714</v>
      </c>
      <c r="I299" s="20">
        <f t="shared" ref="I299:I362" si="21">ROUND(E299/0.702804,2)</f>
        <v>110.84</v>
      </c>
      <c r="J299" s="16">
        <v>0</v>
      </c>
      <c r="K299" s="16">
        <f t="shared" ref="K299:K362" si="22">I299+J299</f>
        <v>110.84</v>
      </c>
      <c r="L299" s="6">
        <f t="shared" si="19"/>
        <v>-1.7139999999926658E-3</v>
      </c>
    </row>
    <row r="300" spans="1:12" s="3" customFormat="1" x14ac:dyDescent="0.25">
      <c r="A300" s="50"/>
      <c r="B300" s="60"/>
      <c r="C300" s="32" t="s">
        <v>21</v>
      </c>
      <c r="D300" s="28" t="s">
        <v>28</v>
      </c>
      <c r="E300" s="33">
        <v>70.56</v>
      </c>
      <c r="F300" s="30">
        <v>0</v>
      </c>
      <c r="G300" s="33">
        <v>70.56</v>
      </c>
      <c r="H300" s="5">
        <f t="shared" si="20"/>
        <v>100.397835</v>
      </c>
      <c r="I300" s="20">
        <f t="shared" si="21"/>
        <v>100.4</v>
      </c>
      <c r="J300" s="16">
        <v>0</v>
      </c>
      <c r="K300" s="16">
        <f t="shared" si="22"/>
        <v>100.4</v>
      </c>
      <c r="L300" s="6">
        <f t="shared" si="19"/>
        <v>2.1650000000050795E-3</v>
      </c>
    </row>
    <row r="301" spans="1:12" s="3" customFormat="1" x14ac:dyDescent="0.25">
      <c r="A301" s="50"/>
      <c r="B301" s="60"/>
      <c r="C301" s="32" t="s">
        <v>22</v>
      </c>
      <c r="D301" s="28" t="s">
        <v>28</v>
      </c>
      <c r="E301" s="33">
        <v>65.319999999999993</v>
      </c>
      <c r="F301" s="30">
        <v>0</v>
      </c>
      <c r="G301" s="33">
        <v>65.319999999999993</v>
      </c>
      <c r="H301" s="5">
        <f t="shared" si="20"/>
        <v>92.941986999999997</v>
      </c>
      <c r="I301" s="20">
        <f t="shared" si="21"/>
        <v>92.94</v>
      </c>
      <c r="J301" s="16">
        <v>0</v>
      </c>
      <c r="K301" s="16">
        <f t="shared" si="22"/>
        <v>92.94</v>
      </c>
      <c r="L301" s="6">
        <f t="shared" si="19"/>
        <v>-1.986999999999739E-3</v>
      </c>
    </row>
    <row r="302" spans="1:12" s="3" customFormat="1" x14ac:dyDescent="0.25">
      <c r="A302" s="50"/>
      <c r="B302" s="60"/>
      <c r="C302" s="32" t="s">
        <v>23</v>
      </c>
      <c r="D302" s="28" t="s">
        <v>28</v>
      </c>
      <c r="E302" s="33">
        <v>61.39</v>
      </c>
      <c r="F302" s="30">
        <v>0</v>
      </c>
      <c r="G302" s="33">
        <v>61.39</v>
      </c>
      <c r="H302" s="5">
        <f t="shared" si="20"/>
        <v>87.350099999999998</v>
      </c>
      <c r="I302" s="20">
        <f t="shared" si="21"/>
        <v>87.35</v>
      </c>
      <c r="J302" s="16">
        <v>0</v>
      </c>
      <c r="K302" s="16">
        <f t="shared" si="22"/>
        <v>87.35</v>
      </c>
      <c r="L302" s="6">
        <f t="shared" si="19"/>
        <v>-1.0000000000331966E-4</v>
      </c>
    </row>
    <row r="303" spans="1:12" s="3" customFormat="1" x14ac:dyDescent="0.25">
      <c r="A303" s="50"/>
      <c r="B303" s="60"/>
      <c r="C303" s="32" t="s">
        <v>24</v>
      </c>
      <c r="D303" s="28" t="s">
        <v>28</v>
      </c>
      <c r="E303" s="33">
        <v>58.34</v>
      </c>
      <c r="F303" s="30">
        <v>0</v>
      </c>
      <c r="G303" s="33">
        <v>58.34</v>
      </c>
      <c r="H303" s="5">
        <f t="shared" si="20"/>
        <v>83.010340999999997</v>
      </c>
      <c r="I303" s="20">
        <f t="shared" si="21"/>
        <v>83.01</v>
      </c>
      <c r="J303" s="16">
        <v>0</v>
      </c>
      <c r="K303" s="16">
        <f t="shared" si="22"/>
        <v>83.01</v>
      </c>
      <c r="L303" s="6">
        <f t="shared" si="19"/>
        <v>-3.4099999999170905E-4</v>
      </c>
    </row>
    <row r="304" spans="1:12" s="3" customFormat="1" x14ac:dyDescent="0.25">
      <c r="A304" s="50"/>
      <c r="B304" s="60"/>
      <c r="C304" s="32" t="s">
        <v>25</v>
      </c>
      <c r="D304" s="28" t="s">
        <v>28</v>
      </c>
      <c r="E304" s="33">
        <v>55.89</v>
      </c>
      <c r="F304" s="30">
        <v>0</v>
      </c>
      <c r="G304" s="33">
        <v>55.89</v>
      </c>
      <c r="H304" s="5">
        <f t="shared" si="20"/>
        <v>79.524304999999998</v>
      </c>
      <c r="I304" s="20">
        <f t="shared" si="21"/>
        <v>79.52</v>
      </c>
      <c r="J304" s="16">
        <v>0</v>
      </c>
      <c r="K304" s="16">
        <f t="shared" si="22"/>
        <v>79.52</v>
      </c>
      <c r="L304" s="6">
        <f t="shared" si="19"/>
        <v>-4.3050000000022237E-3</v>
      </c>
    </row>
    <row r="305" spans="1:12" s="3" customFormat="1" x14ac:dyDescent="0.25">
      <c r="A305" s="50"/>
      <c r="B305" s="60"/>
      <c r="C305" s="32" t="s">
        <v>26</v>
      </c>
      <c r="D305" s="28" t="s">
        <v>28</v>
      </c>
      <c r="E305" s="33">
        <v>53.89</v>
      </c>
      <c r="F305" s="30">
        <v>0</v>
      </c>
      <c r="G305" s="33">
        <v>53.89</v>
      </c>
      <c r="H305" s="5">
        <f t="shared" si="20"/>
        <v>76.678561999999999</v>
      </c>
      <c r="I305" s="20">
        <f t="shared" si="21"/>
        <v>76.680000000000007</v>
      </c>
      <c r="J305" s="16">
        <v>0</v>
      </c>
      <c r="K305" s="16">
        <f t="shared" si="22"/>
        <v>76.680000000000007</v>
      </c>
      <c r="L305" s="6">
        <f t="shared" si="19"/>
        <v>1.4380000000073778E-3</v>
      </c>
    </row>
    <row r="306" spans="1:12" s="3" customFormat="1" x14ac:dyDescent="0.25">
      <c r="A306" s="51"/>
      <c r="B306" s="61"/>
      <c r="C306" s="32" t="s">
        <v>27</v>
      </c>
      <c r="D306" s="28" t="s">
        <v>28</v>
      </c>
      <c r="E306" s="33">
        <v>52.22</v>
      </c>
      <c r="F306" s="30">
        <v>0</v>
      </c>
      <c r="G306" s="33">
        <v>52.22</v>
      </c>
      <c r="H306" s="5">
        <f t="shared" si="20"/>
        <v>74.302366000000006</v>
      </c>
      <c r="I306" s="20">
        <f t="shared" si="21"/>
        <v>74.3</v>
      </c>
      <c r="J306" s="16">
        <v>0</v>
      </c>
      <c r="K306" s="16">
        <f t="shared" si="22"/>
        <v>74.3</v>
      </c>
      <c r="L306" s="6">
        <f t="shared" si="19"/>
        <v>-2.3660000000091941E-3</v>
      </c>
    </row>
    <row r="307" spans="1:12" s="3" customFormat="1" x14ac:dyDescent="0.25">
      <c r="A307" s="49" t="s">
        <v>62</v>
      </c>
      <c r="B307" s="59" t="s">
        <v>88</v>
      </c>
      <c r="C307" s="27" t="s">
        <v>16</v>
      </c>
      <c r="D307" s="28" t="s">
        <v>28</v>
      </c>
      <c r="E307" s="33">
        <v>241.99</v>
      </c>
      <c r="F307" s="30">
        <v>0</v>
      </c>
      <c r="G307" s="33">
        <v>241.99</v>
      </c>
      <c r="H307" s="5">
        <f t="shared" si="20"/>
        <v>344.32074899999998</v>
      </c>
      <c r="I307" s="20">
        <f t="shared" si="21"/>
        <v>344.32</v>
      </c>
      <c r="J307" s="16">
        <v>0</v>
      </c>
      <c r="K307" s="16">
        <f t="shared" si="22"/>
        <v>344.32</v>
      </c>
      <c r="L307" s="6">
        <f t="shared" si="19"/>
        <v>-7.4899999998478961E-4</v>
      </c>
    </row>
    <row r="308" spans="1:12" s="3" customFormat="1" x14ac:dyDescent="0.25">
      <c r="A308" s="50"/>
      <c r="B308" s="60"/>
      <c r="C308" s="32" t="s">
        <v>17</v>
      </c>
      <c r="D308" s="28" t="s">
        <v>28</v>
      </c>
      <c r="E308" s="33">
        <v>131.93</v>
      </c>
      <c r="F308" s="30">
        <v>0</v>
      </c>
      <c r="G308" s="33">
        <v>131.93</v>
      </c>
      <c r="H308" s="5">
        <f t="shared" si="20"/>
        <v>187.71947800000001</v>
      </c>
      <c r="I308" s="20">
        <f t="shared" si="21"/>
        <v>187.72</v>
      </c>
      <c r="J308" s="16">
        <v>0</v>
      </c>
      <c r="K308" s="16">
        <f t="shared" si="22"/>
        <v>187.72</v>
      </c>
      <c r="L308" s="6">
        <f t="shared" si="19"/>
        <v>5.2199999998947533E-4</v>
      </c>
    </row>
    <row r="309" spans="1:12" s="3" customFormat="1" x14ac:dyDescent="0.25">
      <c r="A309" s="50"/>
      <c r="B309" s="60"/>
      <c r="C309" s="32" t="s">
        <v>18</v>
      </c>
      <c r="D309" s="28" t="s">
        <v>28</v>
      </c>
      <c r="E309" s="33">
        <v>95.25</v>
      </c>
      <c r="F309" s="30">
        <v>0</v>
      </c>
      <c r="G309" s="33">
        <v>95.25</v>
      </c>
      <c r="H309" s="5">
        <f t="shared" si="20"/>
        <v>135.52853999999999</v>
      </c>
      <c r="I309" s="20">
        <f t="shared" si="21"/>
        <v>135.53</v>
      </c>
      <c r="J309" s="16">
        <v>0</v>
      </c>
      <c r="K309" s="16">
        <f t="shared" si="22"/>
        <v>135.53</v>
      </c>
      <c r="L309" s="6">
        <f t="shared" si="19"/>
        <v>1.4600000000086766E-3</v>
      </c>
    </row>
    <row r="310" spans="1:12" s="3" customFormat="1" x14ac:dyDescent="0.25">
      <c r="A310" s="50"/>
      <c r="B310" s="60"/>
      <c r="C310" s="32" t="s">
        <v>19</v>
      </c>
      <c r="D310" s="28" t="s">
        <v>28</v>
      </c>
      <c r="E310" s="33">
        <v>76.91</v>
      </c>
      <c r="F310" s="30">
        <v>0</v>
      </c>
      <c r="G310" s="33">
        <v>76.91</v>
      </c>
      <c r="H310" s="5">
        <f t="shared" si="20"/>
        <v>109.433071</v>
      </c>
      <c r="I310" s="20">
        <f t="shared" si="21"/>
        <v>109.43</v>
      </c>
      <c r="J310" s="16">
        <v>0</v>
      </c>
      <c r="K310" s="16">
        <f t="shared" si="22"/>
        <v>109.43</v>
      </c>
      <c r="L310" s="6">
        <f t="shared" si="19"/>
        <v>-3.0709999999913862E-3</v>
      </c>
    </row>
    <row r="311" spans="1:12" s="3" customFormat="1" x14ac:dyDescent="0.25">
      <c r="A311" s="50"/>
      <c r="B311" s="60"/>
      <c r="C311" s="32" t="s">
        <v>20</v>
      </c>
      <c r="D311" s="28" t="s">
        <v>28</v>
      </c>
      <c r="E311" s="33">
        <v>65.900000000000006</v>
      </c>
      <c r="F311" s="30">
        <v>0</v>
      </c>
      <c r="G311" s="33">
        <v>65.900000000000006</v>
      </c>
      <c r="H311" s="5">
        <f t="shared" si="20"/>
        <v>93.767251999999999</v>
      </c>
      <c r="I311" s="20">
        <f t="shared" si="21"/>
        <v>93.77</v>
      </c>
      <c r="J311" s="16">
        <v>0</v>
      </c>
      <c r="K311" s="16">
        <f t="shared" si="22"/>
        <v>93.77</v>
      </c>
      <c r="L311" s="6">
        <f t="shared" si="19"/>
        <v>2.7479999999968641E-3</v>
      </c>
    </row>
    <row r="312" spans="1:12" s="3" customFormat="1" x14ac:dyDescent="0.25">
      <c r="A312" s="50"/>
      <c r="B312" s="60"/>
      <c r="C312" s="32" t="s">
        <v>21</v>
      </c>
      <c r="D312" s="28" t="s">
        <v>28</v>
      </c>
      <c r="E312" s="33">
        <v>58.56</v>
      </c>
      <c r="F312" s="30">
        <v>0</v>
      </c>
      <c r="G312" s="33">
        <v>58.56</v>
      </c>
      <c r="H312" s="5">
        <f t="shared" si="20"/>
        <v>83.323373000000004</v>
      </c>
      <c r="I312" s="20">
        <f t="shared" si="21"/>
        <v>83.32</v>
      </c>
      <c r="J312" s="16">
        <v>0</v>
      </c>
      <c r="K312" s="16">
        <f t="shared" si="22"/>
        <v>83.32</v>
      </c>
      <c r="L312" s="6">
        <f t="shared" si="19"/>
        <v>-3.3730000000105065E-3</v>
      </c>
    </row>
    <row r="313" spans="1:12" s="3" customFormat="1" x14ac:dyDescent="0.25">
      <c r="A313" s="50"/>
      <c r="B313" s="60"/>
      <c r="C313" s="32" t="s">
        <v>22</v>
      </c>
      <c r="D313" s="28" t="s">
        <v>28</v>
      </c>
      <c r="E313" s="33">
        <v>53.32</v>
      </c>
      <c r="F313" s="30">
        <v>0</v>
      </c>
      <c r="G313" s="33">
        <v>53.32</v>
      </c>
      <c r="H313" s="5">
        <f t="shared" si="20"/>
        <v>75.867525000000001</v>
      </c>
      <c r="I313" s="20">
        <f t="shared" si="21"/>
        <v>75.87</v>
      </c>
      <c r="J313" s="16">
        <v>0</v>
      </c>
      <c r="K313" s="16">
        <f t="shared" si="22"/>
        <v>75.87</v>
      </c>
      <c r="L313" s="6">
        <f t="shared" si="19"/>
        <v>2.4750000000040018E-3</v>
      </c>
    </row>
    <row r="314" spans="1:12" s="3" customFormat="1" x14ac:dyDescent="0.25">
      <c r="A314" s="50"/>
      <c r="B314" s="60"/>
      <c r="C314" s="32" t="s">
        <v>23</v>
      </c>
      <c r="D314" s="28" t="s">
        <v>28</v>
      </c>
      <c r="E314" s="33">
        <v>49.39</v>
      </c>
      <c r="F314" s="30">
        <v>0</v>
      </c>
      <c r="G314" s="33">
        <v>49.39</v>
      </c>
      <c r="H314" s="5">
        <f t="shared" si="20"/>
        <v>70.275638999999998</v>
      </c>
      <c r="I314" s="20">
        <f t="shared" si="21"/>
        <v>70.28</v>
      </c>
      <c r="J314" s="16">
        <v>0</v>
      </c>
      <c r="K314" s="16">
        <f t="shared" si="22"/>
        <v>70.28</v>
      </c>
      <c r="L314" s="6">
        <f t="shared" si="19"/>
        <v>4.3610000000029459E-3</v>
      </c>
    </row>
    <row r="315" spans="1:12" s="3" customFormat="1" x14ac:dyDescent="0.25">
      <c r="A315" s="50"/>
      <c r="B315" s="60"/>
      <c r="C315" s="32" t="s">
        <v>24</v>
      </c>
      <c r="D315" s="28" t="s">
        <v>28</v>
      </c>
      <c r="E315" s="33">
        <v>46.34</v>
      </c>
      <c r="F315" s="30">
        <v>0</v>
      </c>
      <c r="G315" s="33">
        <v>46.34</v>
      </c>
      <c r="H315" s="5">
        <f t="shared" si="20"/>
        <v>65.935879999999997</v>
      </c>
      <c r="I315" s="20">
        <f t="shared" si="21"/>
        <v>65.94</v>
      </c>
      <c r="J315" s="16">
        <v>0</v>
      </c>
      <c r="K315" s="16">
        <f t="shared" si="22"/>
        <v>65.94</v>
      </c>
      <c r="L315" s="6">
        <f t="shared" si="19"/>
        <v>4.1200000000003456E-3</v>
      </c>
    </row>
    <row r="316" spans="1:12" s="3" customFormat="1" x14ac:dyDescent="0.25">
      <c r="A316" s="50"/>
      <c r="B316" s="60"/>
      <c r="C316" s="32" t="s">
        <v>25</v>
      </c>
      <c r="D316" s="28" t="s">
        <v>28</v>
      </c>
      <c r="E316" s="33">
        <v>43.89</v>
      </c>
      <c r="F316" s="30">
        <v>0</v>
      </c>
      <c r="G316" s="33">
        <v>43.89</v>
      </c>
      <c r="H316" s="5">
        <f t="shared" si="20"/>
        <v>62.449843999999999</v>
      </c>
      <c r="I316" s="20">
        <f t="shared" si="21"/>
        <v>62.45</v>
      </c>
      <c r="J316" s="16">
        <v>0</v>
      </c>
      <c r="K316" s="16">
        <f t="shared" si="22"/>
        <v>62.45</v>
      </c>
      <c r="L316" s="6">
        <f t="shared" si="19"/>
        <v>1.5600000000404179E-4</v>
      </c>
    </row>
    <row r="317" spans="1:12" s="3" customFormat="1" x14ac:dyDescent="0.25">
      <c r="A317" s="50"/>
      <c r="B317" s="60"/>
      <c r="C317" s="32" t="s">
        <v>26</v>
      </c>
      <c r="D317" s="28" t="s">
        <v>28</v>
      </c>
      <c r="E317" s="33">
        <v>41.89</v>
      </c>
      <c r="F317" s="30">
        <v>0</v>
      </c>
      <c r="G317" s="33">
        <v>41.89</v>
      </c>
      <c r="H317" s="5">
        <f t="shared" si="20"/>
        <v>59.604100000000003</v>
      </c>
      <c r="I317" s="20">
        <f t="shared" si="21"/>
        <v>59.6</v>
      </c>
      <c r="J317" s="16">
        <v>0</v>
      </c>
      <c r="K317" s="16">
        <f t="shared" si="22"/>
        <v>59.6</v>
      </c>
      <c r="L317" s="6">
        <f t="shared" si="19"/>
        <v>-4.1000000000011028E-3</v>
      </c>
    </row>
    <row r="318" spans="1:12" s="3" customFormat="1" x14ac:dyDescent="0.25">
      <c r="A318" s="51"/>
      <c r="B318" s="61"/>
      <c r="C318" s="32" t="s">
        <v>27</v>
      </c>
      <c r="D318" s="28" t="s">
        <v>28</v>
      </c>
      <c r="E318" s="33">
        <v>40.22</v>
      </c>
      <c r="F318" s="30">
        <v>0</v>
      </c>
      <c r="G318" s="33">
        <v>40.22</v>
      </c>
      <c r="H318" s="5">
        <f t="shared" si="20"/>
        <v>57.227904000000002</v>
      </c>
      <c r="I318" s="20">
        <f t="shared" si="21"/>
        <v>57.23</v>
      </c>
      <c r="J318" s="16">
        <v>0</v>
      </c>
      <c r="K318" s="16">
        <f t="shared" si="22"/>
        <v>57.23</v>
      </c>
      <c r="L318" s="6">
        <f t="shared" si="19"/>
        <v>2.0959999999945467E-3</v>
      </c>
    </row>
    <row r="319" spans="1:12" s="3" customFormat="1" x14ac:dyDescent="0.25">
      <c r="A319" s="49" t="s">
        <v>63</v>
      </c>
      <c r="B319" s="59" t="s">
        <v>89</v>
      </c>
      <c r="C319" s="27" t="s">
        <v>16</v>
      </c>
      <c r="D319" s="28" t="s">
        <v>28</v>
      </c>
      <c r="E319" s="33">
        <v>238.49</v>
      </c>
      <c r="F319" s="30">
        <v>0</v>
      </c>
      <c r="G319" s="33">
        <v>238.49</v>
      </c>
      <c r="H319" s="5">
        <f t="shared" si="20"/>
        <v>339.34069799999997</v>
      </c>
      <c r="I319" s="20">
        <f t="shared" si="21"/>
        <v>339.34</v>
      </c>
      <c r="J319" s="16">
        <v>0</v>
      </c>
      <c r="K319" s="16">
        <f t="shared" si="22"/>
        <v>339.34</v>
      </c>
      <c r="L319" s="6">
        <f t="shared" si="19"/>
        <v>-6.9799999999986539E-4</v>
      </c>
    </row>
    <row r="320" spans="1:12" s="3" customFormat="1" x14ac:dyDescent="0.25">
      <c r="A320" s="50"/>
      <c r="B320" s="60"/>
      <c r="C320" s="32" t="s">
        <v>17</v>
      </c>
      <c r="D320" s="28" t="s">
        <v>28</v>
      </c>
      <c r="E320" s="33">
        <v>128.43</v>
      </c>
      <c r="F320" s="30">
        <v>0</v>
      </c>
      <c r="G320" s="33">
        <v>128.43</v>
      </c>
      <c r="H320" s="5">
        <f t="shared" si="20"/>
        <v>182.73942700000001</v>
      </c>
      <c r="I320" s="20">
        <f t="shared" si="21"/>
        <v>182.74</v>
      </c>
      <c r="J320" s="16">
        <v>0</v>
      </c>
      <c r="K320" s="16">
        <f t="shared" si="22"/>
        <v>182.74</v>
      </c>
      <c r="L320" s="6">
        <f t="shared" si="19"/>
        <v>5.7300000000282125E-4</v>
      </c>
    </row>
    <row r="321" spans="1:12" s="3" customFormat="1" x14ac:dyDescent="0.25">
      <c r="A321" s="50"/>
      <c r="B321" s="60"/>
      <c r="C321" s="32" t="s">
        <v>18</v>
      </c>
      <c r="D321" s="28" t="s">
        <v>28</v>
      </c>
      <c r="E321" s="33">
        <v>91.75</v>
      </c>
      <c r="F321" s="30">
        <v>0</v>
      </c>
      <c r="G321" s="33">
        <v>91.75</v>
      </c>
      <c r="H321" s="5">
        <f t="shared" si="20"/>
        <v>130.54848899999999</v>
      </c>
      <c r="I321" s="20">
        <f t="shared" si="21"/>
        <v>130.55000000000001</v>
      </c>
      <c r="J321" s="16">
        <v>0</v>
      </c>
      <c r="K321" s="16">
        <f t="shared" si="22"/>
        <v>130.55000000000001</v>
      </c>
      <c r="L321" s="6">
        <f t="shared" si="19"/>
        <v>1.5110000000220225E-3</v>
      </c>
    </row>
    <row r="322" spans="1:12" s="3" customFormat="1" x14ac:dyDescent="0.25">
      <c r="A322" s="50"/>
      <c r="B322" s="60"/>
      <c r="C322" s="32" t="s">
        <v>19</v>
      </c>
      <c r="D322" s="28" t="s">
        <v>28</v>
      </c>
      <c r="E322" s="33">
        <v>73.41</v>
      </c>
      <c r="F322" s="30">
        <v>0</v>
      </c>
      <c r="G322" s="33">
        <v>73.41</v>
      </c>
      <c r="H322" s="5">
        <f t="shared" si="20"/>
        <v>104.45302</v>
      </c>
      <c r="I322" s="20">
        <f t="shared" si="21"/>
        <v>104.45</v>
      </c>
      <c r="J322" s="16">
        <v>0</v>
      </c>
      <c r="K322" s="16">
        <f t="shared" si="22"/>
        <v>104.45</v>
      </c>
      <c r="L322" s="6">
        <f t="shared" si="19"/>
        <v>-3.0199999999922511E-3</v>
      </c>
    </row>
    <row r="323" spans="1:12" s="3" customFormat="1" x14ac:dyDescent="0.25">
      <c r="A323" s="50"/>
      <c r="B323" s="60"/>
      <c r="C323" s="32" t="s">
        <v>20</v>
      </c>
      <c r="D323" s="28" t="s">
        <v>28</v>
      </c>
      <c r="E323" s="33">
        <v>62.4</v>
      </c>
      <c r="F323" s="30">
        <v>0</v>
      </c>
      <c r="G323" s="33">
        <v>62.4</v>
      </c>
      <c r="H323" s="5">
        <f t="shared" si="20"/>
        <v>88.787200999999996</v>
      </c>
      <c r="I323" s="20">
        <f t="shared" si="21"/>
        <v>88.79</v>
      </c>
      <c r="J323" s="16">
        <v>0</v>
      </c>
      <c r="K323" s="16">
        <f t="shared" si="22"/>
        <v>88.79</v>
      </c>
      <c r="L323" s="6">
        <f t="shared" si="19"/>
        <v>2.79900000001021E-3</v>
      </c>
    </row>
    <row r="324" spans="1:12" s="3" customFormat="1" x14ac:dyDescent="0.25">
      <c r="A324" s="50"/>
      <c r="B324" s="60"/>
      <c r="C324" s="32" t="s">
        <v>21</v>
      </c>
      <c r="D324" s="28" t="s">
        <v>28</v>
      </c>
      <c r="E324" s="33">
        <v>55.06</v>
      </c>
      <c r="F324" s="30">
        <v>0</v>
      </c>
      <c r="G324" s="33">
        <v>55.06</v>
      </c>
      <c r="H324" s="5">
        <f t="shared" si="20"/>
        <v>78.343322000000001</v>
      </c>
      <c r="I324" s="20">
        <f t="shared" si="21"/>
        <v>78.34</v>
      </c>
      <c r="J324" s="16">
        <v>0</v>
      </c>
      <c r="K324" s="16">
        <f t="shared" si="22"/>
        <v>78.34</v>
      </c>
      <c r="L324" s="6">
        <f t="shared" si="19"/>
        <v>-3.3219999999971606E-3</v>
      </c>
    </row>
    <row r="325" spans="1:12" s="3" customFormat="1" x14ac:dyDescent="0.25">
      <c r="A325" s="50"/>
      <c r="B325" s="60"/>
      <c r="C325" s="32" t="s">
        <v>22</v>
      </c>
      <c r="D325" s="28" t="s">
        <v>28</v>
      </c>
      <c r="E325" s="33">
        <v>49.82</v>
      </c>
      <c r="F325" s="30">
        <v>0</v>
      </c>
      <c r="G325" s="33">
        <v>49.82</v>
      </c>
      <c r="H325" s="5">
        <f t="shared" si="20"/>
        <v>70.887473999999997</v>
      </c>
      <c r="I325" s="20">
        <f t="shared" si="21"/>
        <v>70.89</v>
      </c>
      <c r="J325" s="16">
        <v>0</v>
      </c>
      <c r="K325" s="16">
        <f t="shared" si="22"/>
        <v>70.89</v>
      </c>
      <c r="L325" s="6">
        <f t="shared" si="19"/>
        <v>2.5260000000031368E-3</v>
      </c>
    </row>
    <row r="326" spans="1:12" s="3" customFormat="1" x14ac:dyDescent="0.25">
      <c r="A326" s="50"/>
      <c r="B326" s="60"/>
      <c r="C326" s="32" t="s">
        <v>23</v>
      </c>
      <c r="D326" s="28" t="s">
        <v>28</v>
      </c>
      <c r="E326" s="33">
        <v>45.89</v>
      </c>
      <c r="F326" s="30">
        <v>0</v>
      </c>
      <c r="G326" s="33">
        <v>45.89</v>
      </c>
      <c r="H326" s="5">
        <f t="shared" si="20"/>
        <v>65.295586999999998</v>
      </c>
      <c r="I326" s="20">
        <f t="shared" si="21"/>
        <v>65.3</v>
      </c>
      <c r="J326" s="16">
        <v>0</v>
      </c>
      <c r="K326" s="16">
        <f t="shared" si="22"/>
        <v>65.3</v>
      </c>
      <c r="L326" s="6">
        <f t="shared" si="19"/>
        <v>4.4129999999995562E-3</v>
      </c>
    </row>
    <row r="327" spans="1:12" s="3" customFormat="1" x14ac:dyDescent="0.25">
      <c r="A327" s="50"/>
      <c r="B327" s="60"/>
      <c r="C327" s="32" t="s">
        <v>24</v>
      </c>
      <c r="D327" s="28" t="s">
        <v>28</v>
      </c>
      <c r="E327" s="33">
        <v>42.84</v>
      </c>
      <c r="F327" s="30">
        <v>0</v>
      </c>
      <c r="G327" s="33">
        <v>42.84</v>
      </c>
      <c r="H327" s="5">
        <f t="shared" si="20"/>
        <v>60.955827999999997</v>
      </c>
      <c r="I327" s="20">
        <f t="shared" si="21"/>
        <v>60.96</v>
      </c>
      <c r="J327" s="16">
        <v>0</v>
      </c>
      <c r="K327" s="16">
        <f t="shared" si="22"/>
        <v>60.96</v>
      </c>
      <c r="L327" s="6">
        <f t="shared" ref="L327:L390" si="23">I327-H327</f>
        <v>4.1720000000040613E-3</v>
      </c>
    </row>
    <row r="328" spans="1:12" s="3" customFormat="1" x14ac:dyDescent="0.25">
      <c r="A328" s="50"/>
      <c r="B328" s="60"/>
      <c r="C328" s="32" t="s">
        <v>25</v>
      </c>
      <c r="D328" s="28" t="s">
        <v>28</v>
      </c>
      <c r="E328" s="33">
        <v>40.39</v>
      </c>
      <c r="F328" s="30">
        <v>0</v>
      </c>
      <c r="G328" s="33">
        <v>40.39</v>
      </c>
      <c r="H328" s="5">
        <f t="shared" si="20"/>
        <v>57.469791999999998</v>
      </c>
      <c r="I328" s="20">
        <f t="shared" si="21"/>
        <v>57.47</v>
      </c>
      <c r="J328" s="16">
        <v>0</v>
      </c>
      <c r="K328" s="16">
        <f t="shared" si="22"/>
        <v>57.47</v>
      </c>
      <c r="L328" s="6">
        <f t="shared" si="23"/>
        <v>2.0800000000065211E-4</v>
      </c>
    </row>
    <row r="329" spans="1:12" s="3" customFormat="1" x14ac:dyDescent="0.25">
      <c r="A329" s="50"/>
      <c r="B329" s="60"/>
      <c r="C329" s="32" t="s">
        <v>26</v>
      </c>
      <c r="D329" s="28" t="s">
        <v>28</v>
      </c>
      <c r="E329" s="33">
        <v>38.39</v>
      </c>
      <c r="F329" s="30">
        <v>0</v>
      </c>
      <c r="G329" s="33">
        <v>38.39</v>
      </c>
      <c r="H329" s="5">
        <f t="shared" si="20"/>
        <v>54.624048999999999</v>
      </c>
      <c r="I329" s="20">
        <f t="shared" si="21"/>
        <v>54.62</v>
      </c>
      <c r="J329" s="16">
        <v>0</v>
      </c>
      <c r="K329" s="16">
        <f t="shared" si="22"/>
        <v>54.62</v>
      </c>
      <c r="L329" s="6">
        <f t="shared" si="23"/>
        <v>-4.0490000000019677E-3</v>
      </c>
    </row>
    <row r="330" spans="1:12" s="3" customFormat="1" x14ac:dyDescent="0.25">
      <c r="A330" s="51"/>
      <c r="B330" s="61"/>
      <c r="C330" s="32" t="s">
        <v>27</v>
      </c>
      <c r="D330" s="28" t="s">
        <v>28</v>
      </c>
      <c r="E330" s="33">
        <v>36.72</v>
      </c>
      <c r="F330" s="30">
        <v>0</v>
      </c>
      <c r="G330" s="33">
        <v>36.72</v>
      </c>
      <c r="H330" s="5">
        <f t="shared" si="20"/>
        <v>52.247852999999999</v>
      </c>
      <c r="I330" s="20">
        <f t="shared" si="21"/>
        <v>52.25</v>
      </c>
      <c r="J330" s="16">
        <v>0</v>
      </c>
      <c r="K330" s="16">
        <f t="shared" si="22"/>
        <v>52.25</v>
      </c>
      <c r="L330" s="6">
        <f t="shared" si="23"/>
        <v>2.1470000000007872E-3</v>
      </c>
    </row>
    <row r="331" spans="1:12" s="3" customFormat="1" x14ac:dyDescent="0.25">
      <c r="A331" s="49" t="s">
        <v>64</v>
      </c>
      <c r="B331" s="59" t="s">
        <v>90</v>
      </c>
      <c r="C331" s="27" t="s">
        <v>16</v>
      </c>
      <c r="D331" s="28" t="s">
        <v>28</v>
      </c>
      <c r="E331" s="33">
        <v>241.89</v>
      </c>
      <c r="F331" s="30">
        <v>0</v>
      </c>
      <c r="G331" s="33">
        <v>241.89</v>
      </c>
      <c r="H331" s="5">
        <f t="shared" si="20"/>
        <v>344.17846200000002</v>
      </c>
      <c r="I331" s="20">
        <f t="shared" si="21"/>
        <v>344.18</v>
      </c>
      <c r="J331" s="16">
        <v>0</v>
      </c>
      <c r="K331" s="16">
        <f t="shared" si="22"/>
        <v>344.18</v>
      </c>
      <c r="L331" s="6">
        <f t="shared" si="23"/>
        <v>1.5379999999822758E-3</v>
      </c>
    </row>
    <row r="332" spans="1:12" s="3" customFormat="1" x14ac:dyDescent="0.25">
      <c r="A332" s="50"/>
      <c r="B332" s="60"/>
      <c r="C332" s="32" t="s">
        <v>17</v>
      </c>
      <c r="D332" s="28" t="s">
        <v>28</v>
      </c>
      <c r="E332" s="33">
        <v>131.83000000000001</v>
      </c>
      <c r="F332" s="30">
        <v>0</v>
      </c>
      <c r="G332" s="33">
        <v>131.83000000000001</v>
      </c>
      <c r="H332" s="5">
        <f t="shared" si="20"/>
        <v>187.577191</v>
      </c>
      <c r="I332" s="20">
        <f t="shared" si="21"/>
        <v>187.58</v>
      </c>
      <c r="J332" s="16">
        <v>0</v>
      </c>
      <c r="K332" s="16">
        <f t="shared" si="22"/>
        <v>187.58</v>
      </c>
      <c r="L332" s="6">
        <f t="shared" si="23"/>
        <v>2.8090000000133841E-3</v>
      </c>
    </row>
    <row r="333" spans="1:12" s="3" customFormat="1" x14ac:dyDescent="0.25">
      <c r="A333" s="50"/>
      <c r="B333" s="60"/>
      <c r="C333" s="32" t="s">
        <v>18</v>
      </c>
      <c r="D333" s="28" t="s">
        <v>28</v>
      </c>
      <c r="E333" s="33">
        <v>95.15</v>
      </c>
      <c r="F333" s="30">
        <v>0</v>
      </c>
      <c r="G333" s="33">
        <v>95.15</v>
      </c>
      <c r="H333" s="5">
        <f t="shared" si="20"/>
        <v>135.38625300000001</v>
      </c>
      <c r="I333" s="20">
        <f t="shared" si="21"/>
        <v>135.38999999999999</v>
      </c>
      <c r="J333" s="16">
        <v>0</v>
      </c>
      <c r="K333" s="16">
        <f t="shared" si="22"/>
        <v>135.38999999999999</v>
      </c>
      <c r="L333" s="6">
        <f t="shared" si="23"/>
        <v>3.746999999975742E-3</v>
      </c>
    </row>
    <row r="334" spans="1:12" s="3" customFormat="1" x14ac:dyDescent="0.25">
      <c r="A334" s="50"/>
      <c r="B334" s="60"/>
      <c r="C334" s="32" t="s">
        <v>19</v>
      </c>
      <c r="D334" s="28" t="s">
        <v>28</v>
      </c>
      <c r="E334" s="33">
        <v>76.81</v>
      </c>
      <c r="F334" s="30">
        <v>0</v>
      </c>
      <c r="G334" s="33">
        <v>76.81</v>
      </c>
      <c r="H334" s="5">
        <f t="shared" si="20"/>
        <v>109.290784</v>
      </c>
      <c r="I334" s="20">
        <f t="shared" si="21"/>
        <v>109.29</v>
      </c>
      <c r="J334" s="16">
        <v>0</v>
      </c>
      <c r="K334" s="16">
        <f t="shared" si="22"/>
        <v>109.29</v>
      </c>
      <c r="L334" s="6">
        <f t="shared" si="23"/>
        <v>-7.8399999999589909E-4</v>
      </c>
    </row>
    <row r="335" spans="1:12" s="3" customFormat="1" x14ac:dyDescent="0.25">
      <c r="A335" s="50"/>
      <c r="B335" s="60"/>
      <c r="C335" s="32" t="s">
        <v>20</v>
      </c>
      <c r="D335" s="28" t="s">
        <v>28</v>
      </c>
      <c r="E335" s="33">
        <v>65.8</v>
      </c>
      <c r="F335" s="30">
        <v>0</v>
      </c>
      <c r="G335" s="33">
        <v>65.8</v>
      </c>
      <c r="H335" s="5">
        <f t="shared" si="20"/>
        <v>93.624965000000003</v>
      </c>
      <c r="I335" s="20">
        <f t="shared" si="21"/>
        <v>93.62</v>
      </c>
      <c r="J335" s="16">
        <v>0</v>
      </c>
      <c r="K335" s="16">
        <f t="shared" si="22"/>
        <v>93.62</v>
      </c>
      <c r="L335" s="6">
        <f t="shared" si="23"/>
        <v>-4.9649999999985539E-3</v>
      </c>
    </row>
    <row r="336" spans="1:12" s="3" customFormat="1" x14ac:dyDescent="0.25">
      <c r="A336" s="50"/>
      <c r="B336" s="60"/>
      <c r="C336" s="32" t="s">
        <v>21</v>
      </c>
      <c r="D336" s="28" t="s">
        <v>28</v>
      </c>
      <c r="E336" s="33">
        <v>58.46</v>
      </c>
      <c r="F336" s="30">
        <v>0</v>
      </c>
      <c r="G336" s="33">
        <v>58.46</v>
      </c>
      <c r="H336" s="5">
        <f t="shared" si="20"/>
        <v>83.181085999999993</v>
      </c>
      <c r="I336" s="20">
        <f t="shared" si="21"/>
        <v>83.18</v>
      </c>
      <c r="J336" s="16">
        <v>0</v>
      </c>
      <c r="K336" s="16">
        <f t="shared" si="22"/>
        <v>83.18</v>
      </c>
      <c r="L336" s="6">
        <f t="shared" si="23"/>
        <v>-1.0859999999865977E-3</v>
      </c>
    </row>
    <row r="337" spans="1:12" s="3" customFormat="1" x14ac:dyDescent="0.25">
      <c r="A337" s="50"/>
      <c r="B337" s="60"/>
      <c r="C337" s="32" t="s">
        <v>22</v>
      </c>
      <c r="D337" s="28" t="s">
        <v>28</v>
      </c>
      <c r="E337" s="33">
        <v>53.22</v>
      </c>
      <c r="F337" s="30">
        <v>0</v>
      </c>
      <c r="G337" s="33">
        <v>53.22</v>
      </c>
      <c r="H337" s="5">
        <f t="shared" si="20"/>
        <v>75.725238000000004</v>
      </c>
      <c r="I337" s="20">
        <f t="shared" si="21"/>
        <v>75.73</v>
      </c>
      <c r="J337" s="16">
        <v>0</v>
      </c>
      <c r="K337" s="16">
        <f t="shared" si="22"/>
        <v>75.73</v>
      </c>
      <c r="L337" s="6">
        <f t="shared" si="23"/>
        <v>4.7619999999994889E-3</v>
      </c>
    </row>
    <row r="338" spans="1:12" s="3" customFormat="1" x14ac:dyDescent="0.25">
      <c r="A338" s="50"/>
      <c r="B338" s="60"/>
      <c r="C338" s="32" t="s">
        <v>23</v>
      </c>
      <c r="D338" s="28" t="s">
        <v>28</v>
      </c>
      <c r="E338" s="33">
        <v>49.29</v>
      </c>
      <c r="F338" s="30">
        <v>0</v>
      </c>
      <c r="G338" s="33">
        <v>49.29</v>
      </c>
      <c r="H338" s="5">
        <f t="shared" si="20"/>
        <v>70.133352000000002</v>
      </c>
      <c r="I338" s="20">
        <f t="shared" si="21"/>
        <v>70.13</v>
      </c>
      <c r="J338" s="16">
        <v>0</v>
      </c>
      <c r="K338" s="16">
        <f t="shared" si="22"/>
        <v>70.13</v>
      </c>
      <c r="L338" s="6">
        <f t="shared" si="23"/>
        <v>-3.352000000006683E-3</v>
      </c>
    </row>
    <row r="339" spans="1:12" s="3" customFormat="1" x14ac:dyDescent="0.25">
      <c r="A339" s="50"/>
      <c r="B339" s="60"/>
      <c r="C339" s="32" t="s">
        <v>24</v>
      </c>
      <c r="D339" s="28" t="s">
        <v>28</v>
      </c>
      <c r="E339" s="33">
        <v>46.24</v>
      </c>
      <c r="F339" s="30">
        <v>0</v>
      </c>
      <c r="G339" s="33">
        <v>46.24</v>
      </c>
      <c r="H339" s="5">
        <f t="shared" si="20"/>
        <v>65.793593000000001</v>
      </c>
      <c r="I339" s="20">
        <f t="shared" si="21"/>
        <v>65.790000000000006</v>
      </c>
      <c r="J339" s="16">
        <v>0</v>
      </c>
      <c r="K339" s="16">
        <f t="shared" si="22"/>
        <v>65.790000000000006</v>
      </c>
      <c r="L339" s="6">
        <f t="shared" si="23"/>
        <v>-3.5929999999950724E-3</v>
      </c>
    </row>
    <row r="340" spans="1:12" s="3" customFormat="1" x14ac:dyDescent="0.25">
      <c r="A340" s="50"/>
      <c r="B340" s="60"/>
      <c r="C340" s="32" t="s">
        <v>25</v>
      </c>
      <c r="D340" s="28" t="s">
        <v>28</v>
      </c>
      <c r="E340" s="33">
        <v>43.79</v>
      </c>
      <c r="F340" s="30">
        <v>0</v>
      </c>
      <c r="G340" s="33">
        <v>43.79</v>
      </c>
      <c r="H340" s="5">
        <f t="shared" si="20"/>
        <v>62.307557000000003</v>
      </c>
      <c r="I340" s="20">
        <f t="shared" si="21"/>
        <v>62.31</v>
      </c>
      <c r="J340" s="16">
        <v>0</v>
      </c>
      <c r="K340" s="16">
        <f t="shared" si="22"/>
        <v>62.31</v>
      </c>
      <c r="L340" s="6">
        <f t="shared" si="23"/>
        <v>2.4429999999995289E-3</v>
      </c>
    </row>
    <row r="341" spans="1:12" s="3" customFormat="1" x14ac:dyDescent="0.25">
      <c r="A341" s="50"/>
      <c r="B341" s="60"/>
      <c r="C341" s="32" t="s">
        <v>26</v>
      </c>
      <c r="D341" s="28" t="s">
        <v>28</v>
      </c>
      <c r="E341" s="33">
        <v>41.79</v>
      </c>
      <c r="F341" s="30">
        <v>0</v>
      </c>
      <c r="G341" s="33">
        <v>41.79</v>
      </c>
      <c r="H341" s="5">
        <f t="shared" si="20"/>
        <v>59.461812999999999</v>
      </c>
      <c r="I341" s="20">
        <f t="shared" si="21"/>
        <v>59.46</v>
      </c>
      <c r="J341" s="16">
        <v>0</v>
      </c>
      <c r="K341" s="16">
        <f t="shared" si="22"/>
        <v>59.46</v>
      </c>
      <c r="L341" s="6">
        <f t="shared" si="23"/>
        <v>-1.8129999999985102E-3</v>
      </c>
    </row>
    <row r="342" spans="1:12" s="3" customFormat="1" x14ac:dyDescent="0.25">
      <c r="A342" s="51"/>
      <c r="B342" s="61"/>
      <c r="C342" s="32" t="s">
        <v>27</v>
      </c>
      <c r="D342" s="28" t="s">
        <v>28</v>
      </c>
      <c r="E342" s="33">
        <v>40.119999999999997</v>
      </c>
      <c r="F342" s="30">
        <v>0</v>
      </c>
      <c r="G342" s="33">
        <v>40.119999999999997</v>
      </c>
      <c r="H342" s="5">
        <f t="shared" si="20"/>
        <v>57.085616999999999</v>
      </c>
      <c r="I342" s="20">
        <f t="shared" si="21"/>
        <v>57.09</v>
      </c>
      <c r="J342" s="16">
        <v>0</v>
      </c>
      <c r="K342" s="16">
        <f t="shared" si="22"/>
        <v>57.09</v>
      </c>
      <c r="L342" s="6">
        <f t="shared" si="23"/>
        <v>4.3830000000042446E-3</v>
      </c>
    </row>
    <row r="343" spans="1:12" s="3" customFormat="1" x14ac:dyDescent="0.25">
      <c r="A343" s="49" t="s">
        <v>65</v>
      </c>
      <c r="B343" s="59" t="s">
        <v>91</v>
      </c>
      <c r="C343" s="27" t="s">
        <v>16</v>
      </c>
      <c r="D343" s="28" t="s">
        <v>28</v>
      </c>
      <c r="E343" s="33">
        <v>231.99</v>
      </c>
      <c r="F343" s="30">
        <v>0</v>
      </c>
      <c r="G343" s="33">
        <v>231.99</v>
      </c>
      <c r="H343" s="5">
        <f t="shared" si="20"/>
        <v>330.09203100000002</v>
      </c>
      <c r="I343" s="20">
        <f t="shared" si="21"/>
        <v>330.09</v>
      </c>
      <c r="J343" s="16">
        <v>0</v>
      </c>
      <c r="K343" s="16">
        <f t="shared" si="22"/>
        <v>330.09</v>
      </c>
      <c r="L343" s="6">
        <f t="shared" si="23"/>
        <v>-2.0310000000449691E-3</v>
      </c>
    </row>
    <row r="344" spans="1:12" s="3" customFormat="1" x14ac:dyDescent="0.25">
      <c r="A344" s="50"/>
      <c r="B344" s="60"/>
      <c r="C344" s="32" t="s">
        <v>17</v>
      </c>
      <c r="D344" s="28" t="s">
        <v>28</v>
      </c>
      <c r="E344" s="33">
        <v>121.93</v>
      </c>
      <c r="F344" s="30">
        <v>0</v>
      </c>
      <c r="G344" s="33">
        <v>121.93</v>
      </c>
      <c r="H344" s="5">
        <f t="shared" si="20"/>
        <v>173.49075999999999</v>
      </c>
      <c r="I344" s="20">
        <f t="shared" si="21"/>
        <v>173.49</v>
      </c>
      <c r="J344" s="16">
        <v>0</v>
      </c>
      <c r="K344" s="16">
        <f t="shared" si="22"/>
        <v>173.49</v>
      </c>
      <c r="L344" s="6">
        <f t="shared" si="23"/>
        <v>-7.5999999998543899E-4</v>
      </c>
    </row>
    <row r="345" spans="1:12" s="3" customFormat="1" x14ac:dyDescent="0.25">
      <c r="A345" s="50"/>
      <c r="B345" s="60"/>
      <c r="C345" s="32" t="s">
        <v>18</v>
      </c>
      <c r="D345" s="28" t="s">
        <v>28</v>
      </c>
      <c r="E345" s="33">
        <v>85.25</v>
      </c>
      <c r="F345" s="30">
        <v>0</v>
      </c>
      <c r="G345" s="33">
        <v>85.25</v>
      </c>
      <c r="H345" s="5">
        <f t="shared" si="20"/>
        <v>121.29982200000001</v>
      </c>
      <c r="I345" s="20">
        <f t="shared" si="21"/>
        <v>121.3</v>
      </c>
      <c r="J345" s="16">
        <v>0</v>
      </c>
      <c r="K345" s="16">
        <f t="shared" si="22"/>
        <v>121.3</v>
      </c>
      <c r="L345" s="6">
        <f t="shared" si="23"/>
        <v>1.779999999911297E-4</v>
      </c>
    </row>
    <row r="346" spans="1:12" s="3" customFormat="1" x14ac:dyDescent="0.25">
      <c r="A346" s="50"/>
      <c r="B346" s="60"/>
      <c r="C346" s="32" t="s">
        <v>19</v>
      </c>
      <c r="D346" s="28" t="s">
        <v>28</v>
      </c>
      <c r="E346" s="33">
        <v>66.91</v>
      </c>
      <c r="F346" s="30">
        <v>0</v>
      </c>
      <c r="G346" s="33">
        <v>66.91</v>
      </c>
      <c r="H346" s="5">
        <f t="shared" si="20"/>
        <v>95.204352999999998</v>
      </c>
      <c r="I346" s="20">
        <f t="shared" si="21"/>
        <v>95.2</v>
      </c>
      <c r="J346" s="16">
        <v>0</v>
      </c>
      <c r="K346" s="16">
        <f t="shared" si="22"/>
        <v>95.2</v>
      </c>
      <c r="L346" s="6">
        <f t="shared" si="23"/>
        <v>-4.3529999999947222E-3</v>
      </c>
    </row>
    <row r="347" spans="1:12" s="3" customFormat="1" x14ac:dyDescent="0.25">
      <c r="A347" s="50"/>
      <c r="B347" s="60"/>
      <c r="C347" s="32" t="s">
        <v>20</v>
      </c>
      <c r="D347" s="28" t="s">
        <v>28</v>
      </c>
      <c r="E347" s="33">
        <v>55.9</v>
      </c>
      <c r="F347" s="30">
        <v>0</v>
      </c>
      <c r="G347" s="33">
        <v>55.9</v>
      </c>
      <c r="H347" s="5">
        <f t="shared" si="20"/>
        <v>79.538533999999999</v>
      </c>
      <c r="I347" s="20">
        <f t="shared" si="21"/>
        <v>79.540000000000006</v>
      </c>
      <c r="J347" s="16">
        <v>0</v>
      </c>
      <c r="K347" s="16">
        <f t="shared" si="22"/>
        <v>79.540000000000006</v>
      </c>
      <c r="L347" s="6">
        <f t="shared" si="23"/>
        <v>1.4660000000077389E-3</v>
      </c>
    </row>
    <row r="348" spans="1:12" s="3" customFormat="1" x14ac:dyDescent="0.25">
      <c r="A348" s="50"/>
      <c r="B348" s="60"/>
      <c r="C348" s="32" t="s">
        <v>21</v>
      </c>
      <c r="D348" s="28" t="s">
        <v>28</v>
      </c>
      <c r="E348" s="33">
        <v>48.56</v>
      </c>
      <c r="F348" s="30">
        <v>0</v>
      </c>
      <c r="G348" s="33">
        <v>48.56</v>
      </c>
      <c r="H348" s="5">
        <f t="shared" si="20"/>
        <v>69.094655000000003</v>
      </c>
      <c r="I348" s="20">
        <f t="shared" si="21"/>
        <v>69.09</v>
      </c>
      <c r="J348" s="16">
        <v>0</v>
      </c>
      <c r="K348" s="16">
        <f t="shared" si="22"/>
        <v>69.09</v>
      </c>
      <c r="L348" s="6">
        <f t="shared" si="23"/>
        <v>-4.6549999999996317E-3</v>
      </c>
    </row>
    <row r="349" spans="1:12" s="3" customFormat="1" x14ac:dyDescent="0.25">
      <c r="A349" s="50"/>
      <c r="B349" s="60"/>
      <c r="C349" s="32" t="s">
        <v>22</v>
      </c>
      <c r="D349" s="28" t="s">
        <v>28</v>
      </c>
      <c r="E349" s="33">
        <v>43.32</v>
      </c>
      <c r="F349" s="30">
        <v>0</v>
      </c>
      <c r="G349" s="33">
        <v>43.32</v>
      </c>
      <c r="H349" s="5">
        <f t="shared" si="20"/>
        <v>61.638807</v>
      </c>
      <c r="I349" s="20">
        <f t="shared" si="21"/>
        <v>61.64</v>
      </c>
      <c r="J349" s="16">
        <v>0</v>
      </c>
      <c r="K349" s="16">
        <f t="shared" si="22"/>
        <v>61.64</v>
      </c>
      <c r="L349" s="6">
        <f t="shared" si="23"/>
        <v>1.1930000000006658E-3</v>
      </c>
    </row>
    <row r="350" spans="1:12" s="3" customFormat="1" x14ac:dyDescent="0.25">
      <c r="A350" s="50"/>
      <c r="B350" s="60"/>
      <c r="C350" s="32" t="s">
        <v>23</v>
      </c>
      <c r="D350" s="28" t="s">
        <v>28</v>
      </c>
      <c r="E350" s="33">
        <v>39.39</v>
      </c>
      <c r="F350" s="30">
        <v>0</v>
      </c>
      <c r="G350" s="33">
        <v>39.39</v>
      </c>
      <c r="H350" s="5">
        <f t="shared" si="20"/>
        <v>56.046920999999998</v>
      </c>
      <c r="I350" s="20">
        <f t="shared" si="21"/>
        <v>56.05</v>
      </c>
      <c r="J350" s="16">
        <v>0</v>
      </c>
      <c r="K350" s="16">
        <f t="shared" si="22"/>
        <v>56.05</v>
      </c>
      <c r="L350" s="6">
        <f t="shared" si="23"/>
        <v>3.0789999999996098E-3</v>
      </c>
    </row>
    <row r="351" spans="1:12" s="3" customFormat="1" x14ac:dyDescent="0.25">
      <c r="A351" s="50"/>
      <c r="B351" s="60"/>
      <c r="C351" s="32" t="s">
        <v>24</v>
      </c>
      <c r="D351" s="28" t="s">
        <v>28</v>
      </c>
      <c r="E351" s="33">
        <v>36.340000000000003</v>
      </c>
      <c r="F351" s="30">
        <v>0</v>
      </c>
      <c r="G351" s="33">
        <v>36.340000000000003</v>
      </c>
      <c r="H351" s="5">
        <f t="shared" si="20"/>
        <v>51.707161999999997</v>
      </c>
      <c r="I351" s="20">
        <f t="shared" si="21"/>
        <v>51.71</v>
      </c>
      <c r="J351" s="16">
        <v>0</v>
      </c>
      <c r="K351" s="16">
        <f t="shared" si="22"/>
        <v>51.71</v>
      </c>
      <c r="L351" s="6">
        <f t="shared" si="23"/>
        <v>2.838000000004115E-3</v>
      </c>
    </row>
    <row r="352" spans="1:12" s="3" customFormat="1" x14ac:dyDescent="0.25">
      <c r="A352" s="50"/>
      <c r="B352" s="60"/>
      <c r="C352" s="32" t="s">
        <v>25</v>
      </c>
      <c r="D352" s="28" t="s">
        <v>28</v>
      </c>
      <c r="E352" s="33">
        <v>33.89</v>
      </c>
      <c r="F352" s="30">
        <v>0</v>
      </c>
      <c r="G352" s="33">
        <v>33.89</v>
      </c>
      <c r="H352" s="5">
        <f t="shared" si="20"/>
        <v>48.221125999999998</v>
      </c>
      <c r="I352" s="20">
        <f t="shared" si="21"/>
        <v>48.22</v>
      </c>
      <c r="J352" s="16">
        <v>0</v>
      </c>
      <c r="K352" s="16">
        <f t="shared" si="22"/>
        <v>48.22</v>
      </c>
      <c r="L352" s="6">
        <f t="shared" si="23"/>
        <v>-1.1259999999992942E-3</v>
      </c>
    </row>
    <row r="353" spans="1:12" s="3" customFormat="1" x14ac:dyDescent="0.25">
      <c r="A353" s="50"/>
      <c r="B353" s="60"/>
      <c r="C353" s="32" t="s">
        <v>26</v>
      </c>
      <c r="D353" s="28" t="s">
        <v>28</v>
      </c>
      <c r="E353" s="33">
        <v>31.89</v>
      </c>
      <c r="F353" s="30">
        <v>0</v>
      </c>
      <c r="G353" s="33">
        <v>31.89</v>
      </c>
      <c r="H353" s="5">
        <f t="shared" si="20"/>
        <v>45.375382000000002</v>
      </c>
      <c r="I353" s="20">
        <f t="shared" si="21"/>
        <v>45.38</v>
      </c>
      <c r="J353" s="16">
        <v>0</v>
      </c>
      <c r="K353" s="16">
        <f t="shared" si="22"/>
        <v>45.38</v>
      </c>
      <c r="L353" s="6">
        <f t="shared" si="23"/>
        <v>4.6180000000006771E-3</v>
      </c>
    </row>
    <row r="354" spans="1:12" s="3" customFormat="1" x14ac:dyDescent="0.25">
      <c r="A354" s="51"/>
      <c r="B354" s="61"/>
      <c r="C354" s="32" t="s">
        <v>27</v>
      </c>
      <c r="D354" s="28" t="s">
        <v>28</v>
      </c>
      <c r="E354" s="33">
        <v>30.22</v>
      </c>
      <c r="F354" s="30">
        <v>0</v>
      </c>
      <c r="G354" s="33">
        <v>30.22</v>
      </c>
      <c r="H354" s="5">
        <f t="shared" si="20"/>
        <v>42.999186000000002</v>
      </c>
      <c r="I354" s="20">
        <f t="shared" si="21"/>
        <v>43</v>
      </c>
      <c r="J354" s="16">
        <v>0</v>
      </c>
      <c r="K354" s="16">
        <f t="shared" si="22"/>
        <v>43</v>
      </c>
      <c r="L354" s="6">
        <f t="shared" si="23"/>
        <v>8.1399999999831607E-4</v>
      </c>
    </row>
    <row r="355" spans="1:12" s="3" customFormat="1" x14ac:dyDescent="0.25">
      <c r="A355" s="49" t="s">
        <v>66</v>
      </c>
      <c r="B355" s="59" t="s">
        <v>92</v>
      </c>
      <c r="C355" s="27" t="s">
        <v>16</v>
      </c>
      <c r="D355" s="28" t="s">
        <v>28</v>
      </c>
      <c r="E355" s="33">
        <v>241.99</v>
      </c>
      <c r="F355" s="30">
        <v>0</v>
      </c>
      <c r="G355" s="33">
        <v>241.99</v>
      </c>
      <c r="H355" s="5">
        <f t="shared" si="20"/>
        <v>344.32074899999998</v>
      </c>
      <c r="I355" s="20">
        <f t="shared" si="21"/>
        <v>344.32</v>
      </c>
      <c r="J355" s="16">
        <v>0</v>
      </c>
      <c r="K355" s="16">
        <f t="shared" si="22"/>
        <v>344.32</v>
      </c>
      <c r="L355" s="6">
        <f t="shared" si="23"/>
        <v>-7.4899999998478961E-4</v>
      </c>
    </row>
    <row r="356" spans="1:12" s="3" customFormat="1" x14ac:dyDescent="0.25">
      <c r="A356" s="50"/>
      <c r="B356" s="60"/>
      <c r="C356" s="32" t="s">
        <v>17</v>
      </c>
      <c r="D356" s="28" t="s">
        <v>28</v>
      </c>
      <c r="E356" s="33">
        <v>131.93</v>
      </c>
      <c r="F356" s="30">
        <v>0</v>
      </c>
      <c r="G356" s="33">
        <v>131.93</v>
      </c>
      <c r="H356" s="5">
        <f t="shared" si="20"/>
        <v>187.71947800000001</v>
      </c>
      <c r="I356" s="20">
        <f t="shared" si="21"/>
        <v>187.72</v>
      </c>
      <c r="J356" s="16">
        <v>0</v>
      </c>
      <c r="K356" s="16">
        <f t="shared" si="22"/>
        <v>187.72</v>
      </c>
      <c r="L356" s="6">
        <f t="shared" si="23"/>
        <v>5.2199999998947533E-4</v>
      </c>
    </row>
    <row r="357" spans="1:12" s="3" customFormat="1" x14ac:dyDescent="0.25">
      <c r="A357" s="50"/>
      <c r="B357" s="60"/>
      <c r="C357" s="32" t="s">
        <v>18</v>
      </c>
      <c r="D357" s="28" t="s">
        <v>28</v>
      </c>
      <c r="E357" s="33">
        <v>95.25</v>
      </c>
      <c r="F357" s="30">
        <v>0</v>
      </c>
      <c r="G357" s="33">
        <v>95.25</v>
      </c>
      <c r="H357" s="5">
        <f t="shared" si="20"/>
        <v>135.52853999999999</v>
      </c>
      <c r="I357" s="20">
        <f t="shared" si="21"/>
        <v>135.53</v>
      </c>
      <c r="J357" s="16">
        <v>0</v>
      </c>
      <c r="K357" s="16">
        <f t="shared" si="22"/>
        <v>135.53</v>
      </c>
      <c r="L357" s="6">
        <f t="shared" si="23"/>
        <v>1.4600000000086766E-3</v>
      </c>
    </row>
    <row r="358" spans="1:12" s="3" customFormat="1" x14ac:dyDescent="0.25">
      <c r="A358" s="50"/>
      <c r="B358" s="60"/>
      <c r="C358" s="32" t="s">
        <v>19</v>
      </c>
      <c r="D358" s="28" t="s">
        <v>28</v>
      </c>
      <c r="E358" s="33">
        <v>76.91</v>
      </c>
      <c r="F358" s="30">
        <v>0</v>
      </c>
      <c r="G358" s="33">
        <v>76.91</v>
      </c>
      <c r="H358" s="5">
        <f t="shared" si="20"/>
        <v>109.433071</v>
      </c>
      <c r="I358" s="20">
        <f t="shared" si="21"/>
        <v>109.43</v>
      </c>
      <c r="J358" s="16">
        <v>0</v>
      </c>
      <c r="K358" s="16">
        <f t="shared" si="22"/>
        <v>109.43</v>
      </c>
      <c r="L358" s="6">
        <f t="shared" si="23"/>
        <v>-3.0709999999913862E-3</v>
      </c>
    </row>
    <row r="359" spans="1:12" s="3" customFormat="1" x14ac:dyDescent="0.25">
      <c r="A359" s="50"/>
      <c r="B359" s="60"/>
      <c r="C359" s="32" t="s">
        <v>20</v>
      </c>
      <c r="D359" s="28" t="s">
        <v>28</v>
      </c>
      <c r="E359" s="33">
        <v>65.900000000000006</v>
      </c>
      <c r="F359" s="30">
        <v>0</v>
      </c>
      <c r="G359" s="33">
        <v>65.900000000000006</v>
      </c>
      <c r="H359" s="5">
        <f t="shared" si="20"/>
        <v>93.767251999999999</v>
      </c>
      <c r="I359" s="20">
        <f t="shared" si="21"/>
        <v>93.77</v>
      </c>
      <c r="J359" s="16">
        <v>0</v>
      </c>
      <c r="K359" s="16">
        <f t="shared" si="22"/>
        <v>93.77</v>
      </c>
      <c r="L359" s="6">
        <f t="shared" si="23"/>
        <v>2.7479999999968641E-3</v>
      </c>
    </row>
    <row r="360" spans="1:12" s="3" customFormat="1" x14ac:dyDescent="0.25">
      <c r="A360" s="50"/>
      <c r="B360" s="60"/>
      <c r="C360" s="32" t="s">
        <v>21</v>
      </c>
      <c r="D360" s="28" t="s">
        <v>28</v>
      </c>
      <c r="E360" s="33">
        <v>58.56</v>
      </c>
      <c r="F360" s="30">
        <v>0</v>
      </c>
      <c r="G360" s="33">
        <v>58.56</v>
      </c>
      <c r="H360" s="5">
        <f t="shared" si="20"/>
        <v>83.323373000000004</v>
      </c>
      <c r="I360" s="20">
        <f t="shared" si="21"/>
        <v>83.32</v>
      </c>
      <c r="J360" s="16">
        <v>0</v>
      </c>
      <c r="K360" s="16">
        <f t="shared" si="22"/>
        <v>83.32</v>
      </c>
      <c r="L360" s="6">
        <f t="shared" si="23"/>
        <v>-3.3730000000105065E-3</v>
      </c>
    </row>
    <row r="361" spans="1:12" s="3" customFormat="1" x14ac:dyDescent="0.25">
      <c r="A361" s="50"/>
      <c r="B361" s="60"/>
      <c r="C361" s="32" t="s">
        <v>22</v>
      </c>
      <c r="D361" s="28" t="s">
        <v>28</v>
      </c>
      <c r="E361" s="33">
        <v>53.32</v>
      </c>
      <c r="F361" s="30">
        <v>0</v>
      </c>
      <c r="G361" s="33">
        <v>53.32</v>
      </c>
      <c r="H361" s="5">
        <f t="shared" si="20"/>
        <v>75.867525000000001</v>
      </c>
      <c r="I361" s="20">
        <f t="shared" si="21"/>
        <v>75.87</v>
      </c>
      <c r="J361" s="16">
        <v>0</v>
      </c>
      <c r="K361" s="16">
        <f t="shared" si="22"/>
        <v>75.87</v>
      </c>
      <c r="L361" s="6">
        <f t="shared" si="23"/>
        <v>2.4750000000040018E-3</v>
      </c>
    </row>
    <row r="362" spans="1:12" s="3" customFormat="1" x14ac:dyDescent="0.25">
      <c r="A362" s="50"/>
      <c r="B362" s="60"/>
      <c r="C362" s="32" t="s">
        <v>23</v>
      </c>
      <c r="D362" s="28" t="s">
        <v>28</v>
      </c>
      <c r="E362" s="33">
        <v>49.39</v>
      </c>
      <c r="F362" s="30">
        <v>0</v>
      </c>
      <c r="G362" s="33">
        <v>49.39</v>
      </c>
      <c r="H362" s="5">
        <f t="shared" si="20"/>
        <v>70.275638999999998</v>
      </c>
      <c r="I362" s="20">
        <f t="shared" si="21"/>
        <v>70.28</v>
      </c>
      <c r="J362" s="16">
        <v>0</v>
      </c>
      <c r="K362" s="16">
        <f t="shared" si="22"/>
        <v>70.28</v>
      </c>
      <c r="L362" s="6">
        <f t="shared" si="23"/>
        <v>4.3610000000029459E-3</v>
      </c>
    </row>
    <row r="363" spans="1:12" s="3" customFormat="1" x14ac:dyDescent="0.25">
      <c r="A363" s="50"/>
      <c r="B363" s="60"/>
      <c r="C363" s="32" t="s">
        <v>24</v>
      </c>
      <c r="D363" s="28" t="s">
        <v>28</v>
      </c>
      <c r="E363" s="33">
        <v>46.34</v>
      </c>
      <c r="F363" s="30">
        <v>0</v>
      </c>
      <c r="G363" s="33">
        <v>46.34</v>
      </c>
      <c r="H363" s="5">
        <f t="shared" ref="H363:H402" si="24">ROUND(E363/0.702804,6)</f>
        <v>65.935879999999997</v>
      </c>
      <c r="I363" s="20">
        <f t="shared" ref="I363:I402" si="25">ROUND(E363/0.702804,2)</f>
        <v>65.94</v>
      </c>
      <c r="J363" s="16">
        <v>0</v>
      </c>
      <c r="K363" s="16">
        <f t="shared" ref="K363:K402" si="26">I363+J363</f>
        <v>65.94</v>
      </c>
      <c r="L363" s="6">
        <f t="shared" si="23"/>
        <v>4.1200000000003456E-3</v>
      </c>
    </row>
    <row r="364" spans="1:12" s="3" customFormat="1" x14ac:dyDescent="0.25">
      <c r="A364" s="50"/>
      <c r="B364" s="60"/>
      <c r="C364" s="32" t="s">
        <v>25</v>
      </c>
      <c r="D364" s="28" t="s">
        <v>28</v>
      </c>
      <c r="E364" s="33">
        <v>43.89</v>
      </c>
      <c r="F364" s="30">
        <v>0</v>
      </c>
      <c r="G364" s="33">
        <v>43.89</v>
      </c>
      <c r="H364" s="5">
        <f t="shared" si="24"/>
        <v>62.449843999999999</v>
      </c>
      <c r="I364" s="20">
        <f t="shared" si="25"/>
        <v>62.45</v>
      </c>
      <c r="J364" s="16">
        <v>0</v>
      </c>
      <c r="K364" s="16">
        <f t="shared" si="26"/>
        <v>62.45</v>
      </c>
      <c r="L364" s="6">
        <f t="shared" si="23"/>
        <v>1.5600000000404179E-4</v>
      </c>
    </row>
    <row r="365" spans="1:12" s="3" customFormat="1" x14ac:dyDescent="0.25">
      <c r="A365" s="50"/>
      <c r="B365" s="60"/>
      <c r="C365" s="32" t="s">
        <v>26</v>
      </c>
      <c r="D365" s="28" t="s">
        <v>28</v>
      </c>
      <c r="E365" s="33">
        <v>41.89</v>
      </c>
      <c r="F365" s="30">
        <v>0</v>
      </c>
      <c r="G365" s="33">
        <v>41.89</v>
      </c>
      <c r="H365" s="5">
        <f t="shared" si="24"/>
        <v>59.604100000000003</v>
      </c>
      <c r="I365" s="20">
        <f t="shared" si="25"/>
        <v>59.6</v>
      </c>
      <c r="J365" s="16">
        <v>0</v>
      </c>
      <c r="K365" s="16">
        <f t="shared" si="26"/>
        <v>59.6</v>
      </c>
      <c r="L365" s="6">
        <f t="shared" si="23"/>
        <v>-4.1000000000011028E-3</v>
      </c>
    </row>
    <row r="366" spans="1:12" s="3" customFormat="1" x14ac:dyDescent="0.25">
      <c r="A366" s="51"/>
      <c r="B366" s="60"/>
      <c r="C366" s="32" t="s">
        <v>27</v>
      </c>
      <c r="D366" s="28" t="s">
        <v>28</v>
      </c>
      <c r="E366" s="33">
        <v>40.22</v>
      </c>
      <c r="F366" s="30">
        <v>0</v>
      </c>
      <c r="G366" s="33">
        <v>40.22</v>
      </c>
      <c r="H366" s="5">
        <f t="shared" si="24"/>
        <v>57.227904000000002</v>
      </c>
      <c r="I366" s="20">
        <f t="shared" si="25"/>
        <v>57.23</v>
      </c>
      <c r="J366" s="16">
        <v>0</v>
      </c>
      <c r="K366" s="16">
        <f t="shared" si="26"/>
        <v>57.23</v>
      </c>
      <c r="L366" s="6">
        <f t="shared" si="23"/>
        <v>2.0959999999945467E-3</v>
      </c>
    </row>
    <row r="367" spans="1:12" s="3" customFormat="1" x14ac:dyDescent="0.25">
      <c r="A367" s="49" t="s">
        <v>67</v>
      </c>
      <c r="B367" s="62" t="s">
        <v>93</v>
      </c>
      <c r="C367" s="27" t="s">
        <v>16</v>
      </c>
      <c r="D367" s="28" t="s">
        <v>28</v>
      </c>
      <c r="E367" s="33">
        <v>232.59</v>
      </c>
      <c r="F367" s="30">
        <v>0</v>
      </c>
      <c r="G367" s="33">
        <v>232.59</v>
      </c>
      <c r="H367" s="5">
        <f t="shared" si="24"/>
        <v>330.94575400000002</v>
      </c>
      <c r="I367" s="20">
        <f t="shared" si="25"/>
        <v>330.95</v>
      </c>
      <c r="J367" s="16">
        <v>0</v>
      </c>
      <c r="K367" s="16">
        <f t="shared" si="26"/>
        <v>330.95</v>
      </c>
      <c r="L367" s="6">
        <f t="shared" si="23"/>
        <v>4.2459999999664433E-3</v>
      </c>
    </row>
    <row r="368" spans="1:12" s="3" customFormat="1" x14ac:dyDescent="0.25">
      <c r="A368" s="50"/>
      <c r="B368" s="62"/>
      <c r="C368" s="32" t="s">
        <v>17</v>
      </c>
      <c r="D368" s="28" t="s">
        <v>28</v>
      </c>
      <c r="E368" s="33">
        <v>122.53</v>
      </c>
      <c r="F368" s="30">
        <v>0</v>
      </c>
      <c r="G368" s="33">
        <v>122.53</v>
      </c>
      <c r="H368" s="5">
        <f t="shared" si="24"/>
        <v>174.344483</v>
      </c>
      <c r="I368" s="20">
        <f t="shared" si="25"/>
        <v>174.34</v>
      </c>
      <c r="J368" s="16">
        <v>0</v>
      </c>
      <c r="K368" s="16">
        <f t="shared" si="26"/>
        <v>174.34</v>
      </c>
      <c r="L368" s="6">
        <f t="shared" si="23"/>
        <v>-4.4829999999933534E-3</v>
      </c>
    </row>
    <row r="369" spans="1:12" s="3" customFormat="1" x14ac:dyDescent="0.25">
      <c r="A369" s="50"/>
      <c r="B369" s="62"/>
      <c r="C369" s="32" t="s">
        <v>18</v>
      </c>
      <c r="D369" s="28" t="s">
        <v>28</v>
      </c>
      <c r="E369" s="33">
        <v>85.85</v>
      </c>
      <c r="F369" s="30">
        <v>0</v>
      </c>
      <c r="G369" s="33">
        <v>85.85</v>
      </c>
      <c r="H369" s="5">
        <f t="shared" si="24"/>
        <v>122.15354499999999</v>
      </c>
      <c r="I369" s="20">
        <f t="shared" si="25"/>
        <v>122.15</v>
      </c>
      <c r="J369" s="16">
        <v>0</v>
      </c>
      <c r="K369" s="16">
        <f t="shared" si="26"/>
        <v>122.15</v>
      </c>
      <c r="L369" s="6">
        <f t="shared" si="23"/>
        <v>-3.544999999988363E-3</v>
      </c>
    </row>
    <row r="370" spans="1:12" s="3" customFormat="1" x14ac:dyDescent="0.25">
      <c r="A370" s="50"/>
      <c r="B370" s="62"/>
      <c r="C370" s="32" t="s">
        <v>19</v>
      </c>
      <c r="D370" s="28" t="s">
        <v>28</v>
      </c>
      <c r="E370" s="33">
        <v>67.510000000000005</v>
      </c>
      <c r="F370" s="30">
        <v>0</v>
      </c>
      <c r="G370" s="33">
        <v>67.510000000000005</v>
      </c>
      <c r="H370" s="5">
        <f t="shared" si="24"/>
        <v>96.058076</v>
      </c>
      <c r="I370" s="20">
        <f t="shared" si="25"/>
        <v>96.06</v>
      </c>
      <c r="J370" s="16">
        <v>0</v>
      </c>
      <c r="K370" s="16">
        <f t="shared" si="26"/>
        <v>96.06</v>
      </c>
      <c r="L370" s="6">
        <f t="shared" si="23"/>
        <v>1.9240000000024793E-3</v>
      </c>
    </row>
    <row r="371" spans="1:12" s="3" customFormat="1" x14ac:dyDescent="0.25">
      <c r="A371" s="50"/>
      <c r="B371" s="62"/>
      <c r="C371" s="32" t="s">
        <v>20</v>
      </c>
      <c r="D371" s="28" t="s">
        <v>28</v>
      </c>
      <c r="E371" s="33">
        <v>56.5</v>
      </c>
      <c r="F371" s="30">
        <v>0</v>
      </c>
      <c r="G371" s="33">
        <v>56.5</v>
      </c>
      <c r="H371" s="5">
        <f t="shared" si="24"/>
        <v>80.392257000000001</v>
      </c>
      <c r="I371" s="20">
        <f t="shared" si="25"/>
        <v>80.39</v>
      </c>
      <c r="J371" s="16">
        <v>0</v>
      </c>
      <c r="K371" s="16">
        <f t="shared" si="26"/>
        <v>80.39</v>
      </c>
      <c r="L371" s="6">
        <f t="shared" si="23"/>
        <v>-2.2570000000001755E-3</v>
      </c>
    </row>
    <row r="372" spans="1:12" s="3" customFormat="1" x14ac:dyDescent="0.25">
      <c r="A372" s="50"/>
      <c r="B372" s="62"/>
      <c r="C372" s="32" t="s">
        <v>21</v>
      </c>
      <c r="D372" s="28" t="s">
        <v>28</v>
      </c>
      <c r="E372" s="33">
        <v>49.16</v>
      </c>
      <c r="F372" s="30">
        <v>0</v>
      </c>
      <c r="G372" s="33">
        <v>49.16</v>
      </c>
      <c r="H372" s="5">
        <f t="shared" si="24"/>
        <v>69.948378000000005</v>
      </c>
      <c r="I372" s="20">
        <f t="shared" si="25"/>
        <v>69.95</v>
      </c>
      <c r="J372" s="16">
        <v>0</v>
      </c>
      <c r="K372" s="16">
        <f t="shared" si="26"/>
        <v>69.95</v>
      </c>
      <c r="L372" s="6">
        <f t="shared" si="23"/>
        <v>1.6219999999975698E-3</v>
      </c>
    </row>
    <row r="373" spans="1:12" s="3" customFormat="1" x14ac:dyDescent="0.25">
      <c r="A373" s="50"/>
      <c r="B373" s="62"/>
      <c r="C373" s="32" t="s">
        <v>22</v>
      </c>
      <c r="D373" s="28" t="s">
        <v>28</v>
      </c>
      <c r="E373" s="33">
        <v>43.92</v>
      </c>
      <c r="F373" s="30">
        <v>0</v>
      </c>
      <c r="G373" s="33">
        <v>43.92</v>
      </c>
      <c r="H373" s="5">
        <f t="shared" si="24"/>
        <v>62.492530000000002</v>
      </c>
      <c r="I373" s="20">
        <f t="shared" si="25"/>
        <v>62.49</v>
      </c>
      <c r="J373" s="16">
        <v>0</v>
      </c>
      <c r="K373" s="16">
        <f t="shared" si="26"/>
        <v>62.49</v>
      </c>
      <c r="L373" s="6">
        <f t="shared" si="23"/>
        <v>-2.5300000000001432E-3</v>
      </c>
    </row>
    <row r="374" spans="1:12" s="3" customFormat="1" x14ac:dyDescent="0.25">
      <c r="A374" s="50"/>
      <c r="B374" s="62"/>
      <c r="C374" s="32" t="s">
        <v>23</v>
      </c>
      <c r="D374" s="28" t="s">
        <v>28</v>
      </c>
      <c r="E374" s="33">
        <v>39.99</v>
      </c>
      <c r="F374" s="30">
        <v>0</v>
      </c>
      <c r="G374" s="33">
        <v>39.99</v>
      </c>
      <c r="H374" s="5">
        <f t="shared" si="24"/>
        <v>56.900644</v>
      </c>
      <c r="I374" s="20">
        <f t="shared" si="25"/>
        <v>56.9</v>
      </c>
      <c r="J374" s="16">
        <v>0</v>
      </c>
      <c r="K374" s="16">
        <f t="shared" si="26"/>
        <v>56.9</v>
      </c>
      <c r="L374" s="6">
        <f t="shared" si="23"/>
        <v>-6.4400000000119917E-4</v>
      </c>
    </row>
    <row r="375" spans="1:12" s="3" customFormat="1" x14ac:dyDescent="0.25">
      <c r="A375" s="50"/>
      <c r="B375" s="62"/>
      <c r="C375" s="32" t="s">
        <v>24</v>
      </c>
      <c r="D375" s="28" t="s">
        <v>28</v>
      </c>
      <c r="E375" s="33">
        <v>36.94</v>
      </c>
      <c r="F375" s="30">
        <v>0</v>
      </c>
      <c r="G375" s="33">
        <v>36.94</v>
      </c>
      <c r="H375" s="5">
        <f t="shared" si="24"/>
        <v>52.560884999999999</v>
      </c>
      <c r="I375" s="20">
        <f t="shared" si="25"/>
        <v>52.56</v>
      </c>
      <c r="J375" s="16">
        <v>0</v>
      </c>
      <c r="K375" s="16">
        <f t="shared" si="26"/>
        <v>52.56</v>
      </c>
      <c r="L375" s="6">
        <f t="shared" si="23"/>
        <v>-8.8499999999669399E-4</v>
      </c>
    </row>
    <row r="376" spans="1:12" s="3" customFormat="1" x14ac:dyDescent="0.25">
      <c r="A376" s="50"/>
      <c r="B376" s="62"/>
      <c r="C376" s="32" t="s">
        <v>25</v>
      </c>
      <c r="D376" s="28" t="s">
        <v>28</v>
      </c>
      <c r="E376" s="33">
        <v>34.49</v>
      </c>
      <c r="F376" s="30">
        <v>0</v>
      </c>
      <c r="G376" s="33">
        <v>34.49</v>
      </c>
      <c r="H376" s="5">
        <f t="shared" si="24"/>
        <v>49.074849</v>
      </c>
      <c r="I376" s="20">
        <f t="shared" si="25"/>
        <v>49.07</v>
      </c>
      <c r="J376" s="16">
        <v>0</v>
      </c>
      <c r="K376" s="16">
        <f t="shared" si="26"/>
        <v>49.07</v>
      </c>
      <c r="L376" s="6">
        <f t="shared" si="23"/>
        <v>-4.8490000000001032E-3</v>
      </c>
    </row>
    <row r="377" spans="1:12" s="3" customFormat="1" x14ac:dyDescent="0.25">
      <c r="A377" s="50"/>
      <c r="B377" s="62"/>
      <c r="C377" s="32" t="s">
        <v>26</v>
      </c>
      <c r="D377" s="28" t="s">
        <v>28</v>
      </c>
      <c r="E377" s="33">
        <v>32.49</v>
      </c>
      <c r="F377" s="30">
        <v>0</v>
      </c>
      <c r="G377" s="33">
        <v>32.49</v>
      </c>
      <c r="H377" s="5">
        <f t="shared" si="24"/>
        <v>46.229104999999997</v>
      </c>
      <c r="I377" s="20">
        <f t="shared" si="25"/>
        <v>46.23</v>
      </c>
      <c r="J377" s="16">
        <v>0</v>
      </c>
      <c r="K377" s="16">
        <f t="shared" si="26"/>
        <v>46.23</v>
      </c>
      <c r="L377" s="6">
        <f t="shared" si="23"/>
        <v>8.9499999999986812E-4</v>
      </c>
    </row>
    <row r="378" spans="1:12" s="3" customFormat="1" x14ac:dyDescent="0.25">
      <c r="A378" s="51"/>
      <c r="B378" s="62"/>
      <c r="C378" s="34" t="s">
        <v>27</v>
      </c>
      <c r="D378" s="35" t="s">
        <v>28</v>
      </c>
      <c r="E378" s="36">
        <v>30.82</v>
      </c>
      <c r="F378" s="30">
        <v>0</v>
      </c>
      <c r="G378" s="36">
        <v>30.82</v>
      </c>
      <c r="H378" s="5">
        <f t="shared" si="24"/>
        <v>43.852908999999997</v>
      </c>
      <c r="I378" s="20">
        <f t="shared" si="25"/>
        <v>43.85</v>
      </c>
      <c r="J378" s="16">
        <v>0</v>
      </c>
      <c r="K378" s="16">
        <f t="shared" si="26"/>
        <v>43.85</v>
      </c>
      <c r="L378" s="6">
        <f t="shared" si="23"/>
        <v>-2.9089999999953875E-3</v>
      </c>
    </row>
    <row r="379" spans="1:12" s="3" customFormat="1" x14ac:dyDescent="0.25">
      <c r="A379" s="63" t="s">
        <v>68</v>
      </c>
      <c r="B379" s="62" t="s">
        <v>94</v>
      </c>
      <c r="C379" s="27" t="s">
        <v>16</v>
      </c>
      <c r="D379" s="28" t="s">
        <v>28</v>
      </c>
      <c r="E379" s="37">
        <v>233.19</v>
      </c>
      <c r="F379" s="30">
        <v>0</v>
      </c>
      <c r="G379" s="37">
        <v>233.19</v>
      </c>
      <c r="H379" s="5">
        <f t="shared" si="24"/>
        <v>331.79947800000002</v>
      </c>
      <c r="I379" s="20">
        <f t="shared" si="25"/>
        <v>331.8</v>
      </c>
      <c r="J379" s="16">
        <v>0</v>
      </c>
      <c r="K379" s="16">
        <f t="shared" si="26"/>
        <v>331.8</v>
      </c>
      <c r="L379" s="6">
        <f t="shared" si="23"/>
        <v>5.2199999998947533E-4</v>
      </c>
    </row>
    <row r="380" spans="1:12" s="3" customFormat="1" x14ac:dyDescent="0.25">
      <c r="A380" s="64"/>
      <c r="B380" s="62"/>
      <c r="C380" s="32" t="s">
        <v>17</v>
      </c>
      <c r="D380" s="28" t="s">
        <v>28</v>
      </c>
      <c r="E380" s="37">
        <v>123.13</v>
      </c>
      <c r="F380" s="30">
        <v>0</v>
      </c>
      <c r="G380" s="37">
        <v>123.13</v>
      </c>
      <c r="H380" s="5">
        <f t="shared" si="24"/>
        <v>175.198206</v>
      </c>
      <c r="I380" s="20">
        <f t="shared" si="25"/>
        <v>175.2</v>
      </c>
      <c r="J380" s="16">
        <v>0</v>
      </c>
      <c r="K380" s="16">
        <f t="shared" si="26"/>
        <v>175.2</v>
      </c>
      <c r="L380" s="6">
        <f t="shared" si="23"/>
        <v>1.7939999999896372E-3</v>
      </c>
    </row>
    <row r="381" spans="1:12" s="3" customFormat="1" x14ac:dyDescent="0.25">
      <c r="A381" s="64"/>
      <c r="B381" s="62"/>
      <c r="C381" s="32" t="s">
        <v>18</v>
      </c>
      <c r="D381" s="28" t="s">
        <v>28</v>
      </c>
      <c r="E381" s="37">
        <v>86.45</v>
      </c>
      <c r="F381" s="30">
        <v>0</v>
      </c>
      <c r="G381" s="37">
        <v>86.45</v>
      </c>
      <c r="H381" s="5">
        <f t="shared" si="24"/>
        <v>123.007268</v>
      </c>
      <c r="I381" s="20">
        <f t="shared" si="25"/>
        <v>123.01</v>
      </c>
      <c r="J381" s="16">
        <v>0</v>
      </c>
      <c r="K381" s="16">
        <f t="shared" si="26"/>
        <v>123.01</v>
      </c>
      <c r="L381" s="6">
        <f t="shared" si="23"/>
        <v>2.7320000000088385E-3</v>
      </c>
    </row>
    <row r="382" spans="1:12" s="3" customFormat="1" x14ac:dyDescent="0.25">
      <c r="A382" s="64"/>
      <c r="B382" s="62"/>
      <c r="C382" s="32" t="s">
        <v>19</v>
      </c>
      <c r="D382" s="28" t="s">
        <v>28</v>
      </c>
      <c r="E382" s="37">
        <v>68.11</v>
      </c>
      <c r="F382" s="30">
        <v>0</v>
      </c>
      <c r="G382" s="37">
        <v>68.11</v>
      </c>
      <c r="H382" s="5">
        <f t="shared" si="24"/>
        <v>96.911799000000002</v>
      </c>
      <c r="I382" s="20">
        <f t="shared" si="25"/>
        <v>96.91</v>
      </c>
      <c r="J382" s="16">
        <v>0</v>
      </c>
      <c r="K382" s="16">
        <f t="shared" si="26"/>
        <v>96.91</v>
      </c>
      <c r="L382" s="6">
        <f t="shared" si="23"/>
        <v>-1.7990000000054351E-3</v>
      </c>
    </row>
    <row r="383" spans="1:12" s="3" customFormat="1" x14ac:dyDescent="0.25">
      <c r="A383" s="64"/>
      <c r="B383" s="62"/>
      <c r="C383" s="32" t="s">
        <v>20</v>
      </c>
      <c r="D383" s="28" t="s">
        <v>28</v>
      </c>
      <c r="E383" s="37">
        <v>57.1</v>
      </c>
      <c r="F383" s="30">
        <v>0</v>
      </c>
      <c r="G383" s="37">
        <v>57.1</v>
      </c>
      <c r="H383" s="5">
        <f t="shared" si="24"/>
        <v>81.245980000000003</v>
      </c>
      <c r="I383" s="20">
        <f t="shared" si="25"/>
        <v>81.25</v>
      </c>
      <c r="J383" s="16">
        <v>0</v>
      </c>
      <c r="K383" s="16">
        <f t="shared" si="26"/>
        <v>81.25</v>
      </c>
      <c r="L383" s="6">
        <f t="shared" si="23"/>
        <v>4.019999999997026E-3</v>
      </c>
    </row>
    <row r="384" spans="1:12" s="3" customFormat="1" x14ac:dyDescent="0.25">
      <c r="A384" s="64"/>
      <c r="B384" s="62"/>
      <c r="C384" s="32" t="s">
        <v>21</v>
      </c>
      <c r="D384" s="28" t="s">
        <v>28</v>
      </c>
      <c r="E384" s="37">
        <v>49.76</v>
      </c>
      <c r="F384" s="30">
        <v>0</v>
      </c>
      <c r="G384" s="37">
        <v>49.76</v>
      </c>
      <c r="H384" s="5">
        <f t="shared" si="24"/>
        <v>70.802100999999993</v>
      </c>
      <c r="I384" s="20">
        <f t="shared" si="25"/>
        <v>70.8</v>
      </c>
      <c r="J384" s="16">
        <v>0</v>
      </c>
      <c r="K384" s="16">
        <f t="shared" si="26"/>
        <v>70.8</v>
      </c>
      <c r="L384" s="6">
        <f t="shared" si="23"/>
        <v>-2.1009999999961337E-3</v>
      </c>
    </row>
    <row r="385" spans="1:12" s="3" customFormat="1" x14ac:dyDescent="0.25">
      <c r="A385" s="64"/>
      <c r="B385" s="62"/>
      <c r="C385" s="32" t="s">
        <v>22</v>
      </c>
      <c r="D385" s="28" t="s">
        <v>28</v>
      </c>
      <c r="E385" s="37">
        <v>44.52</v>
      </c>
      <c r="F385" s="30">
        <v>0</v>
      </c>
      <c r="G385" s="37">
        <v>44.52</v>
      </c>
      <c r="H385" s="5">
        <f t="shared" si="24"/>
        <v>63.346252999999997</v>
      </c>
      <c r="I385" s="20">
        <f t="shared" si="25"/>
        <v>63.35</v>
      </c>
      <c r="J385" s="16">
        <v>0</v>
      </c>
      <c r="K385" s="16">
        <f t="shared" si="26"/>
        <v>63.35</v>
      </c>
      <c r="L385" s="6">
        <f t="shared" si="23"/>
        <v>3.7470000000041637E-3</v>
      </c>
    </row>
    <row r="386" spans="1:12" s="3" customFormat="1" x14ac:dyDescent="0.25">
      <c r="A386" s="64"/>
      <c r="B386" s="62"/>
      <c r="C386" s="32" t="s">
        <v>23</v>
      </c>
      <c r="D386" s="28" t="s">
        <v>28</v>
      </c>
      <c r="E386" s="37">
        <v>40.590000000000003</v>
      </c>
      <c r="F386" s="30">
        <v>0</v>
      </c>
      <c r="G386" s="37">
        <v>40.590000000000003</v>
      </c>
      <c r="H386" s="5">
        <f t="shared" si="24"/>
        <v>57.754367000000002</v>
      </c>
      <c r="I386" s="20">
        <f t="shared" si="25"/>
        <v>57.75</v>
      </c>
      <c r="J386" s="16">
        <v>0</v>
      </c>
      <c r="K386" s="16">
        <f t="shared" si="26"/>
        <v>57.75</v>
      </c>
      <c r="L386" s="6">
        <f t="shared" si="23"/>
        <v>-4.3670000000020082E-3</v>
      </c>
    </row>
    <row r="387" spans="1:12" s="3" customFormat="1" x14ac:dyDescent="0.25">
      <c r="A387" s="64"/>
      <c r="B387" s="62"/>
      <c r="C387" s="32" t="s">
        <v>24</v>
      </c>
      <c r="D387" s="28" t="s">
        <v>28</v>
      </c>
      <c r="E387" s="37">
        <v>37.54</v>
      </c>
      <c r="F387" s="30">
        <v>0</v>
      </c>
      <c r="G387" s="37">
        <v>37.54</v>
      </c>
      <c r="H387" s="5">
        <f t="shared" si="24"/>
        <v>53.414608000000001</v>
      </c>
      <c r="I387" s="20">
        <f t="shared" si="25"/>
        <v>53.41</v>
      </c>
      <c r="J387" s="16">
        <v>0</v>
      </c>
      <c r="K387" s="16">
        <f t="shared" si="26"/>
        <v>53.41</v>
      </c>
      <c r="L387" s="6">
        <f t="shared" si="23"/>
        <v>-4.6080000000046084E-3</v>
      </c>
    </row>
    <row r="388" spans="1:12" s="3" customFormat="1" x14ac:dyDescent="0.25">
      <c r="A388" s="64"/>
      <c r="B388" s="62"/>
      <c r="C388" s="32" t="s">
        <v>25</v>
      </c>
      <c r="D388" s="28" t="s">
        <v>28</v>
      </c>
      <c r="E388" s="37">
        <v>35.090000000000003</v>
      </c>
      <c r="F388" s="30">
        <v>0</v>
      </c>
      <c r="G388" s="37">
        <v>35.090000000000003</v>
      </c>
      <c r="H388" s="5">
        <f t="shared" si="24"/>
        <v>49.928572000000003</v>
      </c>
      <c r="I388" s="20">
        <f t="shared" si="25"/>
        <v>49.93</v>
      </c>
      <c r="J388" s="16">
        <v>0</v>
      </c>
      <c r="K388" s="16">
        <f t="shared" si="26"/>
        <v>49.93</v>
      </c>
      <c r="L388" s="6">
        <f t="shared" si="23"/>
        <v>1.4279999999970983E-3</v>
      </c>
    </row>
    <row r="389" spans="1:12" s="3" customFormat="1" x14ac:dyDescent="0.25">
      <c r="A389" s="64"/>
      <c r="B389" s="62"/>
      <c r="C389" s="32" t="s">
        <v>26</v>
      </c>
      <c r="D389" s="28" t="s">
        <v>28</v>
      </c>
      <c r="E389" s="37">
        <v>33.090000000000003</v>
      </c>
      <c r="F389" s="30">
        <v>0</v>
      </c>
      <c r="G389" s="37">
        <v>33.090000000000003</v>
      </c>
      <c r="H389" s="5">
        <f t="shared" si="24"/>
        <v>47.082827999999999</v>
      </c>
      <c r="I389" s="20">
        <f t="shared" si="25"/>
        <v>47.08</v>
      </c>
      <c r="J389" s="16">
        <v>0</v>
      </c>
      <c r="K389" s="16">
        <f t="shared" si="26"/>
        <v>47.08</v>
      </c>
      <c r="L389" s="6">
        <f t="shared" si="23"/>
        <v>-2.8280000000009409E-3</v>
      </c>
    </row>
    <row r="390" spans="1:12" s="3" customFormat="1" x14ac:dyDescent="0.25">
      <c r="A390" s="65"/>
      <c r="B390" s="62"/>
      <c r="C390" s="32" t="s">
        <v>27</v>
      </c>
      <c r="D390" s="28" t="s">
        <v>28</v>
      </c>
      <c r="E390" s="37">
        <v>31.42</v>
      </c>
      <c r="F390" s="30">
        <v>0</v>
      </c>
      <c r="G390" s="37">
        <v>31.42</v>
      </c>
      <c r="H390" s="5">
        <f t="shared" si="24"/>
        <v>44.706631999999999</v>
      </c>
      <c r="I390" s="20">
        <f t="shared" si="25"/>
        <v>44.71</v>
      </c>
      <c r="J390" s="16">
        <v>0</v>
      </c>
      <c r="K390" s="16">
        <f t="shared" si="26"/>
        <v>44.71</v>
      </c>
      <c r="L390" s="6">
        <f t="shared" si="23"/>
        <v>3.368000000001814E-3</v>
      </c>
    </row>
    <row r="391" spans="1:12" s="3" customFormat="1" x14ac:dyDescent="0.25">
      <c r="A391" s="63" t="s">
        <v>69</v>
      </c>
      <c r="B391" s="62" t="s">
        <v>95</v>
      </c>
      <c r="C391" s="27" t="s">
        <v>16</v>
      </c>
      <c r="D391" s="28" t="s">
        <v>28</v>
      </c>
      <c r="E391" s="37">
        <v>262.33</v>
      </c>
      <c r="F391" s="30">
        <v>0</v>
      </c>
      <c r="G391" s="37">
        <v>262.33</v>
      </c>
      <c r="H391" s="5">
        <f t="shared" si="24"/>
        <v>373.26196199999998</v>
      </c>
      <c r="I391" s="20">
        <f t="shared" si="25"/>
        <v>373.26</v>
      </c>
      <c r="J391" s="16">
        <v>0</v>
      </c>
      <c r="K391" s="16">
        <f t="shared" si="26"/>
        <v>373.26</v>
      </c>
      <c r="L391" s="6">
        <f t="shared" ref="L391:L402" si="27">I391-H391</f>
        <v>-1.9619999999918036E-3</v>
      </c>
    </row>
    <row r="392" spans="1:12" s="3" customFormat="1" x14ac:dyDescent="0.25">
      <c r="A392" s="64"/>
      <c r="B392" s="62"/>
      <c r="C392" s="32" t="s">
        <v>17</v>
      </c>
      <c r="D392" s="28" t="s">
        <v>28</v>
      </c>
      <c r="E392" s="37">
        <v>169.45</v>
      </c>
      <c r="F392" s="30">
        <v>0</v>
      </c>
      <c r="G392" s="37">
        <v>169.45</v>
      </c>
      <c r="H392" s="5">
        <f t="shared" si="24"/>
        <v>241.105628</v>
      </c>
      <c r="I392" s="20">
        <f t="shared" si="25"/>
        <v>241.11</v>
      </c>
      <c r="J392" s="16">
        <v>0</v>
      </c>
      <c r="K392" s="16">
        <f t="shared" si="26"/>
        <v>241.11</v>
      </c>
      <c r="L392" s="6">
        <f t="shared" si="27"/>
        <v>4.3720000000178061E-3</v>
      </c>
    </row>
    <row r="393" spans="1:12" s="3" customFormat="1" x14ac:dyDescent="0.25">
      <c r="A393" s="64"/>
      <c r="B393" s="62"/>
      <c r="C393" s="32" t="s">
        <v>18</v>
      </c>
      <c r="D393" s="28" t="s">
        <v>28</v>
      </c>
      <c r="E393" s="37">
        <v>114.1</v>
      </c>
      <c r="F393" s="30">
        <v>0</v>
      </c>
      <c r="G393" s="37">
        <v>114.1</v>
      </c>
      <c r="H393" s="5">
        <f t="shared" si="24"/>
        <v>162.34967399999999</v>
      </c>
      <c r="I393" s="20">
        <f t="shared" si="25"/>
        <v>162.35</v>
      </c>
      <c r="J393" s="16">
        <v>0</v>
      </c>
      <c r="K393" s="16">
        <f t="shared" si="26"/>
        <v>162.35</v>
      </c>
      <c r="L393" s="6">
        <f t="shared" si="27"/>
        <v>3.260000000011587E-4</v>
      </c>
    </row>
    <row r="394" spans="1:12" s="3" customFormat="1" x14ac:dyDescent="0.25">
      <c r="A394" s="64"/>
      <c r="B394" s="62"/>
      <c r="C394" s="32" t="s">
        <v>19</v>
      </c>
      <c r="D394" s="28" t="s">
        <v>28</v>
      </c>
      <c r="E394" s="37">
        <v>86.42</v>
      </c>
      <c r="F394" s="30">
        <v>0</v>
      </c>
      <c r="G394" s="37">
        <v>86.42</v>
      </c>
      <c r="H394" s="5">
        <f t="shared" si="24"/>
        <v>122.96458199999999</v>
      </c>
      <c r="I394" s="20">
        <f t="shared" si="25"/>
        <v>122.96</v>
      </c>
      <c r="J394" s="16">
        <v>0</v>
      </c>
      <c r="K394" s="16">
        <f t="shared" si="26"/>
        <v>122.96</v>
      </c>
      <c r="L394" s="6">
        <f t="shared" si="27"/>
        <v>-4.5819999999991978E-3</v>
      </c>
    </row>
    <row r="395" spans="1:12" s="3" customFormat="1" x14ac:dyDescent="0.25">
      <c r="A395" s="64"/>
      <c r="B395" s="62"/>
      <c r="C395" s="32" t="s">
        <v>20</v>
      </c>
      <c r="D395" s="28" t="s">
        <v>28</v>
      </c>
      <c r="E395" s="37">
        <v>81.14</v>
      </c>
      <c r="F395" s="30">
        <v>0</v>
      </c>
      <c r="G395" s="37">
        <v>81.14</v>
      </c>
      <c r="H395" s="5">
        <f t="shared" si="24"/>
        <v>115.451819</v>
      </c>
      <c r="I395" s="20">
        <f t="shared" si="25"/>
        <v>115.45</v>
      </c>
      <c r="J395" s="16">
        <v>0</v>
      </c>
      <c r="K395" s="16">
        <f t="shared" si="26"/>
        <v>115.45</v>
      </c>
      <c r="L395" s="6">
        <f t="shared" si="27"/>
        <v>-1.8189999999975726E-3</v>
      </c>
    </row>
    <row r="396" spans="1:12" s="3" customFormat="1" x14ac:dyDescent="0.25">
      <c r="A396" s="64"/>
      <c r="B396" s="62"/>
      <c r="C396" s="32" t="s">
        <v>21</v>
      </c>
      <c r="D396" s="28" t="s">
        <v>28</v>
      </c>
      <c r="E396" s="37">
        <v>68.19</v>
      </c>
      <c r="F396" s="30">
        <v>0</v>
      </c>
      <c r="G396" s="37">
        <v>68.19</v>
      </c>
      <c r="H396" s="5">
        <f t="shared" si="24"/>
        <v>97.025628999999995</v>
      </c>
      <c r="I396" s="20">
        <f t="shared" si="25"/>
        <v>97.03</v>
      </c>
      <c r="J396" s="16">
        <v>0</v>
      </c>
      <c r="K396" s="16">
        <f t="shared" si="26"/>
        <v>97.03</v>
      </c>
      <c r="L396" s="6">
        <f t="shared" si="27"/>
        <v>4.37100000000612E-3</v>
      </c>
    </row>
    <row r="397" spans="1:12" s="3" customFormat="1" x14ac:dyDescent="0.25">
      <c r="A397" s="64"/>
      <c r="B397" s="62"/>
      <c r="C397" s="32" t="s">
        <v>22</v>
      </c>
      <c r="D397" s="28" t="s">
        <v>28</v>
      </c>
      <c r="E397" s="37">
        <v>58.93</v>
      </c>
      <c r="F397" s="30">
        <v>0</v>
      </c>
      <c r="G397" s="37">
        <v>58.93</v>
      </c>
      <c r="H397" s="5">
        <f t="shared" si="24"/>
        <v>83.849835999999996</v>
      </c>
      <c r="I397" s="20">
        <f t="shared" si="25"/>
        <v>83.85</v>
      </c>
      <c r="J397" s="16">
        <v>0</v>
      </c>
      <c r="K397" s="16">
        <f t="shared" si="26"/>
        <v>83.85</v>
      </c>
      <c r="L397" s="6">
        <f t="shared" si="27"/>
        <v>1.6399999999805459E-4</v>
      </c>
    </row>
    <row r="398" spans="1:12" s="3" customFormat="1" x14ac:dyDescent="0.25">
      <c r="A398" s="64"/>
      <c r="B398" s="62"/>
      <c r="C398" s="32" t="s">
        <v>23</v>
      </c>
      <c r="D398" s="28" t="s">
        <v>28</v>
      </c>
      <c r="E398" s="37">
        <v>51.99</v>
      </c>
      <c r="F398" s="30">
        <v>0</v>
      </c>
      <c r="G398" s="37">
        <v>51.99</v>
      </c>
      <c r="H398" s="5">
        <f t="shared" si="24"/>
        <v>73.975104999999999</v>
      </c>
      <c r="I398" s="20">
        <f t="shared" si="25"/>
        <v>73.98</v>
      </c>
      <c r="J398" s="16">
        <v>0</v>
      </c>
      <c r="K398" s="16">
        <f t="shared" si="26"/>
        <v>73.98</v>
      </c>
      <c r="L398" s="6">
        <f t="shared" si="27"/>
        <v>4.8950000000047567E-3</v>
      </c>
    </row>
    <row r="399" spans="1:12" s="3" customFormat="1" x14ac:dyDescent="0.25">
      <c r="A399" s="64"/>
      <c r="B399" s="62"/>
      <c r="C399" s="32" t="s">
        <v>24</v>
      </c>
      <c r="D399" s="28" t="s">
        <v>28</v>
      </c>
      <c r="E399" s="37">
        <v>46.62</v>
      </c>
      <c r="F399" s="30">
        <v>0</v>
      </c>
      <c r="G399" s="37">
        <v>46.62</v>
      </c>
      <c r="H399" s="5">
        <f t="shared" si="24"/>
        <v>66.334283999999997</v>
      </c>
      <c r="I399" s="20">
        <f t="shared" si="25"/>
        <v>66.33</v>
      </c>
      <c r="J399" s="16">
        <v>0</v>
      </c>
      <c r="K399" s="16">
        <f t="shared" si="26"/>
        <v>66.33</v>
      </c>
      <c r="L399" s="6">
        <f t="shared" si="27"/>
        <v>-4.2839999999984002E-3</v>
      </c>
    </row>
    <row r="400" spans="1:12" s="3" customFormat="1" x14ac:dyDescent="0.25">
      <c r="A400" s="64"/>
      <c r="B400" s="62"/>
      <c r="C400" s="32" t="s">
        <v>25</v>
      </c>
      <c r="D400" s="28" t="s">
        <v>28</v>
      </c>
      <c r="E400" s="37">
        <v>42.27</v>
      </c>
      <c r="F400" s="30">
        <v>0</v>
      </c>
      <c r="G400" s="37">
        <v>42.27</v>
      </c>
      <c r="H400" s="5">
        <f t="shared" si="24"/>
        <v>60.144790999999998</v>
      </c>
      <c r="I400" s="20">
        <f t="shared" si="25"/>
        <v>60.14</v>
      </c>
      <c r="J400" s="16">
        <v>0</v>
      </c>
      <c r="K400" s="16">
        <f t="shared" si="26"/>
        <v>60.14</v>
      </c>
      <c r="L400" s="6">
        <f t="shared" si="27"/>
        <v>-4.7909999999973252E-3</v>
      </c>
    </row>
    <row r="401" spans="1:12" s="3" customFormat="1" x14ac:dyDescent="0.25">
      <c r="A401" s="64"/>
      <c r="B401" s="62"/>
      <c r="C401" s="32" t="s">
        <v>26</v>
      </c>
      <c r="D401" s="28" t="s">
        <v>28</v>
      </c>
      <c r="E401" s="37">
        <v>38.729999999999997</v>
      </c>
      <c r="F401" s="30">
        <v>0</v>
      </c>
      <c r="G401" s="37">
        <v>38.729999999999997</v>
      </c>
      <c r="H401" s="5">
        <f t="shared" si="24"/>
        <v>55.107824999999998</v>
      </c>
      <c r="I401" s="20">
        <f t="shared" si="25"/>
        <v>55.11</v>
      </c>
      <c r="J401" s="16">
        <v>0</v>
      </c>
      <c r="K401" s="16">
        <f t="shared" si="26"/>
        <v>55.11</v>
      </c>
      <c r="L401" s="6">
        <f t="shared" si="27"/>
        <v>2.1750000000011482E-3</v>
      </c>
    </row>
    <row r="402" spans="1:12" s="3" customFormat="1" x14ac:dyDescent="0.25">
      <c r="A402" s="65"/>
      <c r="B402" s="62"/>
      <c r="C402" s="32" t="s">
        <v>27</v>
      </c>
      <c r="D402" s="28" t="s">
        <v>28</v>
      </c>
      <c r="E402" s="37">
        <v>35.79</v>
      </c>
      <c r="F402" s="30">
        <v>0</v>
      </c>
      <c r="G402" s="37">
        <v>35.79</v>
      </c>
      <c r="H402" s="5">
        <f t="shared" si="24"/>
        <v>50.924582000000001</v>
      </c>
      <c r="I402" s="20">
        <f t="shared" si="25"/>
        <v>50.92</v>
      </c>
      <c r="J402" s="16">
        <v>0</v>
      </c>
      <c r="K402" s="16">
        <f t="shared" si="26"/>
        <v>50.92</v>
      </c>
      <c r="L402" s="6">
        <f t="shared" si="27"/>
        <v>-4.5819999999991978E-3</v>
      </c>
    </row>
    <row r="404" spans="1:12" x14ac:dyDescent="0.25">
      <c r="B404" s="42" t="s">
        <v>101</v>
      </c>
      <c r="C404" s="43"/>
      <c r="D404" s="43"/>
      <c r="E404" s="43"/>
      <c r="F404" s="43"/>
      <c r="G404" s="43"/>
      <c r="H404" s="43"/>
      <c r="I404" s="43"/>
      <c r="J404" s="43"/>
      <c r="K404" s="43"/>
    </row>
    <row r="405" spans="1:12" x14ac:dyDescent="0.25">
      <c r="B405" s="46" t="s">
        <v>102</v>
      </c>
      <c r="C405" s="46"/>
      <c r="D405" s="46"/>
      <c r="E405" s="46"/>
      <c r="F405" s="46"/>
      <c r="G405" s="46"/>
      <c r="H405" s="46"/>
      <c r="I405" s="46"/>
      <c r="J405" s="46"/>
      <c r="K405" s="46"/>
    </row>
    <row r="406" spans="1:12" x14ac:dyDescent="0.25">
      <c r="B406"/>
      <c r="C406"/>
      <c r="D406"/>
      <c r="E406"/>
      <c r="F406"/>
      <c r="G406"/>
      <c r="H406"/>
      <c r="I406"/>
      <c r="J406"/>
      <c r="K406"/>
    </row>
    <row r="407" spans="1:12" ht="15.75" x14ac:dyDescent="0.25">
      <c r="B407" s="47" t="s">
        <v>103</v>
      </c>
      <c r="C407" s="48"/>
      <c r="D407"/>
      <c r="E407"/>
      <c r="F407"/>
      <c r="G407" s="47" t="s">
        <v>104</v>
      </c>
      <c r="H407" s="48"/>
      <c r="I407"/>
      <c r="J407"/>
      <c r="K407"/>
    </row>
    <row r="408" spans="1:12" x14ac:dyDescent="0.25">
      <c r="B408"/>
      <c r="C408"/>
      <c r="D408"/>
      <c r="E408"/>
      <c r="F408"/>
      <c r="G408"/>
      <c r="H408"/>
      <c r="I408"/>
      <c r="J408"/>
      <c r="K408"/>
    </row>
    <row r="409" spans="1:12" x14ac:dyDescent="0.25">
      <c r="B409" s="38"/>
      <c r="C409" s="39"/>
      <c r="D409" s="39"/>
      <c r="E409" s="39"/>
      <c r="F409"/>
      <c r="G409"/>
      <c r="H409"/>
      <c r="I409"/>
      <c r="J409"/>
      <c r="K409"/>
    </row>
    <row r="410" spans="1:12" x14ac:dyDescent="0.25">
      <c r="B410" s="41" t="s">
        <v>106</v>
      </c>
      <c r="C410" s="39"/>
      <c r="D410" s="39"/>
      <c r="E410" s="39"/>
      <c r="F410"/>
      <c r="G410"/>
      <c r="H410"/>
      <c r="I410"/>
      <c r="J410"/>
      <c r="K410"/>
    </row>
    <row r="411" spans="1:12" x14ac:dyDescent="0.25">
      <c r="B411" s="40" t="s">
        <v>105</v>
      </c>
      <c r="C411"/>
      <c r="D411"/>
      <c r="E411"/>
      <c r="F411"/>
      <c r="G411"/>
      <c r="H411"/>
      <c r="I411"/>
      <c r="J411"/>
      <c r="K411"/>
    </row>
  </sheetData>
  <mergeCells count="71">
    <mergeCell ref="A391:A402"/>
    <mergeCell ref="B391:B402"/>
    <mergeCell ref="A355:A366"/>
    <mergeCell ref="B355:B366"/>
    <mergeCell ref="A367:A378"/>
    <mergeCell ref="B367:B378"/>
    <mergeCell ref="A379:A390"/>
    <mergeCell ref="B379:B390"/>
    <mergeCell ref="A319:A330"/>
    <mergeCell ref="B319:B330"/>
    <mergeCell ref="A331:A342"/>
    <mergeCell ref="B331:B342"/>
    <mergeCell ref="A343:A354"/>
    <mergeCell ref="B343:B354"/>
    <mergeCell ref="A283:A294"/>
    <mergeCell ref="B283:B294"/>
    <mergeCell ref="A295:A306"/>
    <mergeCell ref="B295:B306"/>
    <mergeCell ref="A307:A318"/>
    <mergeCell ref="B307:B318"/>
    <mergeCell ref="A247:A258"/>
    <mergeCell ref="B247:B258"/>
    <mergeCell ref="A259:A270"/>
    <mergeCell ref="B259:B270"/>
    <mergeCell ref="A271:A282"/>
    <mergeCell ref="B271:B282"/>
    <mergeCell ref="A211:A222"/>
    <mergeCell ref="B211:B222"/>
    <mergeCell ref="A223:A234"/>
    <mergeCell ref="B223:B234"/>
    <mergeCell ref="A235:A246"/>
    <mergeCell ref="B235:B246"/>
    <mergeCell ref="A175:A186"/>
    <mergeCell ref="B175:B186"/>
    <mergeCell ref="A187:A198"/>
    <mergeCell ref="B187:B198"/>
    <mergeCell ref="A199:A210"/>
    <mergeCell ref="B199:B210"/>
    <mergeCell ref="A139:A150"/>
    <mergeCell ref="B139:B150"/>
    <mergeCell ref="A151:A162"/>
    <mergeCell ref="B151:B162"/>
    <mergeCell ref="A163:A174"/>
    <mergeCell ref="B163:B174"/>
    <mergeCell ref="A103:A114"/>
    <mergeCell ref="B103:B114"/>
    <mergeCell ref="A115:A126"/>
    <mergeCell ref="B115:B126"/>
    <mergeCell ref="A127:A138"/>
    <mergeCell ref="B127:B138"/>
    <mergeCell ref="B67:B78"/>
    <mergeCell ref="A79:A90"/>
    <mergeCell ref="B79:B90"/>
    <mergeCell ref="A91:A102"/>
    <mergeCell ref="B91:B102"/>
    <mergeCell ref="K2:L2"/>
    <mergeCell ref="B405:K405"/>
    <mergeCell ref="B407:C407"/>
    <mergeCell ref="G407:H407"/>
    <mergeCell ref="A31:A42"/>
    <mergeCell ref="B31:B42"/>
    <mergeCell ref="B3:L3"/>
    <mergeCell ref="A7:A18"/>
    <mergeCell ref="B7:B18"/>
    <mergeCell ref="A19:A30"/>
    <mergeCell ref="B19:B30"/>
    <mergeCell ref="A43:A54"/>
    <mergeCell ref="B43:B54"/>
    <mergeCell ref="A55:A66"/>
    <mergeCell ref="B55:B66"/>
    <mergeCell ref="A67:A78"/>
  </mergeCells>
  <hyperlinks>
    <hyperlink ref="B411" r:id="rId1"/>
  </hyperlinks>
  <pageMargins left="0.11811023622047245" right="0.11811023622047245" top="0.35433070866141736" bottom="0.15748031496062992" header="0.31496062992125984" footer="0.31496062992125984"/>
  <pageSetup paperSize="8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 </vt:lpstr>
      <vt:lpstr>'NAietvertais pārrēķins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2013-07-01T22:23:07Z</dcterms:modified>
</cp:coreProperties>
</file>