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735" windowWidth="14805" windowHeight="783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<sst xmlns="http://schemas.openxmlformats.org/spreadsheetml/2006/main" count="55" uniqueCount="44">
  <si>
    <t>Normatīvā akta nosaukums:</t>
  </si>
  <si>
    <t>1.</t>
  </si>
  <si>
    <t>(4)=(3)/0,702804</t>
  </si>
  <si>
    <t>2.</t>
  </si>
  <si>
    <t>3.</t>
  </si>
  <si>
    <t>5.</t>
  </si>
  <si>
    <t>Normatīvā akta pants, daļa, punkts</t>
  </si>
  <si>
    <t>Nr. p.k.</t>
  </si>
  <si>
    <t>(6)=(5)-(4)</t>
  </si>
  <si>
    <t>54.punkts</t>
  </si>
  <si>
    <t>Pielikums Ministru kabineta noteikumu projekta "Grozījumi Ministru kabineta 2008.gada 21.jūlija noteikumos Nr.578  "Noteikumi par darbības programmas "Cilvēkresursi un nodarbinātība" papildinājuma 1.2.1.1.4.apakšaktivitāti "Sākotnējās profesionālās izglītības pievilcības veicināšana""  sākotnējās ietekmes novērtējuma ziņojumam (anotācijai)</t>
  </si>
  <si>
    <t>Izglītības un zinātnes ministrs</t>
  </si>
  <si>
    <t>V.Dombrovskis</t>
  </si>
  <si>
    <t xml:space="preserve">Struktūrfondu un starptautisko finanšu instrumentu </t>
  </si>
  <si>
    <t>departamenta pārvaldes vecākā referente</t>
  </si>
  <si>
    <t>M.Šūmane</t>
  </si>
  <si>
    <t xml:space="preserve">Spēkā esošajā normatīvajā aktā paredzētā naudas summa latos </t>
  </si>
  <si>
    <t xml:space="preserve">Summa, kas paredzēta normatīvā akta projektā, euro </t>
  </si>
  <si>
    <t>maija.sumane@izm.gov.lv</t>
  </si>
  <si>
    <t xml:space="preserve">Ministru kabineta 2008.gada 21.jūlija noteikumi Nr.578 "Noteikumi par darbības programmas "Cilvēkresursi un nodarbinātība" papildinājuma 1.2.1.1.4.apakšaktivitāti "Sākotnējās profesionālās izglītības pievilcības veicināšana"" </t>
  </si>
  <si>
    <t>48.3.apakšpunkts</t>
  </si>
  <si>
    <t>48.2.apakšpunkts</t>
  </si>
  <si>
    <t>4.</t>
  </si>
  <si>
    <t>6.</t>
  </si>
  <si>
    <t>7.</t>
  </si>
  <si>
    <t>8.</t>
  </si>
  <si>
    <t>9.</t>
  </si>
  <si>
    <t>10.</t>
  </si>
  <si>
    <t>11.</t>
  </si>
  <si>
    <t>13.</t>
  </si>
  <si>
    <t>12..</t>
  </si>
  <si>
    <t>14.</t>
  </si>
  <si>
    <t>15.</t>
  </si>
  <si>
    <t>16.</t>
  </si>
  <si>
    <r>
      <t>Matemātiskā noapaļošana uz euro</t>
    </r>
    <r>
      <rPr>
        <vertAlign val="superscript"/>
        <sz val="12"/>
        <rFont val="Times New Roman"/>
        <family val="1"/>
      </rPr>
      <t xml:space="preserve"> </t>
    </r>
    <r>
      <rPr>
        <sz val="12"/>
        <rFont val="Times New Roman"/>
        <family val="1"/>
      </rPr>
      <t xml:space="preserve">
(ar 6 cipariem aiz komata) </t>
    </r>
  </si>
  <si>
    <t xml:space="preserve"> Izmaiņas pret sākotnējā normatīvajā aktā norādīto summu, euro 
(ar 6 cipariem aiz komata) </t>
  </si>
  <si>
    <r>
      <t>60.</t>
    </r>
    <r>
      <rPr>
        <vertAlign val="superscript"/>
        <sz val="12"/>
        <rFont val="Times New Roman"/>
        <family val="1"/>
      </rPr>
      <t>1</t>
    </r>
    <r>
      <rPr>
        <sz val="12"/>
        <rFont val="Times New Roman"/>
        <family val="1"/>
      </rPr>
      <t>punkts</t>
    </r>
  </si>
  <si>
    <r>
      <t>60.</t>
    </r>
    <r>
      <rPr>
        <vertAlign val="superscript"/>
        <sz val="12"/>
        <rFont val="Times New Roman"/>
        <family val="1"/>
      </rPr>
      <t>2</t>
    </r>
    <r>
      <rPr>
        <sz val="12"/>
        <rFont val="Times New Roman"/>
        <family val="1"/>
      </rPr>
      <t>punkts</t>
    </r>
  </si>
  <si>
    <r>
      <t>60.</t>
    </r>
    <r>
      <rPr>
        <vertAlign val="superscript"/>
        <sz val="12"/>
        <rFont val="Times New Roman"/>
        <family val="1"/>
      </rPr>
      <t>3</t>
    </r>
    <r>
      <rPr>
        <sz val="12"/>
        <rFont val="Times New Roman"/>
        <family val="1"/>
      </rPr>
      <t>punkts</t>
    </r>
  </si>
  <si>
    <t>11.punkts</t>
  </si>
  <si>
    <t xml:space="preserve">11.punkts </t>
  </si>
  <si>
    <r>
      <t>11.</t>
    </r>
    <r>
      <rPr>
        <vertAlign val="superscript"/>
        <sz val="12"/>
        <rFont val="Times New Roman"/>
        <family val="1"/>
      </rPr>
      <t>1</t>
    </r>
    <r>
      <rPr>
        <sz val="12"/>
        <rFont val="Times New Roman"/>
        <family val="1"/>
      </rPr>
      <t xml:space="preserve">punkts </t>
    </r>
  </si>
  <si>
    <t>I.Griķe</t>
  </si>
  <si>
    <t>inga.grike@izm.gov.lv</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</si>
</sst>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000"/>
  </numFmts>
  <fonts count="45">
    <font>
      <sz val="11"/>
      <color theme="1"/>
      <name val="Calibri"/>
      <family val="2"/>
    </font>
    <font>
      <sz val="11"/>
      <color indexed="8"/>
      <name val="Calibri"/>
      <family val="2"/>
    </font>
    <font>
      <sz val="10"/>
      <color indexed="8"/>
      <name val="Times New Roman"/>
      <family val="1"/>
    </font>
    <font>
      <sz val="12"/>
      <color indexed="8"/>
      <name val="Times New Roman"/>
      <family val="1"/>
    </font>
    <font>
      <b/>
      <i/>
      <sz val="12"/>
      <name val="Times New Roman"/>
      <family val="1"/>
    </font>
    <font>
      <b/>
      <sz val="12"/>
      <name val="Times New Roman"/>
      <family val="1"/>
    </font>
    <font>
      <sz val="12"/>
      <name val="Times New Roman"/>
      <family val="1"/>
    </font>
    <font>
      <vertAlign val="superscript"/>
      <sz val="12"/>
      <name val="Times New Roman"/>
      <family val="1"/>
    </font>
    <font>
      <i/>
      <sz val="12"/>
      <name val="Times New Roman"/>
      <family val="1"/>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4" fontId="2" fillId="0" borderId="0" applyNumberFormat="0" applyProtection="0">
      <alignment horizontal="left" wrapText="1" indent="1" shrinkToFit="1"/>
    </xf>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5">
    <xf numFmtId="0" fontId="0" fillId="0" borderId="0" xfId="0" applyFont="1" applyAlignment="1">
      <alignment/>
    </xf>
    <xf numFmtId="0" fontId="3" fillId="33" borderId="0" xfId="0" applyFont="1" applyFill="1" applyAlignment="1">
      <alignment/>
    </xf>
    <xf numFmtId="0" fontId="3" fillId="0" borderId="0" xfId="0" applyFont="1" applyAlignment="1">
      <alignment/>
    </xf>
    <xf numFmtId="0" fontId="6" fillId="34" borderId="10" xfId="0" applyFont="1" applyFill="1" applyBorder="1" applyAlignment="1">
      <alignment horizontal="center" vertical="center" wrapText="1"/>
    </xf>
    <xf numFmtId="0" fontId="8" fillId="0" borderId="10" xfId="0" applyFont="1" applyBorder="1" applyAlignment="1">
      <alignment horizontal="center" vertical="center"/>
    </xf>
    <xf numFmtId="0" fontId="6" fillId="0" borderId="10" xfId="0" applyFont="1" applyBorder="1" applyAlignment="1">
      <alignment vertical="center"/>
    </xf>
    <xf numFmtId="0" fontId="6" fillId="0" borderId="10" xfId="0" applyFont="1" applyBorder="1" applyAlignment="1">
      <alignment horizontal="center" vertical="center"/>
    </xf>
    <xf numFmtId="2" fontId="6" fillId="0" borderId="10" xfId="0" applyNumberFormat="1" applyFont="1" applyBorder="1" applyAlignment="1">
      <alignment horizontal="left" vertical="center" wrapText="1"/>
    </xf>
    <xf numFmtId="164" fontId="6" fillId="35" borderId="10" xfId="0" applyNumberFormat="1" applyFont="1" applyFill="1" applyBorder="1" applyAlignment="1">
      <alignment horizontal="left" vertical="center" wrapText="1"/>
    </xf>
    <xf numFmtId="164" fontId="6" fillId="0" borderId="10" xfId="0" applyNumberFormat="1" applyFont="1" applyBorder="1" applyAlignment="1">
      <alignment horizontal="center" vertical="center"/>
    </xf>
    <xf numFmtId="2" fontId="6" fillId="35" borderId="10" xfId="0" applyNumberFormat="1" applyFont="1" applyFill="1" applyBorder="1" applyAlignment="1">
      <alignment horizontal="left" vertical="center" wrapText="1"/>
    </xf>
    <xf numFmtId="2" fontId="6" fillId="0" borderId="10" xfId="0" applyNumberFormat="1" applyFont="1" applyBorder="1" applyAlignment="1">
      <alignment horizontal="left" wrapText="1"/>
    </xf>
    <xf numFmtId="2" fontId="6" fillId="0" borderId="10" xfId="0" applyNumberFormat="1" applyFont="1" applyBorder="1" applyAlignment="1">
      <alignment horizontal="left" vertical="center"/>
    </xf>
    <xf numFmtId="2" fontId="6" fillId="33" borderId="10" xfId="0" applyNumberFormat="1" applyFont="1" applyFill="1" applyBorder="1" applyAlignment="1">
      <alignment horizontal="left" vertical="top" wrapText="1"/>
    </xf>
    <xf numFmtId="2" fontId="6" fillId="33" borderId="10" xfId="0" applyNumberFormat="1" applyFont="1" applyFill="1" applyBorder="1" applyAlignment="1">
      <alignment horizontal="left" vertical="center"/>
    </xf>
    <xf numFmtId="2" fontId="6" fillId="0" borderId="10" xfId="0" applyNumberFormat="1" applyFont="1" applyBorder="1" applyAlignment="1">
      <alignment horizontal="left"/>
    </xf>
    <xf numFmtId="1" fontId="6" fillId="0" borderId="10" xfId="0" applyNumberFormat="1" applyFont="1" applyFill="1" applyBorder="1" applyAlignment="1">
      <alignment horizontal="left" vertical="center" wrapText="1"/>
    </xf>
    <xf numFmtId="0" fontId="4" fillId="34"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3" fillId="33" borderId="11" xfId="0" applyFont="1" applyFill="1" applyBorder="1" applyAlignment="1">
      <alignment horizontal="center" wrapText="1"/>
    </xf>
    <xf numFmtId="0" fontId="6" fillId="0" borderId="10" xfId="0" applyFont="1" applyFill="1" applyBorder="1" applyAlignment="1">
      <alignment horizontal="left" vertical="center"/>
    </xf>
    <xf numFmtId="2" fontId="6" fillId="0" borderId="10" xfId="0" applyNumberFormat="1" applyFont="1" applyFill="1" applyBorder="1" applyAlignment="1">
      <alignment horizontal="left" vertical="center" wrapText="1"/>
    </xf>
    <xf numFmtId="22" fontId="3" fillId="0" borderId="0" xfId="0" applyNumberFormat="1" applyFont="1" applyAlignment="1">
      <alignment horizontal="left"/>
    </xf>
    <xf numFmtId="0" fontId="3" fillId="0" borderId="0" xfId="0" applyFont="1" applyAlignment="1">
      <alignment horizontal="left"/>
    </xf>
    <xf numFmtId="0" fontId="44" fillId="0" borderId="0" xfId="52" applyFont="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SAPBEXstdItem"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ja.sumane@izm.gov.lv" TargetMode="External" /><Relationship Id="rId2" Type="http://schemas.openxmlformats.org/officeDocument/2006/relationships/hyperlink" Target="mailto:inga.grike@izm.gov.lv"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3"/>
  <sheetViews>
    <sheetView tabSelected="1" zoomScalePageLayoutView="0" workbookViewId="0" topLeftCell="A7">
      <selection activeCell="B25" sqref="B25"/>
    </sheetView>
  </sheetViews>
  <sheetFormatPr defaultColWidth="29.140625" defaultRowHeight="15"/>
  <cols>
    <col min="1" max="1" width="4.140625" style="2" customWidth="1"/>
    <col min="2" max="2" width="29.140625" style="2" customWidth="1"/>
    <col min="3" max="4" width="27.57421875" style="2" customWidth="1"/>
    <col min="5" max="5" width="27.421875" style="2" customWidth="1"/>
    <col min="6" max="6" width="27.140625" style="2" customWidth="1"/>
    <col min="7" max="16384" width="29.140625" style="2" customWidth="1"/>
  </cols>
  <sheetData>
    <row r="1" spans="5:6" s="1" customFormat="1" ht="108" customHeight="1">
      <c r="E1" s="19" t="s">
        <v>10</v>
      </c>
      <c r="F1" s="19"/>
    </row>
    <row r="2" spans="1:6" s="1" customFormat="1" ht="74.25" customHeight="1">
      <c r="A2" s="17" t="s">
        <v>0</v>
      </c>
      <c r="B2" s="17"/>
      <c r="C2" s="18" t="s">
        <v>19</v>
      </c>
      <c r="D2" s="18"/>
      <c r="E2" s="18"/>
      <c r="F2" s="18"/>
    </row>
    <row r="3" spans="1:6" ht="63">
      <c r="A3" s="3" t="s">
        <v>7</v>
      </c>
      <c r="B3" s="3" t="s">
        <v>6</v>
      </c>
      <c r="C3" s="3" t="s">
        <v>16</v>
      </c>
      <c r="D3" s="3" t="s">
        <v>34</v>
      </c>
      <c r="E3" s="3" t="s">
        <v>17</v>
      </c>
      <c r="F3" s="3" t="s">
        <v>35</v>
      </c>
    </row>
    <row r="4" spans="1:6" ht="15.75">
      <c r="A4" s="4" t="s">
        <v>1</v>
      </c>
      <c r="B4" s="4" t="s">
        <v>3</v>
      </c>
      <c r="C4" s="4" t="s">
        <v>4</v>
      </c>
      <c r="D4" s="4" t="s">
        <v>2</v>
      </c>
      <c r="E4" s="4" t="s">
        <v>5</v>
      </c>
      <c r="F4" s="4" t="s">
        <v>8</v>
      </c>
    </row>
    <row r="5" spans="1:6" ht="21" customHeight="1">
      <c r="A5" s="5" t="s">
        <v>1</v>
      </c>
      <c r="B5" s="20" t="s">
        <v>39</v>
      </c>
      <c r="C5" s="7">
        <v>28333084</v>
      </c>
      <c r="D5" s="8">
        <f aca="true" t="shared" si="0" ref="D5:D10">C5/0.702804</f>
        <v>40314346.53189225</v>
      </c>
      <c r="E5" s="16">
        <v>40314346</v>
      </c>
      <c r="F5" s="9">
        <f>E5-D5</f>
        <v>-0.5318922474980354</v>
      </c>
    </row>
    <row r="6" spans="1:6" ht="21" customHeight="1">
      <c r="A6" s="5" t="s">
        <v>3</v>
      </c>
      <c r="B6" s="20" t="s">
        <v>40</v>
      </c>
      <c r="C6" s="7">
        <v>24158401</v>
      </c>
      <c r="D6" s="8">
        <f t="shared" si="0"/>
        <v>34374307.772864126</v>
      </c>
      <c r="E6" s="16">
        <v>34374308</v>
      </c>
      <c r="F6" s="9">
        <f>E6-D6</f>
        <v>0.22713587433099747</v>
      </c>
    </row>
    <row r="7" spans="1:6" ht="21" customHeight="1">
      <c r="A7" s="5" t="s">
        <v>4</v>
      </c>
      <c r="B7" s="20" t="s">
        <v>39</v>
      </c>
      <c r="C7" s="7">
        <v>4174683</v>
      </c>
      <c r="D7" s="8">
        <f t="shared" si="0"/>
        <v>5940038.759028122</v>
      </c>
      <c r="E7" s="16">
        <v>5940038</v>
      </c>
      <c r="F7" s="9">
        <f>E7-D7</f>
        <v>-0.7590281218290329</v>
      </c>
    </row>
    <row r="8" spans="1:6" ht="21" customHeight="1">
      <c r="A8" s="5" t="s">
        <v>22</v>
      </c>
      <c r="B8" s="20" t="s">
        <v>41</v>
      </c>
      <c r="C8" s="7">
        <v>6106976</v>
      </c>
      <c r="D8" s="8">
        <f t="shared" si="0"/>
        <v>8689443.998611277</v>
      </c>
      <c r="E8" s="16">
        <v>8689444</v>
      </c>
      <c r="F8" s="9">
        <f aca="true" t="shared" si="1" ref="F8:F20">E8-D8</f>
        <v>0.0013887230306863785</v>
      </c>
    </row>
    <row r="9" spans="1:6" ht="21" customHeight="1">
      <c r="A9" s="5" t="s">
        <v>5</v>
      </c>
      <c r="B9" s="20" t="s">
        <v>41</v>
      </c>
      <c r="C9" s="15">
        <v>5207156</v>
      </c>
      <c r="D9" s="8">
        <f t="shared" si="0"/>
        <v>7409115.485967638</v>
      </c>
      <c r="E9" s="21">
        <v>7409115.49</v>
      </c>
      <c r="F9" s="9">
        <f t="shared" si="1"/>
        <v>0.004032362252473831</v>
      </c>
    </row>
    <row r="10" spans="1:6" ht="21" customHeight="1">
      <c r="A10" s="5" t="s">
        <v>23</v>
      </c>
      <c r="B10" s="20" t="s">
        <v>41</v>
      </c>
      <c r="C10" s="15">
        <v>899820</v>
      </c>
      <c r="D10" s="8">
        <f t="shared" si="0"/>
        <v>1280328.512643639</v>
      </c>
      <c r="E10" s="21">
        <v>1280328.51</v>
      </c>
      <c r="F10" s="9">
        <f t="shared" si="1"/>
        <v>-0.002643638988956809</v>
      </c>
    </row>
    <row r="11" spans="1:6" ht="21" customHeight="1">
      <c r="A11" s="5" t="s">
        <v>24</v>
      </c>
      <c r="B11" s="6" t="s">
        <v>21</v>
      </c>
      <c r="C11" s="7">
        <v>10</v>
      </c>
      <c r="D11" s="8">
        <f aca="true" t="shared" si="2" ref="D11:D19">C11/0.702804</f>
        <v>14.228718106328365</v>
      </c>
      <c r="E11" s="10">
        <v>14.23</v>
      </c>
      <c r="F11" s="9">
        <f t="shared" si="1"/>
        <v>0.0012818936716350038</v>
      </c>
    </row>
    <row r="12" spans="1:6" ht="21" customHeight="1">
      <c r="A12" s="5" t="s">
        <v>25</v>
      </c>
      <c r="B12" s="6" t="s">
        <v>21</v>
      </c>
      <c r="C12" s="7">
        <v>20</v>
      </c>
      <c r="D12" s="8">
        <f t="shared" si="2"/>
        <v>28.45743621265673</v>
      </c>
      <c r="E12" s="10">
        <v>28.46</v>
      </c>
      <c r="F12" s="9">
        <f t="shared" si="1"/>
        <v>0.0025637873432700076</v>
      </c>
    </row>
    <row r="13" spans="1:6" ht="21" customHeight="1">
      <c r="A13" s="5" t="s">
        <v>26</v>
      </c>
      <c r="B13" s="6" t="s">
        <v>21</v>
      </c>
      <c r="C13" s="7">
        <v>20</v>
      </c>
      <c r="D13" s="8">
        <f t="shared" si="2"/>
        <v>28.45743621265673</v>
      </c>
      <c r="E13" s="10">
        <v>28.46</v>
      </c>
      <c r="F13" s="9">
        <f t="shared" si="1"/>
        <v>0.0025637873432700076</v>
      </c>
    </row>
    <row r="14" spans="1:6" ht="21" customHeight="1">
      <c r="A14" s="5" t="s">
        <v>27</v>
      </c>
      <c r="B14" s="6" t="s">
        <v>21</v>
      </c>
      <c r="C14" s="7">
        <v>50</v>
      </c>
      <c r="D14" s="8">
        <f t="shared" si="2"/>
        <v>71.14359053164182</v>
      </c>
      <c r="E14" s="10">
        <v>71.14</v>
      </c>
      <c r="F14" s="9">
        <f t="shared" si="1"/>
        <v>-0.003590531641819439</v>
      </c>
    </row>
    <row r="15" spans="1:6" ht="21" customHeight="1">
      <c r="A15" s="5" t="s">
        <v>28</v>
      </c>
      <c r="B15" s="6" t="s">
        <v>20</v>
      </c>
      <c r="C15" s="7">
        <v>50</v>
      </c>
      <c r="D15" s="8">
        <f t="shared" si="2"/>
        <v>71.14359053164182</v>
      </c>
      <c r="E15" s="10">
        <v>71.14</v>
      </c>
      <c r="F15" s="9">
        <f t="shared" si="1"/>
        <v>-0.003590531641819439</v>
      </c>
    </row>
    <row r="16" spans="1:6" ht="21" customHeight="1">
      <c r="A16" s="5" t="s">
        <v>30</v>
      </c>
      <c r="B16" s="6" t="s">
        <v>20</v>
      </c>
      <c r="C16" s="11">
        <v>80</v>
      </c>
      <c r="D16" s="8">
        <f t="shared" si="2"/>
        <v>113.82974485062692</v>
      </c>
      <c r="E16" s="10">
        <v>113.83</v>
      </c>
      <c r="F16" s="9">
        <f t="shared" si="1"/>
        <v>0.00025514937307491437</v>
      </c>
    </row>
    <row r="17" spans="1:6" ht="21" customHeight="1">
      <c r="A17" s="5" t="s">
        <v>29</v>
      </c>
      <c r="B17" s="6" t="s">
        <v>9</v>
      </c>
      <c r="C17" s="12">
        <v>5000</v>
      </c>
      <c r="D17" s="8">
        <f t="shared" si="2"/>
        <v>7114.359053164182</v>
      </c>
      <c r="E17" s="10">
        <v>7114.36</v>
      </c>
      <c r="F17" s="9">
        <f t="shared" si="1"/>
        <v>0.000946835817558167</v>
      </c>
    </row>
    <row r="18" spans="1:6" ht="21" customHeight="1">
      <c r="A18" s="5" t="s">
        <v>31</v>
      </c>
      <c r="B18" s="6" t="s">
        <v>36</v>
      </c>
      <c r="C18" s="13">
        <v>35</v>
      </c>
      <c r="D18" s="8">
        <f t="shared" si="2"/>
        <v>49.800513372149275</v>
      </c>
      <c r="E18" s="10">
        <v>49.8</v>
      </c>
      <c r="F18" s="9">
        <f t="shared" si="1"/>
        <v>-0.0005133721492782684</v>
      </c>
    </row>
    <row r="19" spans="1:6" ht="21" customHeight="1">
      <c r="A19" s="5" t="s">
        <v>32</v>
      </c>
      <c r="B19" s="6" t="s">
        <v>37</v>
      </c>
      <c r="C19" s="14">
        <v>25</v>
      </c>
      <c r="D19" s="8">
        <f t="shared" si="2"/>
        <v>35.57179526582091</v>
      </c>
      <c r="E19" s="10">
        <v>35.57</v>
      </c>
      <c r="F19" s="9">
        <f t="shared" si="1"/>
        <v>-0.0017952658209097194</v>
      </c>
    </row>
    <row r="20" spans="1:6" ht="21" customHeight="1">
      <c r="A20" s="5" t="s">
        <v>33</v>
      </c>
      <c r="B20" s="6" t="s">
        <v>38</v>
      </c>
      <c r="C20" s="12">
        <v>70</v>
      </c>
      <c r="D20" s="8">
        <f>C20/0.702804</f>
        <v>99.60102674429855</v>
      </c>
      <c r="E20" s="10">
        <v>99.6</v>
      </c>
      <c r="F20" s="9">
        <f t="shared" si="1"/>
        <v>-0.0010267442985565367</v>
      </c>
    </row>
    <row r="23" spans="2:4" ht="15.75">
      <c r="B23" s="2" t="s">
        <v>11</v>
      </c>
      <c r="D23" s="2" t="s">
        <v>12</v>
      </c>
    </row>
    <row r="25" ht="15.75">
      <c r="B25" s="22">
        <v>41550.47361111111</v>
      </c>
    </row>
    <row r="26" ht="15.75">
      <c r="B26" s="23" t="s">
        <v>13</v>
      </c>
    </row>
    <row r="27" ht="15.75">
      <c r="B27" s="23" t="s">
        <v>14</v>
      </c>
    </row>
    <row r="28" ht="15.75">
      <c r="B28" s="23" t="s">
        <v>15</v>
      </c>
    </row>
    <row r="29" ht="15.75">
      <c r="B29" s="24" t="s">
        <v>18</v>
      </c>
    </row>
    <row r="30" ht="15.75">
      <c r="B30" s="23">
        <v>67047921</v>
      </c>
    </row>
    <row r="31" ht="15.75">
      <c r="B31" s="23" t="s">
        <v>42</v>
      </c>
    </row>
    <row r="32" ht="15.75">
      <c r="B32" s="24" t="s">
        <v>43</v>
      </c>
    </row>
    <row r="33" ht="15.75">
      <c r="B33" s="23">
        <v>67047826</v>
      </c>
    </row>
  </sheetData>
  <sheetProtection/>
  <mergeCells count="3">
    <mergeCell ref="A2:B2"/>
    <mergeCell ref="C2:F2"/>
    <mergeCell ref="E1:F1"/>
  </mergeCells>
  <hyperlinks>
    <hyperlink ref="B29" r:id="rId1" display="maija.sumane@izm.gov.lv"/>
    <hyperlink ref="B32" r:id="rId2" display="inga.grike@izm.gov.lv"/>
  </hyperlinks>
  <printOptions/>
  <pageMargins left="0.1968503937007874" right="0.1968503937007874" top="0.3937007874015748" bottom="0.3937007874015748" header="0.2362204724409449" footer="0.15748031496062992"/>
  <pageSetup horizontalDpi="600" verticalDpi="600" orientation="landscape" paperSize="9" r:id="rId3"/>
  <headerFooter>
    <oddFooter>&amp;C&amp;"Times New Roman,Regular"&amp;P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2013-10-03T08:22:58Z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