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20730" windowHeight="11760"/>
  </bookViews>
  <sheets>
    <sheet name="Lapa1" sheetId="1" r:id="rId1"/>
    <sheet name="Lapa2" sheetId="2" r:id="rId2"/>
    <sheet name="Lapa3" sheetId="3" r:id="rId3"/>
  </sheets>
  <calcPr calcId="125725"/>
</workbook>
</file>

<file path=xl/calcChain.xml><?xml version="1.0" encoding="utf-8"?>
<calcChain xmlns="http://schemas.openxmlformats.org/spreadsheetml/2006/main">
  <c r="I12" i="1"/>
  <c r="K12" s="1"/>
  <c r="G11"/>
  <c r="G12"/>
  <c r="G10"/>
  <c r="I10" s="1"/>
  <c r="D13"/>
  <c r="H11" l="1"/>
  <c r="J11" s="1"/>
  <c r="J13" s="1"/>
  <c r="H10"/>
  <c r="J10" s="1"/>
  <c r="H12"/>
  <c r="J12" s="1"/>
  <c r="I11"/>
  <c r="I13" s="1"/>
  <c r="K10"/>
  <c r="G13"/>
  <c r="K13" l="1"/>
  <c r="H13"/>
  <c r="K11"/>
</calcChain>
</file>

<file path=xl/sharedStrings.xml><?xml version="1.0" encoding="utf-8"?>
<sst xmlns="http://schemas.openxmlformats.org/spreadsheetml/2006/main" count="33" uniqueCount="27">
  <si>
    <t>Kvalitātes pakāpe</t>
  </si>
  <si>
    <t>Piemaksu apmērs mēnesī</t>
  </si>
  <si>
    <t xml:space="preserve">VSAOI mēnesī </t>
  </si>
  <si>
    <t>Atlīdzība mēnesī</t>
  </si>
  <si>
    <t>%</t>
  </si>
  <si>
    <t>latos</t>
  </si>
  <si>
    <t>6=3x4x5</t>
  </si>
  <si>
    <t>1.</t>
  </si>
  <si>
    <t>3.</t>
  </si>
  <si>
    <t>2.</t>
  </si>
  <si>
    <t>4.</t>
  </si>
  <si>
    <t>5.</t>
  </si>
  <si>
    <t>Kopā:</t>
  </si>
  <si>
    <t>x</t>
  </si>
  <si>
    <r>
      <t>2013. gadā</t>
    </r>
    <r>
      <rPr>
        <sz val="12"/>
        <color theme="1"/>
        <rFont val="Times New Roman"/>
        <family val="1"/>
        <charset val="186"/>
      </rPr>
      <t>: 459,63 x 4 mēn. - 253 = 1 586 lati (t.sk.atalgojums 1 278 lati);</t>
    </r>
  </si>
  <si>
    <t>Pedagogu skaits</t>
  </si>
  <si>
    <t>Vidējā mēnešalga</t>
  </si>
  <si>
    <t>2013.gadā</t>
  </si>
  <si>
    <t>2014.gadā</t>
  </si>
  <si>
    <t>Nr.p.k.</t>
  </si>
  <si>
    <t>1. Tabulā veikts aprēķins par to, kādai būtu jābūt atlīdzībai, lai nodrošinātu noteikumu „Grozījumi Ministru kabineta 2009.gada 28.jūlija noteikumos Nr.836 „Pedagogu darba samaksas noteikumi” izpildi, Tieslietu ministrijas Ieslodzījuma vietu pārvaldei pedagogu atlīdzībai.</t>
  </si>
  <si>
    <r>
      <t xml:space="preserve">2. Bet ņemot vērā, ka saskaņā ar Ministru kabineta 2013.gada 27.augusta sēdē atbalstīto (protokols Nr.46 11 § p.26.1.1.2.) Eiropas Sociālā fonda projektā „Pedagogu konkurētspējas veicināšana izglītības sistēmas optimizācijas apstākļos” minēto funkciju īstenošanai Tieslietu ministrijas programmā 24.00.00. „Ieslodzījumu vietas” (no 2014.gada programmas „Kriminālsodu izpilde” 04.01.00 programmā „Ieslodzījuma vietas”)  2013.gadā pedagogu atlīdzībai jau paredzēti </t>
    </r>
    <r>
      <rPr>
        <b/>
        <sz val="12"/>
        <color theme="1"/>
        <rFont val="Times New Roman"/>
        <family val="1"/>
        <charset val="186"/>
      </rPr>
      <t>253 lati</t>
    </r>
    <r>
      <rPr>
        <sz val="12"/>
        <color theme="1"/>
        <rFont val="Times New Roman"/>
        <family val="1"/>
        <charset val="186"/>
      </rPr>
      <t xml:space="preserve">, 2014.gadā </t>
    </r>
    <r>
      <rPr>
        <b/>
        <sz val="12"/>
        <color theme="1"/>
        <rFont val="Times New Roman"/>
        <family val="1"/>
        <charset val="186"/>
      </rPr>
      <t>1 676 lati</t>
    </r>
    <r>
      <rPr>
        <sz val="12"/>
        <color theme="1"/>
        <rFont val="Times New Roman"/>
        <family val="1"/>
        <charset val="186"/>
      </rPr>
      <t xml:space="preserve">, 2015.gadā </t>
    </r>
    <r>
      <rPr>
        <b/>
        <sz val="12"/>
        <color theme="1"/>
        <rFont val="Times New Roman"/>
        <family val="1"/>
        <charset val="186"/>
      </rPr>
      <t>2 040 lati</t>
    </r>
    <r>
      <rPr>
        <sz val="12"/>
        <color theme="1"/>
        <rFont val="Times New Roman"/>
        <family val="1"/>
        <charset val="186"/>
      </rPr>
      <t xml:space="preserve"> un 2016.gadā </t>
    </r>
    <r>
      <rPr>
        <b/>
        <sz val="12"/>
        <color theme="1"/>
        <rFont val="Times New Roman"/>
        <family val="1"/>
        <charset val="186"/>
      </rPr>
      <t>2 228 lati.</t>
    </r>
  </si>
  <si>
    <t>Tad papildus nepieciešams:</t>
  </si>
  <si>
    <r>
      <t>2014. gadā</t>
    </r>
    <r>
      <rPr>
        <sz val="12"/>
        <color theme="1"/>
        <rFont val="Times New Roman"/>
        <family val="1"/>
        <charset val="186"/>
      </rPr>
      <t>: 457,77 x 12 mēn – 1 676 = 3 817 lati (5431 euro) (t.sk.atalgojums 3 088 lati (4394 euro));</t>
    </r>
  </si>
  <si>
    <r>
      <t>2015. gadā</t>
    </r>
    <r>
      <rPr>
        <sz val="12"/>
        <color theme="1"/>
        <rFont val="Times New Roman"/>
        <family val="1"/>
        <charset val="186"/>
      </rPr>
      <t>: 457,77 x 12 mēn – 2 040 = 3 453 lati (4913 euro) (t.sk.atalgojums 2 794  lati (3976 euro));</t>
    </r>
  </si>
  <si>
    <r>
      <t>2016. gadā un turpmāk ikgadu</t>
    </r>
    <r>
      <rPr>
        <sz val="12"/>
        <color theme="1"/>
        <rFont val="Times New Roman"/>
        <family val="1"/>
        <charset val="186"/>
      </rPr>
      <t>: 457,77 x 12 mēn – 2 228 = 3 265 lati (4646 euro) (t.sk.atalgojums 2 642 lati (3759 euro)).</t>
    </r>
  </si>
  <si>
    <t>4.pielikums</t>
  </si>
</sst>
</file>

<file path=xl/styles.xml><?xml version="1.0" encoding="utf-8"?>
<styleSheet xmlns="http://schemas.openxmlformats.org/spreadsheetml/2006/main">
  <fonts count="10">
    <font>
      <sz val="11"/>
      <color theme="1"/>
      <name val="Calibri"/>
      <family val="2"/>
      <charset val="186"/>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8"/>
      <color theme="1"/>
      <name val="Times New Roman"/>
      <family val="1"/>
      <charset val="186"/>
    </font>
    <font>
      <sz val="12"/>
      <color rgb="FF000000"/>
      <name val="Times New Roman"/>
      <family val="1"/>
      <charset val="186"/>
    </font>
    <font>
      <b/>
      <sz val="12"/>
      <color rgb="FF000000"/>
      <name val="Times New Roman"/>
      <family val="1"/>
      <charset val="186"/>
    </font>
    <font>
      <i/>
      <sz val="12"/>
      <color rgb="FF000000"/>
      <name val="Times New Roman"/>
      <family val="1"/>
      <charset val="186"/>
    </font>
    <font>
      <sz val="11"/>
      <color theme="1"/>
      <name val="Times New Roman"/>
      <family val="1"/>
      <charset val="186"/>
    </font>
    <font>
      <sz val="11"/>
      <color rgb="FF1F497D"/>
      <name val="Times New Roman"/>
      <family val="1"/>
      <charset val="18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xf numFmtId="0" fontId="3" fillId="0" borderId="0" xfId="0" applyFont="1"/>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xf numFmtId="0" fontId="1" fillId="0" borderId="1" xfId="0" applyFont="1" applyBorder="1" applyAlignment="1">
      <alignment horizontal="center"/>
    </xf>
    <xf numFmtId="0" fontId="1" fillId="0" borderId="1" xfId="0" applyFont="1"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horizontal="center" vertical="center" wrapText="1"/>
    </xf>
    <xf numFmtId="2" fontId="1" fillId="0" borderId="1" xfId="0" applyNumberFormat="1" applyFont="1" applyBorder="1" applyAlignment="1">
      <alignment horizontal="center" wrapText="1"/>
    </xf>
    <xf numFmtId="2" fontId="2" fillId="0" borderId="1" xfId="0" applyNumberFormat="1" applyFont="1" applyBorder="1" applyAlignment="1">
      <alignment horizontal="center"/>
    </xf>
    <xf numFmtId="1" fontId="1" fillId="0" borderId="1" xfId="0" applyNumberFormat="1" applyFont="1" applyBorder="1" applyAlignment="1">
      <alignment horizontal="center" wrapText="1"/>
    </xf>
    <xf numFmtId="0" fontId="9" fillId="0" borderId="0" xfId="0" applyFont="1" applyAlignment="1">
      <alignment vertical="center"/>
    </xf>
    <xf numFmtId="0" fontId="1" fillId="0" borderId="0" xfId="0" applyFont="1" applyAlignment="1">
      <alignment horizontal="left" wrapText="1"/>
    </xf>
    <xf numFmtId="0" fontId="1" fillId="0" borderId="0" xfId="0" applyFont="1" applyAlignment="1">
      <alignment horizontal="left" wrapText="1"/>
    </xf>
    <xf numFmtId="0" fontId="2" fillId="0" borderId="0" xfId="0" applyFont="1" applyAlignment="1">
      <alignment horizontal="left"/>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9"/>
  <sheetViews>
    <sheetView tabSelected="1" zoomScaleNormal="100" workbookViewId="0">
      <selection activeCell="Q9" sqref="Q9"/>
    </sheetView>
  </sheetViews>
  <sheetFormatPr defaultRowHeight="15"/>
  <cols>
    <col min="1" max="1" width="4" style="6" customWidth="1"/>
    <col min="2" max="2" width="9.140625" style="6"/>
    <col min="3" max="3" width="11.5703125" style="6" customWidth="1"/>
    <col min="4" max="4" width="11.28515625" style="6" customWidth="1"/>
    <col min="5" max="5" width="10.42578125" style="6" customWidth="1"/>
    <col min="6" max="7" width="9.140625" style="6"/>
    <col min="8" max="9" width="9.5703125" style="6" bestFit="1" customWidth="1"/>
    <col min="10" max="11" width="10.28515625" style="6" customWidth="1"/>
    <col min="12" max="16384" width="9.140625" style="6"/>
  </cols>
  <sheetData>
    <row r="1" spans="1:11">
      <c r="K1" s="6" t="s">
        <v>26</v>
      </c>
    </row>
    <row r="3" spans="1:11" ht="15" customHeight="1">
      <c r="A3" s="20" t="s">
        <v>20</v>
      </c>
      <c r="B3" s="20"/>
      <c r="C3" s="20"/>
      <c r="D3" s="20"/>
      <c r="E3" s="20"/>
      <c r="F3" s="20"/>
      <c r="G3" s="20"/>
      <c r="H3" s="20"/>
      <c r="I3" s="20"/>
      <c r="J3" s="20"/>
      <c r="K3" s="20"/>
    </row>
    <row r="4" spans="1:11">
      <c r="A4" s="20"/>
      <c r="B4" s="20"/>
      <c r="C4" s="20"/>
      <c r="D4" s="20"/>
      <c r="E4" s="20"/>
      <c r="F4" s="20"/>
      <c r="G4" s="20"/>
      <c r="H4" s="20"/>
      <c r="I4" s="20"/>
      <c r="J4" s="20"/>
      <c r="K4" s="20"/>
    </row>
    <row r="5" spans="1:11" ht="20.25" customHeight="1">
      <c r="A5" s="20"/>
      <c r="B5" s="20"/>
      <c r="C5" s="20"/>
      <c r="D5" s="20"/>
      <c r="E5" s="20"/>
      <c r="F5" s="20"/>
      <c r="G5" s="20"/>
      <c r="H5" s="20"/>
      <c r="I5" s="20"/>
      <c r="J5" s="20"/>
      <c r="K5" s="20"/>
    </row>
    <row r="7" spans="1:11" s="1" customFormat="1" ht="30.75" customHeight="1">
      <c r="B7" s="23" t="s">
        <v>19</v>
      </c>
      <c r="C7" s="22" t="s">
        <v>0</v>
      </c>
      <c r="D7" s="22" t="s">
        <v>15</v>
      </c>
      <c r="E7" s="22" t="s">
        <v>16</v>
      </c>
      <c r="F7" s="22" t="s">
        <v>1</v>
      </c>
      <c r="G7" s="22"/>
      <c r="H7" s="22" t="s">
        <v>2</v>
      </c>
      <c r="I7" s="22"/>
      <c r="J7" s="22" t="s">
        <v>3</v>
      </c>
      <c r="K7" s="22"/>
    </row>
    <row r="8" spans="1:11" s="1" customFormat="1" ht="15.75">
      <c r="B8" s="24"/>
      <c r="C8" s="22"/>
      <c r="D8" s="22"/>
      <c r="E8" s="22"/>
      <c r="F8" s="14" t="s">
        <v>4</v>
      </c>
      <c r="G8" s="14" t="s">
        <v>5</v>
      </c>
      <c r="H8" s="14">
        <v>24.09</v>
      </c>
      <c r="I8" s="14">
        <v>23.59</v>
      </c>
      <c r="J8" s="14" t="s">
        <v>17</v>
      </c>
      <c r="K8" s="14" t="s">
        <v>18</v>
      </c>
    </row>
    <row r="9" spans="1:11" s="10" customFormat="1" ht="11.25">
      <c r="B9" s="8">
        <v>1</v>
      </c>
      <c r="C9" s="9">
        <v>2</v>
      </c>
      <c r="D9" s="9">
        <v>2</v>
      </c>
      <c r="E9" s="9">
        <v>4</v>
      </c>
      <c r="F9" s="9">
        <v>5</v>
      </c>
      <c r="G9" s="9" t="s">
        <v>6</v>
      </c>
      <c r="H9" s="9">
        <v>7</v>
      </c>
      <c r="I9" s="9">
        <v>8</v>
      </c>
      <c r="J9" s="9">
        <v>9</v>
      </c>
      <c r="K9" s="9">
        <v>10</v>
      </c>
    </row>
    <row r="10" spans="1:11" s="1" customFormat="1" ht="15.75">
      <c r="B10" s="11" t="s">
        <v>7</v>
      </c>
      <c r="C10" s="12" t="s">
        <v>8</v>
      </c>
      <c r="D10" s="12">
        <v>9</v>
      </c>
      <c r="E10" s="12">
        <v>270</v>
      </c>
      <c r="F10" s="12">
        <v>8</v>
      </c>
      <c r="G10" s="12">
        <f>D10*E10*F10%</f>
        <v>194.4</v>
      </c>
      <c r="H10" s="15">
        <f>G10*24.09%</f>
        <v>46.830960000000005</v>
      </c>
      <c r="I10" s="15">
        <f>G10*23.59%</f>
        <v>45.858960000000003</v>
      </c>
      <c r="J10" s="15">
        <f>G10+H10</f>
        <v>241.23096000000001</v>
      </c>
      <c r="K10" s="15">
        <f>G10+I10</f>
        <v>240.25896</v>
      </c>
    </row>
    <row r="11" spans="1:11" s="1" customFormat="1" ht="15.75">
      <c r="B11" s="11" t="s">
        <v>9</v>
      </c>
      <c r="C11" s="12" t="s">
        <v>10</v>
      </c>
      <c r="D11" s="12">
        <v>4</v>
      </c>
      <c r="E11" s="12">
        <v>220</v>
      </c>
      <c r="F11" s="12">
        <v>20</v>
      </c>
      <c r="G11" s="12">
        <f t="shared" ref="G11:G12" si="0">D11*E11*F11%</f>
        <v>176</v>
      </c>
      <c r="H11" s="15">
        <f t="shared" ref="H11:H12" si="1">G11*24.09%</f>
        <v>42.398400000000002</v>
      </c>
      <c r="I11" s="15">
        <f t="shared" ref="I11:I12" si="2">G11*23.59%</f>
        <v>41.5184</v>
      </c>
      <c r="J11" s="15">
        <f t="shared" ref="J11:J12" si="3">G11+H11</f>
        <v>218.39840000000001</v>
      </c>
      <c r="K11" s="15">
        <f t="shared" ref="K11:K12" si="4">G11+I11</f>
        <v>217.51839999999999</v>
      </c>
    </row>
    <row r="12" spans="1:11" s="1" customFormat="1" ht="15.75">
      <c r="B12" s="11" t="s">
        <v>8</v>
      </c>
      <c r="C12" s="11" t="s">
        <v>11</v>
      </c>
      <c r="D12" s="11">
        <v>0</v>
      </c>
      <c r="E12" s="11">
        <v>0</v>
      </c>
      <c r="F12" s="11">
        <v>25</v>
      </c>
      <c r="G12" s="12">
        <f t="shared" si="0"/>
        <v>0</v>
      </c>
      <c r="H12" s="17">
        <f t="shared" si="1"/>
        <v>0</v>
      </c>
      <c r="I12" s="17">
        <f t="shared" si="2"/>
        <v>0</v>
      </c>
      <c r="J12" s="15">
        <f t="shared" si="3"/>
        <v>0</v>
      </c>
      <c r="K12" s="15">
        <f t="shared" si="4"/>
        <v>0</v>
      </c>
    </row>
    <row r="13" spans="1:11" s="1" customFormat="1" ht="15.75">
      <c r="B13" s="11"/>
      <c r="C13" s="13" t="s">
        <v>12</v>
      </c>
      <c r="D13" s="13">
        <f>SUM(D10:D12)</f>
        <v>13</v>
      </c>
      <c r="E13" s="13" t="s">
        <v>13</v>
      </c>
      <c r="F13" s="13" t="s">
        <v>13</v>
      </c>
      <c r="G13" s="13">
        <f t="shared" ref="G13:K13" si="5">SUM(G10:G12)</f>
        <v>370.4</v>
      </c>
      <c r="H13" s="16">
        <f t="shared" si="5"/>
        <v>89.229360000000014</v>
      </c>
      <c r="I13" s="16">
        <f t="shared" si="5"/>
        <v>87.37736000000001</v>
      </c>
      <c r="J13" s="16">
        <f t="shared" si="5"/>
        <v>459.62936000000002</v>
      </c>
      <c r="K13" s="16">
        <f t="shared" si="5"/>
        <v>457.77735999999999</v>
      </c>
    </row>
    <row r="14" spans="1:11" s="7" customFormat="1" ht="12.75"/>
    <row r="16" spans="1:11" ht="15.75" customHeight="1">
      <c r="A16" s="20" t="s">
        <v>21</v>
      </c>
      <c r="B16" s="20"/>
      <c r="C16" s="20"/>
      <c r="D16" s="20"/>
      <c r="E16" s="20"/>
      <c r="F16" s="20"/>
      <c r="G16" s="20"/>
      <c r="H16" s="20"/>
      <c r="I16" s="20"/>
      <c r="J16" s="20"/>
      <c r="K16" s="20"/>
    </row>
    <row r="17" spans="1:11" ht="15.75" customHeight="1">
      <c r="A17" s="20"/>
      <c r="B17" s="20"/>
      <c r="C17" s="20"/>
      <c r="D17" s="20"/>
      <c r="E17" s="20"/>
      <c r="F17" s="20"/>
      <c r="G17" s="20"/>
      <c r="H17" s="20"/>
      <c r="I17" s="20"/>
      <c r="J17" s="20"/>
      <c r="K17" s="20"/>
    </row>
    <row r="18" spans="1:11" ht="15.75" customHeight="1">
      <c r="A18" s="20"/>
      <c r="B18" s="20"/>
      <c r="C18" s="20"/>
      <c r="D18" s="20"/>
      <c r="E18" s="20"/>
      <c r="F18" s="20"/>
      <c r="G18" s="20"/>
      <c r="H18" s="20"/>
      <c r="I18" s="20"/>
      <c r="J18" s="20"/>
      <c r="K18" s="20"/>
    </row>
    <row r="19" spans="1:11" ht="15.75" customHeight="1">
      <c r="A19" s="20"/>
      <c r="B19" s="20"/>
      <c r="C19" s="20"/>
      <c r="D19" s="20"/>
      <c r="E19" s="20"/>
      <c r="F19" s="20"/>
      <c r="G19" s="20"/>
      <c r="H19" s="20"/>
      <c r="I19" s="20"/>
      <c r="J19" s="20"/>
      <c r="K19" s="20"/>
    </row>
    <row r="20" spans="1:11" ht="16.5" customHeight="1">
      <c r="A20" s="20"/>
      <c r="B20" s="20"/>
      <c r="C20" s="20"/>
      <c r="D20" s="20"/>
      <c r="E20" s="20"/>
      <c r="F20" s="20"/>
      <c r="G20" s="20"/>
      <c r="H20" s="20"/>
      <c r="I20" s="20"/>
      <c r="J20" s="20"/>
      <c r="K20" s="20"/>
    </row>
    <row r="21" spans="1:11" ht="18" customHeight="1">
      <c r="A21" s="20" t="s">
        <v>22</v>
      </c>
      <c r="B21" s="20"/>
      <c r="C21" s="20"/>
      <c r="D21" s="20"/>
      <c r="E21" s="19"/>
      <c r="F21" s="19"/>
      <c r="G21" s="19"/>
      <c r="H21" s="19"/>
      <c r="I21" s="19"/>
      <c r="J21" s="19"/>
      <c r="K21" s="19"/>
    </row>
    <row r="22" spans="1:11" ht="25.5" customHeight="1">
      <c r="A22" s="6" t="s">
        <v>7</v>
      </c>
      <c r="B22" s="25" t="s">
        <v>14</v>
      </c>
      <c r="C22" s="25"/>
      <c r="D22" s="25"/>
      <c r="E22" s="25"/>
      <c r="F22" s="25"/>
      <c r="G22" s="25"/>
      <c r="H22" s="25"/>
      <c r="I22" s="25"/>
      <c r="J22" s="25"/>
      <c r="K22" s="25"/>
    </row>
    <row r="23" spans="1:11" ht="15.75">
      <c r="A23" s="6" t="s">
        <v>9</v>
      </c>
      <c r="B23" s="21" t="s">
        <v>23</v>
      </c>
      <c r="C23" s="21"/>
      <c r="D23" s="21"/>
      <c r="E23" s="21"/>
      <c r="F23" s="21"/>
      <c r="G23" s="21"/>
      <c r="H23" s="21"/>
      <c r="I23" s="21"/>
      <c r="J23" s="21"/>
      <c r="K23" s="21"/>
    </row>
    <row r="24" spans="1:11" ht="15.75">
      <c r="A24" s="6" t="s">
        <v>8</v>
      </c>
      <c r="B24" s="21" t="s">
        <v>24</v>
      </c>
      <c r="C24" s="21"/>
      <c r="D24" s="21"/>
      <c r="E24" s="21"/>
      <c r="F24" s="21"/>
      <c r="G24" s="21"/>
      <c r="H24" s="21"/>
      <c r="I24" s="21"/>
      <c r="J24" s="21"/>
      <c r="K24" s="21"/>
    </row>
    <row r="25" spans="1:11" ht="15.75">
      <c r="A25" s="6" t="s">
        <v>10</v>
      </c>
      <c r="B25" s="21" t="s">
        <v>25</v>
      </c>
      <c r="C25" s="21"/>
      <c r="D25" s="21"/>
      <c r="E25" s="21"/>
      <c r="F25" s="21"/>
      <c r="G25" s="21"/>
      <c r="H25" s="21"/>
      <c r="I25" s="21"/>
      <c r="J25" s="21"/>
      <c r="K25" s="21"/>
    </row>
    <row r="29" spans="1:11" ht="15.75">
      <c r="B29" s="2"/>
    </row>
    <row r="30" spans="1:11" ht="15.75">
      <c r="B30" s="2"/>
    </row>
    <row r="35" spans="2:2" ht="15.75">
      <c r="B35" s="2"/>
    </row>
    <row r="36" spans="2:2" ht="15.75">
      <c r="B36" s="2"/>
    </row>
    <row r="37" spans="2:2" ht="15.75">
      <c r="B37" s="2"/>
    </row>
    <row r="38" spans="2:2" ht="15.75">
      <c r="B38" s="3"/>
    </row>
    <row r="39" spans="2:2" ht="15.75">
      <c r="B39" s="3"/>
    </row>
    <row r="40" spans="2:2" ht="15.75">
      <c r="B40" s="4"/>
    </row>
    <row r="41" spans="2:2" ht="15.75">
      <c r="B41" s="4"/>
    </row>
    <row r="42" spans="2:2" ht="15.75">
      <c r="B42" s="3"/>
    </row>
    <row r="43" spans="2:2" ht="15.75">
      <c r="B43" s="5"/>
    </row>
    <row r="44" spans="2:2" ht="15.75">
      <c r="B44" s="5"/>
    </row>
    <row r="45" spans="2:2" ht="15.75">
      <c r="B45" s="5"/>
    </row>
    <row r="46" spans="2:2" ht="15.75">
      <c r="B46" s="3"/>
    </row>
    <row r="47" spans="2:2" ht="15.75">
      <c r="B47" s="4"/>
    </row>
    <row r="48" spans="2:2" ht="15.75">
      <c r="B48" s="4"/>
    </row>
    <row r="49" spans="2:2">
      <c r="B49" s="18"/>
    </row>
  </sheetData>
  <mergeCells count="14">
    <mergeCell ref="B25:K25"/>
    <mergeCell ref="F7:G7"/>
    <mergeCell ref="H7:I7"/>
    <mergeCell ref="J7:K7"/>
    <mergeCell ref="B7:B8"/>
    <mergeCell ref="B22:K22"/>
    <mergeCell ref="C7:C8"/>
    <mergeCell ref="D7:D8"/>
    <mergeCell ref="E7:E8"/>
    <mergeCell ref="A3:K5"/>
    <mergeCell ref="A16:K20"/>
    <mergeCell ref="A21:D21"/>
    <mergeCell ref="B23:K23"/>
    <mergeCell ref="B24:K24"/>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Lapa1</vt:lpstr>
      <vt:lpstr>Lapa2</vt:lpstr>
      <vt:lpstr>Lapa3</vt:lpstr>
    </vt:vector>
  </TitlesOfParts>
  <Company>Tieslietu Sektors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Vavilova</dc:creator>
  <cp:lastModifiedBy>AVeidemanis</cp:lastModifiedBy>
  <cp:lastPrinted>2013-09-16T09:38:27Z</cp:lastPrinted>
  <dcterms:created xsi:type="dcterms:W3CDTF">2013-09-13T09:22:51Z</dcterms:created>
  <dcterms:modified xsi:type="dcterms:W3CDTF">2013-09-16T09:38:27Z</dcterms:modified>
</cp:coreProperties>
</file>